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zkurlat\Desktop\Program 2023\2024\Kolarstwo 2024 do publikacji\"/>
    </mc:Choice>
  </mc:AlternateContent>
  <bookViews>
    <workbookView xWindow="0" yWindow="0" windowWidth="28800" windowHeight="12225" tabRatio="925" activeTab="1"/>
  </bookViews>
  <sheets>
    <sheet name="START" sheetId="1" r:id="rId1"/>
    <sheet name="WNIOSEK" sheetId="4" r:id="rId2"/>
    <sheet name="Zał. 1" sheetId="5" r:id="rId3"/>
    <sheet name="Zał. 2" sheetId="6" r:id="rId4"/>
    <sheet name="Zał. 3" sheetId="7" r:id="rId5"/>
    <sheet name="Zał. 7" sheetId="8" r:id="rId6"/>
    <sheet name="Zał. 8" sheetId="10" r:id="rId7"/>
    <sheet name="Zał. 9" sheetId="11" r:id="rId8"/>
    <sheet name="Zał. 10" sheetId="12" r:id="rId9"/>
    <sheet name="Zał. 11" sheetId="14" r:id="rId10"/>
    <sheet name="Zał. 12" sheetId="15" r:id="rId11"/>
    <sheet name="Zał. 13" sheetId="16" r:id="rId12"/>
    <sheet name="Zał. 15" sheetId="17" r:id="rId13"/>
    <sheet name="Zał. 21" sheetId="18" r:id="rId14"/>
    <sheet name="Zał. 22" sheetId="19" r:id="rId15"/>
    <sheet name="Zał. 23" sheetId="20" r:id="rId16"/>
    <sheet name="Zał. 24" sheetId="21" r:id="rId17"/>
    <sheet name="Zał. 25" sheetId="22" r:id="rId18"/>
    <sheet name="Zał. 26" sheetId="23" r:id="rId19"/>
    <sheet name="Zał. 28" sheetId="24" r:id="rId20"/>
    <sheet name="Słowniki" sheetId="26" state="hidden" r:id="rId21"/>
  </sheets>
  <definedNames>
    <definedName name="_xlnm._FilterDatabase" localSheetId="1" hidden="1">WNIOSEK!$A$95:$B$103</definedName>
    <definedName name="_xlnm._FilterDatabase" localSheetId="8" hidden="1">'Zał. 10'!$A$6:$U$24</definedName>
    <definedName name="_ftn1" localSheetId="20">Słowniki!$A$140</definedName>
    <definedName name="_ftnref1" localSheetId="20">Słowniki!$A$13</definedName>
    <definedName name="Adres_szkoły_ośrodka" localSheetId="1">WNIOSEK!#REF!</definedName>
    <definedName name="Adres_szkoły_ośrodka">#REF!</definedName>
    <definedName name="Adres_szkoły_ośrodka1" localSheetId="1">WNIOSEK!#REF!</definedName>
    <definedName name="Adres_szkoły_ośrodka1">#REF!</definedName>
    <definedName name="Adres_szkoły_ośrodka2" localSheetId="1">WNIOSEK!#REF!</definedName>
    <definedName name="Adres_szkoły_ośrodka2">#REF!</definedName>
    <definedName name="Budżet_jednostek_samorządu_terytorialnego_kto_1" localSheetId="1">WNIOSEK!#REF!</definedName>
    <definedName name="Budżet_jednostek_samorządu_terytorialnego_kto_1">#REF!</definedName>
    <definedName name="Budżet_jednostek_samorządu_terytorialnego_kto_2" localSheetId="1">WNIOSEK!#REF!</definedName>
    <definedName name="Budżet_jednostek_samorządu_terytorialnego_kto_2">#REF!</definedName>
    <definedName name="Budżet_jednostek_samorządu_terytorialnego_kwota_1" localSheetId="1">WNIOSEK!#REF!</definedName>
    <definedName name="Budżet_jednostek_samorządu_terytorialnego_kwota_1">#REF!</definedName>
    <definedName name="Budżet_jednostek_samorządu_terytorialnego_kwota_2" localSheetId="1">WNIOSEK!#REF!</definedName>
    <definedName name="Budżet_jednostek_samorządu_terytorialnego_kwota_2">#REF!</definedName>
    <definedName name="Budżet_jednostek_samorządu_terytorialnego_procent_1" localSheetId="1">WNIOSEK!#REF!</definedName>
    <definedName name="Budżet_jednostek_samorządu_terytorialnego_procent_1">#REF!</definedName>
    <definedName name="Budżet_jednostek_samorządu_terytorialnego_procent_2" localSheetId="1">WNIOSEK!#REF!</definedName>
    <definedName name="Budżet_jednostek_samorządu_terytorialnego_procent_2">#REF!</definedName>
    <definedName name="Budżet_państwa_kto_1" localSheetId="1">WNIOSEK!#REF!</definedName>
    <definedName name="Budżet_państwa_kto_1">#REF!</definedName>
    <definedName name="Budżet_państwa_kto_2" localSheetId="1">WNIOSEK!#REF!</definedName>
    <definedName name="Budżet_państwa_kto_2">#REF!</definedName>
    <definedName name="Budżet_państwa_kto_3" localSheetId="1">WNIOSEK!#REF!</definedName>
    <definedName name="Budżet_państwa_kto_3">#REF!</definedName>
    <definedName name="Budżet_państwa_kwota_1" localSheetId="1">WNIOSEK!#REF!</definedName>
    <definedName name="Budżet_państwa_kwota_1">#REF!</definedName>
    <definedName name="Budżet_państwa_kwota_2" localSheetId="1">WNIOSEK!#REF!</definedName>
    <definedName name="Budżet_państwa_kwota_2">#REF!</definedName>
    <definedName name="Budżet_państwa_kwota_3" localSheetId="1">WNIOSEK!#REF!</definedName>
    <definedName name="Budżet_państwa_kwota_3">#REF!</definedName>
    <definedName name="Budżet_państwa_procent_1" localSheetId="1">WNIOSEK!#REF!</definedName>
    <definedName name="Budżet_państwa_procent_1">#REF!</definedName>
    <definedName name="Budżet_państwa_procent_2" localSheetId="1">WNIOSEK!#REF!</definedName>
    <definedName name="Budżet_państwa_procent_2">#REF!</definedName>
    <definedName name="Budżet_państwa_procent_3" localSheetId="1">WNIOSEK!#REF!</definedName>
    <definedName name="Budżet_państwa_procent_3">#REF!</definedName>
    <definedName name="Dane_dotyczące_zdolności_realizacyjnej" localSheetId="1">WNIOSEK!$A$128</definedName>
    <definedName name="Dane_dotyczące_zdolności_realizacyjnej">#REF!</definedName>
    <definedName name="Data_do" localSheetId="1">WNIOSEK!$D$107</definedName>
    <definedName name="Data_do">#REF!</definedName>
    <definedName name="Data_od" localSheetId="1">WNIOSEK!$B$107</definedName>
    <definedName name="Data_od">#REF!</definedName>
    <definedName name="Data_utworzenia_wniosku" localSheetId="1">WNIOSEK!$E$2</definedName>
    <definedName name="Data_utworzenia_wniosku">#REF!</definedName>
    <definedName name="Email" localSheetId="1">WNIOSEK!$B$51</definedName>
    <definedName name="Email">#REF!</definedName>
    <definedName name="Faks" localSheetId="1">WNIOSEK!$D$50</definedName>
    <definedName name="Faks">#REF!</definedName>
    <definedName name="Funkcja_osoby_upoważnionej_1" localSheetId="1">WNIOSEK!$E$42</definedName>
    <definedName name="Funkcja_osoby_upoważnionej_1">#REF!</definedName>
    <definedName name="Funkcja_osoby_upoważnionej_2" localSheetId="1">WNIOSEK!$E$43</definedName>
    <definedName name="Funkcja_osoby_upoważnionej_2">#REF!</definedName>
    <definedName name="Funkcja_osoby_uprawnionej_do_nadzoru_nad_prawidłowością_realizacji_umowy">WNIOSEK!$D$64</definedName>
    <definedName name="Funkcja_osoby_uprawnionej_do_nadzoru_nad_prawidłowością_realizacji_umowy_2">WNIOSEK!$D$65</definedName>
    <definedName name="Funkcja_osoby_uprawnionej_do_nadzoru_nad_prawidłowością_realizacji_umowy_3">WNIOSEK!$D$66</definedName>
    <definedName name="funkcja1" localSheetId="1">WNIOSEK!$D$42</definedName>
    <definedName name="funkcja1">#REF!</definedName>
    <definedName name="funkcja2" localSheetId="1">WNIOSEK!$D$43</definedName>
    <definedName name="funkcja2">#REF!</definedName>
    <definedName name="funkcja3" localSheetId="1">WNIOSEK!$D$44</definedName>
    <definedName name="funkcja3">#REF!</definedName>
    <definedName name="gmina" localSheetId="1">WNIOSEK!$B$47</definedName>
    <definedName name="gmina">#REF!</definedName>
    <definedName name="Imię_osoby_uprawnionej_do_nadzoru_nad_prawidłowością_realizacji_umowy">WNIOSEK!$B$64</definedName>
    <definedName name="Imię_osoby_uprawnionej_do_nadzoru_nad_prawidłowością_realizacji_umowy_2">WNIOSEK!$B$65</definedName>
    <definedName name="Imię_osoby_uprawnionej_do_nadzoru_nad_prawidłowością_realizacji_umowy_3">WNIOSEK!$B$66</definedName>
    <definedName name="Inne_informacje" localSheetId="1">WNIOSEK!$A$143</definedName>
    <definedName name="Inne_informacje">#REF!</definedName>
    <definedName name="kod_pocztowy" localSheetId="1">WNIOSEK!$D$46</definedName>
    <definedName name="kod_pocztowy">#REF!</definedName>
    <definedName name="koszt_razem">WNIOSEK!$C$123</definedName>
    <definedName name="Koszt_ze_środków_procent" localSheetId="1">WNIOSEK!#REF!</definedName>
    <definedName name="Koszt_ze_środków_procent">#REF!</definedName>
    <definedName name="Koszty_własne_procent" localSheetId="1">WNIOSEK!#REF!</definedName>
    <definedName name="Koszty_własne_procent">#REF!</definedName>
    <definedName name="kowota_innych">WNIOSEK!#REF!</definedName>
    <definedName name="kraj">WNIOSEK!$D$108</definedName>
    <definedName name="kto_BP">WNIOSEK!#REF!</definedName>
    <definedName name="kto_FRKF">WNIOSEK!#REF!</definedName>
    <definedName name="kto_FRKF_KN">WNIOSEK!$B$121</definedName>
    <definedName name="kto_jst">WNIOSEK!$B$116</definedName>
    <definedName name="kto_jst_sponsorzy_inne_źródła">WNIOSEK!$B$116</definedName>
    <definedName name="kto_RFKF_KN">WNIOSEK!$B$121</definedName>
    <definedName name="kto_samorząd_sponsorzy_inne">WNIOSEK!$B$116</definedName>
    <definedName name="kto_sponsor">WNIOSEK!#REF!</definedName>
    <definedName name="kto_sponsorzy_samorząd_inne">WNIOSEK!$B$116</definedName>
    <definedName name="kto_własne">WNIOSEK!$B$115</definedName>
    <definedName name="kto_własne_kwota">WNIOSEK!$B$115</definedName>
    <definedName name="kwota_BP">WNIOSEK!#REF!</definedName>
    <definedName name="kwota_BP_2011_sw">WNIOSEK!$C$28</definedName>
    <definedName name="kwota_BP_2012_sw">WNIOSEK!$C$27</definedName>
    <definedName name="kwota_FRKF_2010_KN_mł_jun">WNIOSEK!$D$27</definedName>
    <definedName name="kwota_FRKF_2011_dz_m" localSheetId="1">WNIOSEK!$C$28</definedName>
    <definedName name="kwota_FRKF_2011_dz_m">#REF!</definedName>
    <definedName name="kwota_FRKF_2011_KN_mł_jun">WNIOSEK!$D$28</definedName>
    <definedName name="kwota_FRKF_2011_son">WNIOSEK!$D$28</definedName>
    <definedName name="kwota_FRKF_2012_dz_m">WNIOSEK!$C$27</definedName>
    <definedName name="kwota_FRKF_2012_son" localSheetId="1">WNIOSEK!$D$27</definedName>
    <definedName name="kwota_FRKF_2012_son">#REF!</definedName>
    <definedName name="kwota_FRKF_KN">WNIOSEK!$C$121</definedName>
    <definedName name="kwota_innych">WNIOSEK!#REF!</definedName>
    <definedName name="kwota_jst">WNIOSEK!$C$116</definedName>
    <definedName name="kwota_sponsorów">WNIOSEK!#REF!</definedName>
    <definedName name="kwota_własnych">WNIOSEK!$C$115</definedName>
    <definedName name="kwota_wniosku">WNIOSEK!#REF!</definedName>
    <definedName name="liczba_innych">WNIOSEK!$B$111</definedName>
    <definedName name="liczba_instruktorów">WNIOSEK!$D$109</definedName>
    <definedName name="liczba_licencji_klubowych">WNIOSEK!$B$96</definedName>
    <definedName name="liczba_licencji_sędziowskich">WNIOSEK!$B$103</definedName>
    <definedName name="liczba_licencji_trenerskich">WNIOSEK!$B$102</definedName>
    <definedName name="liczba_licencji_zawodniczych">WNIOSEK!$B$100</definedName>
    <definedName name="liczba_trenerów">WNIOSEK!$B$110</definedName>
    <definedName name="liczba_wolontariuszy">WNIOSEK!$D$110</definedName>
    <definedName name="liczba_zawodników">WNIOSEK!$B$109</definedName>
    <definedName name="mejcowość_zadania">WNIOSEK!#REF!</definedName>
    <definedName name="miejscowość" localSheetId="1">WNIOSEK!$B$46</definedName>
    <definedName name="miejscowość">#REF!</definedName>
    <definedName name="Miejscowość_złożenia" localSheetId="1">WNIOSEK!$E$3</definedName>
    <definedName name="Miejscowość_złożenia">#REF!</definedName>
    <definedName name="Nazwa_organizacji" localSheetId="1">WNIOSEK!$A$36</definedName>
    <definedName name="Nazwa_organizacji">#REF!</definedName>
    <definedName name="Nazwa_rachunku_FRKF">WNIOSEK!#REF!</definedName>
    <definedName name="nazwa_rachunku1">WNIOSEK!$B$57</definedName>
    <definedName name="Nazwisko_osoby_uprawnionej_do_nadzoru_nad_prawidłowością_realizacji_umowy">WNIOSEK!$C$64</definedName>
    <definedName name="Nazwisko_osoby_uprawnionej_do_nadzoru_nad_prawidłowością_realizacji_umowy_2">WNIOSEK!$C$65</definedName>
    <definedName name="Nazwisko_osoby_uprawnionej_do_nadzoru_nad_prawidłowością_realizacji_umowy_3">WNIOSEK!$C$66</definedName>
    <definedName name="NIP" localSheetId="1">WNIOSEK!$B$53</definedName>
    <definedName name="NIP">#REF!</definedName>
    <definedName name="nr_krs">WNIOSEK!$D$51</definedName>
    <definedName name="Nr_lokalu" localSheetId="1">WNIOSEK!#REF!</definedName>
    <definedName name="Nr_lokalu">#REF!</definedName>
    <definedName name="numer_domu" localSheetId="1">WNIOSEK!$B$49</definedName>
    <definedName name="numer_domu">#REF!</definedName>
    <definedName name="Numer_ewidencyjny" localSheetId="1">WNIOSEK!#REF!</definedName>
    <definedName name="Numer_ewidencyjny">#REF!</definedName>
    <definedName name="numer_lokalu">#REF!</definedName>
    <definedName name="Numer_rachunku_bankowego" localSheetId="1">WNIOSEK!$C$57</definedName>
    <definedName name="Numer_rachunku_bankowego">#REF!</definedName>
    <definedName name="Numer_rachunku_bankowegoFRKF">WNIOSEK!#REF!</definedName>
    <definedName name="Numer_wniosku" localSheetId="1">WNIOSEK!#REF!</definedName>
    <definedName name="Numer_wniosku">#REF!</definedName>
    <definedName name="Numer_wpływu" localSheetId="1">WNIOSEK!$E$4</definedName>
    <definedName name="Numer_wpływu">#REF!</definedName>
    <definedName name="_xlnm.Print_Area" localSheetId="1">WNIOSEK!$A$1:$E$169</definedName>
    <definedName name="_xlnm.Print_Area" localSheetId="2">'Zał. 1'!$A$1:$F$40</definedName>
    <definedName name="_xlnm.Print_Area" localSheetId="8">'Zał. 10'!$A$1:$U$34</definedName>
    <definedName name="_xlnm.Print_Area" localSheetId="9">'Zał. 11'!$A$1:$I$38</definedName>
    <definedName name="_xlnm.Print_Area" localSheetId="10">'Zał. 12'!$A$1:$AP$71</definedName>
    <definedName name="_xlnm.Print_Area" localSheetId="11">'Zał. 13'!$A$1:$J$22</definedName>
    <definedName name="_xlnm.Print_Area" localSheetId="3">'Zał. 2'!$A$1:$J$43</definedName>
    <definedName name="_xlnm.Print_Area" localSheetId="13">'Zał. 21'!$A$1:$J$46</definedName>
    <definedName name="_xlnm.Print_Area" localSheetId="14">'Zał. 22'!$A$1:$S$41</definedName>
    <definedName name="_xlnm.Print_Area" localSheetId="15">'Zał. 23'!$A$1:$F$36</definedName>
    <definedName name="_xlnm.Print_Area" localSheetId="16">'Zał. 24'!$A$1:$I$35</definedName>
    <definedName name="_xlnm.Print_Area" localSheetId="17">'Zał. 25'!$A$1:$M$25</definedName>
    <definedName name="_xlnm.Print_Area" localSheetId="4">'Zał. 3'!$A$1:$E$35</definedName>
    <definedName name="_xlnm.Print_Area" localSheetId="5">'Zał. 7'!$A$1:$F$45</definedName>
    <definedName name="_xlnm.Print_Area" localSheetId="6">'Zał. 8'!$A$1:$K$21</definedName>
    <definedName name="Od_sponsorów_kto_1" localSheetId="1">WNIOSEK!#REF!</definedName>
    <definedName name="Od_sponsorów_kto_1">#REF!</definedName>
    <definedName name="Od_sponsorów_kto_2" localSheetId="1">WNIOSEK!#REF!</definedName>
    <definedName name="Od_sponsorów_kto_2">#REF!</definedName>
    <definedName name="Od_sponsorów_kwota_1" localSheetId="1">WNIOSEK!$D$120</definedName>
    <definedName name="Od_sponsorów_kwota_1">#REF!</definedName>
    <definedName name="Od_sponsorów_kwota_2" localSheetId="1">WNIOSEK!#REF!</definedName>
    <definedName name="Od_sponsorów_kwota_2">#REF!</definedName>
    <definedName name="Od_sponsorów_procent_1" localSheetId="1">WNIOSEK!#REF!</definedName>
    <definedName name="Od_sponsorów_procent_1">#REF!</definedName>
    <definedName name="Od_sponsorów_procent_2" localSheetId="1">WNIOSEK!#REF!</definedName>
    <definedName name="Od_sponsorów_procent_2">#REF!</definedName>
    <definedName name="Ogólna_nazwa_rachunku" localSheetId="1">WNIOSEK!$B$57</definedName>
    <definedName name="Ogólna_nazwa_rachunku">#REF!</definedName>
    <definedName name="osoba_uprawniona_do_nadzoru_nad_prawidłowością_realizacji_umowy">WNIOSEK!$B$64</definedName>
    <definedName name="osoba_uprawniona_do_nadzoru_nad_prawidłowością_realizacji_umowy_1">WNIOSEK!$B$64</definedName>
    <definedName name="osoba_uprawniona_do_nadzoru_nad_prawidłowością_realizacji_umowy_2">WNIOSEK!$B$65</definedName>
    <definedName name="osoba_uprawniona_do_nadzoru_nad_prawidłowością_realizacji_umowy_3">WNIOSEK!$B$66</definedName>
    <definedName name="Powiat" localSheetId="1">WNIOSEK!$D$47</definedName>
    <definedName name="Powiat">#REF!</definedName>
    <definedName name="Przewidywana_kalkulacja_dochodów" localSheetId="1">WNIOSEK!#REF!</definedName>
    <definedName name="Przewidywana_kalkulacja_dochodów">#REF!</definedName>
    <definedName name="regon" localSheetId="1">WNIOSEK!$B$52</definedName>
    <definedName name="regon">#REF!</definedName>
    <definedName name="Sport">WNIOSEK!$B$108</definedName>
    <definedName name="Suma_kwot_środków_BP_sport_wyczynowy">WNIOSEK!$C$29</definedName>
    <definedName name="Suma_kwot_środków_dzieci_i_młodzież" localSheetId="1">WNIOSEK!$C$29</definedName>
    <definedName name="Suma_kwot_środków_dzieci_i_młodzież">#REF!</definedName>
    <definedName name="Suma_kwot_środków_FRKF_KN_mł_jun">WNIOSEK!$D$29</definedName>
    <definedName name="Suma_kwot_środków_osoby_niepełnosprawne" localSheetId="1">WNIOSEK!$D$29</definedName>
    <definedName name="Suma_kwot_środków_osoby_niepełnosprawne">#REF!</definedName>
    <definedName name="Szczegółowa_nazwa_zadania" localSheetId="1">WNIOSEK!#REF!</definedName>
    <definedName name="Szczegółowa_nazwa_zadania">#REF!</definedName>
    <definedName name="Szczegółowy_zakres_rzeczowy_zadania" localSheetId="1">WNIOSEK!$A$79</definedName>
    <definedName name="Szczegółowy_zakres_rzeczowy_zadania">#REF!</definedName>
    <definedName name="Telefon" localSheetId="1">WNIOSEK!$B$50</definedName>
    <definedName name="Telefon">#REF!</definedName>
    <definedName name="_xlnm.Print_Titles" localSheetId="3">'Zał. 2'!$9:$10</definedName>
    <definedName name="_xlnm.Print_Titles" localSheetId="14">'Zał. 22'!$1:$12</definedName>
    <definedName name="uczestnicy_ogółem">WNIOSEK!$D$111</definedName>
    <definedName name="ulica">#REF!</definedName>
    <definedName name="upoważniona_nazwisko1">WNIOSEK!$C$42</definedName>
    <definedName name="upowżniona_imię_1">WNIOSEK!$B$42</definedName>
    <definedName name="upowżniona_imię_2">WNIOSEK!$B$43</definedName>
    <definedName name="upowżniona_imię_3">WNIOSEK!$B$44</definedName>
    <definedName name="upowżniona_nazwisko2">WNIOSEK!$C$43</definedName>
    <definedName name="upowżniona_nazwisko3">WNIOSEK!$C$44</definedName>
    <definedName name="uszczegółowienie1" localSheetId="1">WNIOSEK!#REF!</definedName>
    <definedName name="uszczegółowienie1">#REF!</definedName>
    <definedName name="uszczegółowienie2" localSheetId="1">WNIOSEK!#REF!</definedName>
    <definedName name="uszczegółowienie2">#REF!</definedName>
    <definedName name="uszczegółowienie3" localSheetId="1">WNIOSEK!#REF!</definedName>
    <definedName name="uszczegółowienie3">#REF!</definedName>
    <definedName name="uszczegółowienie4" localSheetId="1">WNIOSEK!#REF!</definedName>
    <definedName name="uszczegółowienie4">#REF!</definedName>
    <definedName name="uszczegółowienie5" localSheetId="1">WNIOSEK!#REF!</definedName>
    <definedName name="uszczegółowienie5">#REF!</definedName>
    <definedName name="uszczegółowienie6" localSheetId="1">WNIOSEK!#REF!</definedName>
    <definedName name="uszczegółowienie6">#REF!</definedName>
    <definedName name="uszczegółowienie7" localSheetId="1">WNIOSEK!#REF!</definedName>
    <definedName name="uszczegółowienie7">#REF!</definedName>
    <definedName name="uszczegółowienie8" localSheetId="1">WNIOSEK!#REF!</definedName>
    <definedName name="uszczegółowienie8">#REF!</definedName>
    <definedName name="uszczegółowienie9" localSheetId="1">WNIOSEK!#REF!</definedName>
    <definedName name="uszczegółowienie9">#REF!</definedName>
    <definedName name="woj_popr">WNIOSEK!$H$46:$H$61</definedName>
    <definedName name="województwo" localSheetId="1">WNIOSEK!$B$48</definedName>
    <definedName name="województwo">#REF!</definedName>
    <definedName name="województwo_zadania">WNIOSEK!#REF!</definedName>
    <definedName name="Wydatki_dochody_razem" localSheetId="1">WNIOSEK!#REF!</definedName>
    <definedName name="Wydatki_dochody_razem">#REF!</definedName>
    <definedName name="Wydatki_środki_razem" localSheetId="1">WNIOSEK!#REF!</definedName>
    <definedName name="Wydatki_środki_razem">#REF!</definedName>
  </definedNames>
  <calcPr calcId="162913"/>
</workbook>
</file>

<file path=xl/calcChain.xml><?xml version="1.0" encoding="utf-8"?>
<calcChain xmlns="http://schemas.openxmlformats.org/spreadsheetml/2006/main">
  <c r="C123" i="4" l="1"/>
  <c r="E10" i="11" l="1"/>
  <c r="H9" i="23"/>
  <c r="D9" i="23"/>
  <c r="E9" i="23"/>
  <c r="D10" i="11"/>
  <c r="H10" i="11"/>
  <c r="I10" i="11"/>
  <c r="J10" i="11"/>
  <c r="K10" i="11"/>
  <c r="L10" i="11"/>
  <c r="M10" i="11"/>
  <c r="B8" i="12"/>
  <c r="C8" i="12"/>
  <c r="D8" i="12"/>
  <c r="E8" i="12"/>
  <c r="F8" i="12"/>
  <c r="G8" i="12"/>
  <c r="H8" i="12"/>
  <c r="I8" i="12"/>
  <c r="J8" i="12"/>
  <c r="L8" i="12"/>
  <c r="M8" i="12"/>
  <c r="O8" i="12"/>
  <c r="P8" i="12"/>
  <c r="Q8" i="12"/>
  <c r="W7" i="12"/>
  <c r="W6" i="12"/>
  <c r="B9" i="23"/>
  <c r="B10" i="11"/>
  <c r="J13" i="18"/>
  <c r="J17" i="18"/>
  <c r="J16" i="18"/>
  <c r="J15" i="18"/>
  <c r="J14" i="18"/>
  <c r="F15" i="18"/>
  <c r="F17" i="18"/>
  <c r="F16" i="18"/>
  <c r="F14" i="18"/>
  <c r="F13" i="18"/>
  <c r="F11" i="5"/>
  <c r="F12" i="5"/>
  <c r="F13" i="5"/>
  <c r="F10" i="5"/>
  <c r="F9" i="5"/>
  <c r="I17" i="21" l="1"/>
  <c r="I13" i="21"/>
  <c r="I14" i="21"/>
  <c r="I15" i="21"/>
  <c r="I16" i="21"/>
  <c r="I18" i="21"/>
  <c r="I19" i="21"/>
  <c r="I20" i="21"/>
  <c r="I21" i="21"/>
  <c r="I22" i="21"/>
  <c r="I23" i="21"/>
  <c r="I24" i="21"/>
  <c r="I25" i="21"/>
  <c r="I26" i="21"/>
  <c r="S32" i="19" l="1"/>
  <c r="G31" i="24" l="1"/>
  <c r="I31" i="18" l="1"/>
  <c r="E31" i="18"/>
  <c r="I23" i="18" l="1"/>
  <c r="E23" i="18"/>
  <c r="E19" i="5"/>
  <c r="H12" i="24" l="1"/>
  <c r="H13" i="24"/>
  <c r="H14" i="24"/>
  <c r="H15" i="24"/>
  <c r="H16" i="24"/>
  <c r="H17" i="24"/>
  <c r="H18" i="24"/>
  <c r="H19" i="24"/>
  <c r="H20" i="24"/>
  <c r="H21" i="24"/>
  <c r="H22" i="24"/>
  <c r="H23" i="24"/>
  <c r="H24" i="24"/>
  <c r="H25" i="24"/>
  <c r="H26" i="24"/>
  <c r="H27" i="24"/>
  <c r="H28" i="24"/>
  <c r="H29" i="24"/>
  <c r="H30" i="24"/>
  <c r="H11" i="24"/>
  <c r="H31" i="24" l="1"/>
  <c r="F31" i="24"/>
  <c r="D120" i="4" l="1"/>
  <c r="D119" i="4"/>
  <c r="D118" i="4"/>
  <c r="D117" i="4"/>
  <c r="E22" i="17" l="1"/>
  <c r="D115" i="4" l="1"/>
  <c r="L16" i="23" l="1"/>
  <c r="K49" i="19" l="1"/>
  <c r="K48" i="19"/>
  <c r="K47" i="19"/>
  <c r="K46" i="19"/>
  <c r="K45" i="19"/>
  <c r="D50" i="6" l="1"/>
  <c r="F50" i="6" s="1"/>
  <c r="D49" i="6"/>
  <c r="F49" i="6" s="1"/>
  <c r="D48" i="6"/>
  <c r="F48" i="6" s="1"/>
  <c r="D47" i="6"/>
  <c r="F47" i="6" s="1"/>
  <c r="D46" i="6"/>
  <c r="F46" i="6" s="1"/>
  <c r="I25" i="18" l="1"/>
  <c r="I17" i="18"/>
  <c r="I18" i="18"/>
  <c r="I30" i="18"/>
  <c r="E17" i="18"/>
  <c r="E30" i="18"/>
  <c r="E25" i="18"/>
  <c r="E26" i="18"/>
  <c r="I26" i="18"/>
  <c r="E24" i="18"/>
  <c r="I24" i="18"/>
  <c r="E26" i="5"/>
  <c r="E18" i="18"/>
  <c r="F28" i="5" l="1"/>
  <c r="D28" i="5"/>
  <c r="E21" i="5"/>
  <c r="D15" i="5"/>
  <c r="F15" i="5"/>
  <c r="C15" i="5"/>
  <c r="E14" i="5"/>
  <c r="H32" i="18" l="1"/>
  <c r="G32" i="18"/>
  <c r="J32" i="18"/>
  <c r="F32" i="18"/>
  <c r="D32" i="18"/>
  <c r="C32" i="18"/>
  <c r="C28" i="5"/>
  <c r="M11" i="23" l="1"/>
  <c r="N11" i="23" s="1"/>
  <c r="M12" i="23"/>
  <c r="N12" i="23" s="1"/>
  <c r="M13" i="23"/>
  <c r="O13" i="23" s="1"/>
  <c r="M14" i="23"/>
  <c r="N14" i="23" s="1"/>
  <c r="M15" i="23"/>
  <c r="N15" i="23" s="1"/>
  <c r="K16" i="23"/>
  <c r="K12" i="22"/>
  <c r="M12" i="22" s="1"/>
  <c r="K13" i="22"/>
  <c r="L13" i="22" s="1"/>
  <c r="K14" i="22"/>
  <c r="L14" i="22" s="1"/>
  <c r="K15" i="22"/>
  <c r="L15" i="22" s="1"/>
  <c r="I16" i="22"/>
  <c r="J16" i="22"/>
  <c r="F12" i="21"/>
  <c r="I12" i="21"/>
  <c r="F13" i="21"/>
  <c r="F14" i="21"/>
  <c r="F15" i="21"/>
  <c r="F16" i="21"/>
  <c r="F17" i="21"/>
  <c r="F18" i="21"/>
  <c r="F19" i="21"/>
  <c r="F20" i="21"/>
  <c r="F21" i="21"/>
  <c r="F22" i="21"/>
  <c r="F23" i="21"/>
  <c r="F24" i="21"/>
  <c r="F25" i="21"/>
  <c r="F26" i="21"/>
  <c r="D11" i="20"/>
  <c r="F11" i="20"/>
  <c r="F27" i="20" s="1"/>
  <c r="D15" i="20"/>
  <c r="F15" i="20"/>
  <c r="D23" i="20"/>
  <c r="F23" i="20"/>
  <c r="E32" i="19"/>
  <c r="F32" i="19"/>
  <c r="J32" i="19"/>
  <c r="N32" i="19"/>
  <c r="O32" i="19"/>
  <c r="E13" i="18"/>
  <c r="I13" i="18"/>
  <c r="E14" i="18"/>
  <c r="I14" i="18"/>
  <c r="E15" i="18"/>
  <c r="I15" i="18"/>
  <c r="E16" i="18"/>
  <c r="I16" i="18"/>
  <c r="C19" i="18"/>
  <c r="C33" i="18" s="1"/>
  <c r="C36" i="18" s="1"/>
  <c r="D19" i="18"/>
  <c r="D33" i="18" s="1"/>
  <c r="D36" i="18" s="1"/>
  <c r="F19" i="18"/>
  <c r="F33" i="18" s="1"/>
  <c r="F36" i="18" s="1"/>
  <c r="G19" i="18"/>
  <c r="G33" i="18" s="1"/>
  <c r="H19" i="18"/>
  <c r="H33" i="18" s="1"/>
  <c r="H36" i="18" s="1"/>
  <c r="J19" i="18"/>
  <c r="J33" i="18" s="1"/>
  <c r="J36" i="18" s="1"/>
  <c r="E21" i="18"/>
  <c r="I21" i="18"/>
  <c r="E22" i="18"/>
  <c r="I22" i="18"/>
  <c r="E27" i="18"/>
  <c r="I27" i="18"/>
  <c r="E28" i="18"/>
  <c r="I28" i="18"/>
  <c r="E29" i="18"/>
  <c r="I29" i="18"/>
  <c r="E35" i="18"/>
  <c r="I35" i="18"/>
  <c r="AH61" i="15"/>
  <c r="AI61" i="15"/>
  <c r="AJ61" i="15"/>
  <c r="AK61" i="15"/>
  <c r="AL61" i="15"/>
  <c r="AM61" i="15"/>
  <c r="AN61" i="15"/>
  <c r="AO61" i="15"/>
  <c r="AP61" i="15"/>
  <c r="L11" i="11"/>
  <c r="M11" i="11" s="1"/>
  <c r="L12" i="11"/>
  <c r="M12" i="11" s="1"/>
  <c r="L13" i="11"/>
  <c r="M13" i="11" s="1"/>
  <c r="L14" i="11"/>
  <c r="M14" i="11" s="1"/>
  <c r="L15" i="11"/>
  <c r="M15" i="11" s="1"/>
  <c r="J16" i="11"/>
  <c r="K16" i="11"/>
  <c r="J10" i="10"/>
  <c r="K10" i="10" s="1"/>
  <c r="J11" i="10"/>
  <c r="K11" i="10" s="1"/>
  <c r="J12" i="10"/>
  <c r="K12" i="10" s="1"/>
  <c r="J13" i="10"/>
  <c r="K13" i="10" s="1"/>
  <c r="H14" i="10"/>
  <c r="I14" i="10"/>
  <c r="F12" i="8"/>
  <c r="F13" i="8"/>
  <c r="F14" i="8"/>
  <c r="F15" i="8"/>
  <c r="F16" i="8"/>
  <c r="F17" i="8"/>
  <c r="F18" i="8"/>
  <c r="F19" i="8"/>
  <c r="F20" i="8"/>
  <c r="F21" i="8"/>
  <c r="F22" i="8"/>
  <c r="F23" i="8"/>
  <c r="F24" i="8"/>
  <c r="F25" i="8"/>
  <c r="F26" i="8"/>
  <c r="F27" i="8"/>
  <c r="F28" i="8"/>
  <c r="F29" i="8"/>
  <c r="F30" i="8"/>
  <c r="F31" i="8"/>
  <c r="F32" i="8"/>
  <c r="F33" i="8"/>
  <c r="F34" i="8"/>
  <c r="F35" i="8"/>
  <c r="E11" i="7"/>
  <c r="E15" i="7"/>
  <c r="E23" i="7"/>
  <c r="E35" i="6"/>
  <c r="F35" i="6"/>
  <c r="J35" i="6"/>
  <c r="E9" i="5"/>
  <c r="E10" i="5"/>
  <c r="E11" i="5"/>
  <c r="E12" i="5"/>
  <c r="E13" i="5"/>
  <c r="C29" i="5"/>
  <c r="G31" i="5" s="1"/>
  <c r="F29" i="5"/>
  <c r="E17" i="5"/>
  <c r="E18" i="5"/>
  <c r="E20" i="5"/>
  <c r="E22" i="5"/>
  <c r="E23" i="5"/>
  <c r="E24" i="5"/>
  <c r="E25" i="5"/>
  <c r="E27" i="5"/>
  <c r="E31" i="5"/>
  <c r="D27" i="4"/>
  <c r="D28" i="4"/>
  <c r="B29" i="4"/>
  <c r="C29" i="4"/>
  <c r="B96" i="4"/>
  <c r="D111" i="4"/>
  <c r="A162" i="4"/>
  <c r="B162" i="4"/>
  <c r="C162" i="4"/>
  <c r="A163" i="4"/>
  <c r="B163" i="4"/>
  <c r="C163" i="4"/>
  <c r="A164" i="4"/>
  <c r="B164" i="4"/>
  <c r="C164" i="4"/>
  <c r="O11" i="23" l="1"/>
  <c r="N13" i="23"/>
  <c r="N16" i="23" s="1"/>
  <c r="D121" i="4"/>
  <c r="D116" i="4"/>
  <c r="E115" i="4" s="1"/>
  <c r="D27" i="20"/>
  <c r="I27" i="21"/>
  <c r="M15" i="22"/>
  <c r="L12" i="22"/>
  <c r="L16" i="22" s="1"/>
  <c r="O14" i="23"/>
  <c r="O12" i="23"/>
  <c r="M16" i="23"/>
  <c r="E28" i="5"/>
  <c r="F27" i="21"/>
  <c r="L16" i="11"/>
  <c r="G36" i="18"/>
  <c r="K36" i="18" s="1"/>
  <c r="K35" i="18"/>
  <c r="M13" i="22"/>
  <c r="I19" i="18"/>
  <c r="E19" i="18"/>
  <c r="C32" i="5"/>
  <c r="E15" i="5"/>
  <c r="J14" i="10"/>
  <c r="M14" i="22"/>
  <c r="O15" i="23"/>
  <c r="E27" i="7"/>
  <c r="K14" i="10"/>
  <c r="E32" i="18"/>
  <c r="I32" i="18"/>
  <c r="AE61" i="15"/>
  <c r="F36" i="8"/>
  <c r="F32" i="5"/>
  <c r="D29" i="5"/>
  <c r="D32" i="5" s="1"/>
  <c r="K16" i="22"/>
  <c r="M16" i="11"/>
  <c r="D29" i="4"/>
  <c r="M16" i="22" l="1"/>
  <c r="G32" i="5"/>
  <c r="O16" i="23"/>
  <c r="I33" i="18"/>
  <c r="I36" i="18" s="1"/>
  <c r="E33" i="18"/>
  <c r="E36" i="18" s="1"/>
  <c r="E29" i="5"/>
  <c r="E32" i="5" s="1"/>
</calcChain>
</file>

<file path=xl/sharedStrings.xml><?xml version="1.0" encoding="utf-8"?>
<sst xmlns="http://schemas.openxmlformats.org/spreadsheetml/2006/main" count="959" uniqueCount="505">
  <si>
    <t>* niepotrzebne skreślić</t>
  </si>
  <si>
    <t>Podpis (czytelny)</t>
  </si>
  <si>
    <t>Stanowisko</t>
  </si>
  <si>
    <t>Nazwisko</t>
  </si>
  <si>
    <t>Imię</t>
  </si>
  <si>
    <t>Osoby upoważnione do reprezentowania wnioskodawcy, składania oświadczeń woli i zaciągania w jego imieniu zobowiązań finansowych.  /zgodnie z pkt IV.2./</t>
  </si>
  <si>
    <t>VIII. Oświadczam(-my), że:</t>
  </si>
  <si>
    <t>VII. Informacja o sytuacji finansowej wnioskodawcy oraz jego zaległych zobowiązaniach finansowych w stosunku do podmiotów publicznoprawnych oraz innych podmiotów</t>
  </si>
  <si>
    <t>VI. 1. Inne informacje – ważne zdaniem wnioskodawcy dla wykazania celowości zadania:</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</si>
  <si>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</si>
  <si>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Całkowity przewidywany koszt realizacji zadania (PLN):</t>
  </si>
  <si>
    <t>pozostałe środki</t>
  </si>
  <si>
    <t>środki publiczne</t>
  </si>
  <si>
    <t>wpłaty i opłaty adresatów zadania</t>
  </si>
  <si>
    <t xml:space="preserve">inne źródła </t>
  </si>
  <si>
    <t>wnioskodawca</t>
  </si>
  <si>
    <t>a) ze środków własnych</t>
  </si>
  <si>
    <t>PLN</t>
  </si>
  <si>
    <t>Kto</t>
  </si>
  <si>
    <t>źródła finansowania</t>
  </si>
  <si>
    <t>3.    Przewidywane koszty realizacji zadania z wyszczególnieniem źródeł finansowania:</t>
  </si>
  <si>
    <t>Liczba uczestników ogółem objętych dofinansowaniem</t>
  </si>
  <si>
    <t>Liczba wolontariuszy</t>
  </si>
  <si>
    <t>Liczba osób współpracujących</t>
  </si>
  <si>
    <t>Liczba szkoleniowców</t>
  </si>
  <si>
    <t>Liczba zawodników</t>
  </si>
  <si>
    <t>Miejsce</t>
  </si>
  <si>
    <t>Sport:</t>
  </si>
  <si>
    <t>Termin zakończenia:</t>
  </si>
  <si>
    <t>Termin rozpoczęcia:</t>
  </si>
  <si>
    <t>2.    Termin, miejsce realizacji zadania zleconego i liczba wszystkich uczestników oraz rodzaj sportu:</t>
  </si>
  <si>
    <t>sędziowskie</t>
  </si>
  <si>
    <t>trenerskie</t>
  </si>
  <si>
    <t>klubowe</t>
  </si>
  <si>
    <t>juniorzy</t>
  </si>
  <si>
    <t>młodzieżowcy</t>
  </si>
  <si>
    <t>seniorzy</t>
  </si>
  <si>
    <t>zawodnicze (ogółem)</t>
  </si>
  <si>
    <t>Rodzaj licencji **</t>
  </si>
  <si>
    <t>1.   Szczegółowy zakres rzeczowy zadania publicznego (uwzględnić należy liczbę posiadanych licencji zawodniczych, trenerskich, sędziowskich i klubowych):</t>
  </si>
  <si>
    <r>
      <t>V. </t>
    </r>
    <r>
      <rPr>
        <b/>
        <u/>
        <sz val="14"/>
        <color indexed="8"/>
        <rFont val="Times New Roman"/>
        <family val="1"/>
        <charset val="238"/>
      </rPr>
      <t>Zakres zadania i jego charakterystyka.</t>
    </r>
  </si>
  <si>
    <t>E-mail:</t>
  </si>
  <si>
    <t>Tel:</t>
  </si>
  <si>
    <t>wybierz kraj</t>
  </si>
  <si>
    <t>6.   Dane kontaktowe osób uprawnionych do nadzoru nad prawidłowością realizacji umowy zgodnie z pkt 5.</t>
  </si>
  <si>
    <t>Funkcja</t>
  </si>
  <si>
    <t xml:space="preserve">Imię </t>
  </si>
  <si>
    <t>zachdniopomorskie</t>
  </si>
  <si>
    <t>wielkopolskie</t>
  </si>
  <si>
    <t>5.   Osoby uprawnione do nadzoru nad prawidłowością realizacji umowy.</t>
  </si>
  <si>
    <t>warmińsko-mazurskie</t>
  </si>
  <si>
    <t>świętokrzyskie</t>
  </si>
  <si>
    <t>śląskie</t>
  </si>
  <si>
    <t>inne</t>
  </si>
  <si>
    <t>pomorskie</t>
  </si>
  <si>
    <t>Europa</t>
  </si>
  <si>
    <t>Nr rachunku</t>
  </si>
  <si>
    <t>Nazwa Banku</t>
  </si>
  <si>
    <t>podlaskie</t>
  </si>
  <si>
    <t>Polska i Europa</t>
  </si>
  <si>
    <t>4.    Nazwa banku i nr wydzielonego rachunku bankowego dla realizacji zadania</t>
  </si>
  <si>
    <t>podkarpackie</t>
  </si>
  <si>
    <t>zagranica</t>
  </si>
  <si>
    <t>opolskie</t>
  </si>
  <si>
    <t>NIP:   </t>
  </si>
  <si>
    <t>mazowieckie</t>
  </si>
  <si>
    <t>Data wystawienia odpisu KRS</t>
  </si>
  <si>
    <t>Regon:                       </t>
  </si>
  <si>
    <t>małopolskie</t>
  </si>
  <si>
    <t>Polska</t>
  </si>
  <si>
    <t>Nr KRS</t>
  </si>
  <si>
    <t>łódzkie</t>
  </si>
  <si>
    <t>Faks: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</si>
  <si>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</si>
  <si>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</si>
  <si>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</si>
  <si>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</si>
  <si>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</si>
  <si>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</si>
  <si>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</si>
  <si>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</si>
  <si>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</si>
  <si>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</si>
  <si>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</si>
  <si>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</si>
  <si>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</si>
  <si>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</si>
  <si>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</si>
  <si>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</si>
  <si>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</si>
  <si>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3.    Adres – kontakt (tel., fax, e-mail ), numer NIP oraz Regon</t>
  </si>
  <si>
    <t>2.  Osoby upoważnione do reprezentowania wnioskodawcy, składania oświadczeń woli i zaciągania w jego imieniu zobowiązań finansowych.</t>
  </si>
  <si>
    <t>1.  Pełna nazwa wnioskodawcy</t>
  </si>
  <si>
    <r>
      <t>IV.  </t>
    </r>
    <r>
      <rPr>
        <u/>
        <sz val="14"/>
        <color indexed="8"/>
        <rFont val="Times New Roman"/>
        <family val="1"/>
        <charset val="238"/>
      </rPr>
      <t>Informacje o wnioskodawcy:</t>
    </r>
  </si>
  <si>
    <t>Razem:</t>
  </si>
  <si>
    <t xml:space="preserve">Łącznie </t>
  </si>
  <si>
    <t>zadania dofinansowane z FRKF</t>
  </si>
  <si>
    <t>zadania dofinansowane z budżetu państwa</t>
  </si>
  <si>
    <t>Kwota środków otrzymanych na:</t>
  </si>
  <si>
    <r>
      <t>III.  </t>
    </r>
    <r>
      <rPr>
        <u/>
        <sz val="14"/>
        <rFont val="Times New Roman"/>
        <family val="1"/>
        <charset val="238"/>
      </rPr>
      <t xml:space="preserve">Informacje o dofinansowaniu ze środków budżetu państwa oraz ze środków FRKF w ramach programów realizowanych z DSW </t>
    </r>
  </si>
  <si>
    <t>Nazwa zadania i działań</t>
  </si>
  <si>
    <t>Nazwa Programu</t>
  </si>
  <si>
    <r>
      <t xml:space="preserve">II.      </t>
    </r>
    <r>
      <rPr>
        <u/>
        <sz val="14"/>
        <color indexed="8"/>
        <rFont val="Times New Roman"/>
        <family val="1"/>
        <charset val="238"/>
      </rPr>
      <t xml:space="preserve">Szczegółowa nazwa zadania: </t>
    </r>
  </si>
  <si>
    <t>z udziałem środków finansowych FRKF</t>
  </si>
  <si>
    <t>o dofinansowanie realizacji zadania publicznego</t>
  </si>
  <si>
    <t>WNIOSEK</t>
  </si>
  <si>
    <t>Miejscowość</t>
  </si>
  <si>
    <t>Data</t>
  </si>
  <si>
    <t>(wnioskodawca)</t>
  </si>
  <si>
    <t>(pieczątka i podpis)</t>
  </si>
  <si>
    <t>Osoba uprawniona</t>
  </si>
  <si>
    <t xml:space="preserve">** - po akceptacji Dyrektora DSW </t>
  </si>
  <si>
    <t>* - niewłaściwe skreślić</t>
  </si>
  <si>
    <t>Koszty pośrednie niezbędne do obsługi zadania</t>
  </si>
  <si>
    <t>16.</t>
  </si>
  <si>
    <t>15.</t>
  </si>
  <si>
    <t>Działalność gospodarcza
(związana z realizacją procesu szkolenia sportowego)</t>
  </si>
  <si>
    <t>14.</t>
  </si>
  <si>
    <t>Osobowy fundusz płac wraz z pochodnymi</t>
  </si>
  <si>
    <t>13.</t>
  </si>
  <si>
    <t>12.</t>
  </si>
  <si>
    <t>11.</t>
  </si>
  <si>
    <t>Badania diagnostyczne/monitoring</t>
  </si>
  <si>
    <t>10.</t>
  </si>
  <si>
    <t>Doszkalanie trenerów, instruktorów, sędziów</t>
  </si>
  <si>
    <t>9.</t>
  </si>
  <si>
    <t>8.</t>
  </si>
  <si>
    <t>7.</t>
  </si>
  <si>
    <t>6.</t>
  </si>
  <si>
    <t>II. Koszty wspomagania szkolenia</t>
  </si>
  <si>
    <t>Zgrupowania/konsultacje zagraniczne</t>
  </si>
  <si>
    <t>5.</t>
  </si>
  <si>
    <t>Zgrupowania/konsultacje krajowe</t>
  </si>
  <si>
    <t>4.</t>
  </si>
  <si>
    <t>Zawody krajowe</t>
  </si>
  <si>
    <t>3.</t>
  </si>
  <si>
    <t>Zawody zagraniczne</t>
  </si>
  <si>
    <t>2.</t>
  </si>
  <si>
    <t>1.</t>
  </si>
  <si>
    <t>I.  Koszty szkoleniowe</t>
  </si>
  <si>
    <t>Liczba działań</t>
  </si>
  <si>
    <t xml:space="preserve"> Koszt całkowity</t>
  </si>
  <si>
    <t>Środki własne 
i z innych źródeł</t>
  </si>
  <si>
    <t>Środki FRKF</t>
  </si>
  <si>
    <t>Zakres zadania</t>
  </si>
  <si>
    <t>Poz.</t>
  </si>
  <si>
    <t>PRELIMINARZ KOSZTÓW BEZPOŚREDNICH I POŚREDNICH - ZESTAWIENIE ZBIORCZE KOSZTÓW</t>
  </si>
  <si>
    <t>Wnioskodawca / zleceniobiorca*</t>
  </si>
  <si>
    <t>........................................................</t>
  </si>
  <si>
    <t>- w przypadku planowania większej ilości działań dodać dodatkowy wiersz</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</si>
  <si>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</si>
  <si>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</si>
  <si>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</si>
  <si>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</si>
  <si>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</si>
  <si>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</si>
  <si>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 xml:space="preserve"> Numer pozycji z zestawienia zbiorczego 
załącznika nr 1</t>
  </si>
  <si>
    <t>Lp.</t>
  </si>
  <si>
    <t>(sporządzić dla poz. 1-5 zał. nr 1)</t>
  </si>
  <si>
    <t>HARMONOGRAM PLANOWANYCH DZIAŁAŃ</t>
  </si>
  <si>
    <t>....................................................</t>
  </si>
  <si>
    <t>Ogółem koszty obsługi zadania</t>
  </si>
  <si>
    <t>c) inne, po akceptacji Dyrektora DSW: ………………………</t>
  </si>
  <si>
    <t>b) koszty transportu</t>
  </si>
  <si>
    <t>a) koszty podróży służbowych</t>
  </si>
  <si>
    <t>Pozostałe koszty</t>
  </si>
  <si>
    <t>Pochodne od wynagrodzeń</t>
  </si>
  <si>
    <t>Wynagrodzenia bezosobowe za obsługę zadania</t>
  </si>
  <si>
    <t>Wynagrodzenia osobowe za obsługę zadania</t>
  </si>
  <si>
    <t>d) inne, po akceptacji Dyrektora DSW: ……………………….</t>
  </si>
  <si>
    <t>c) opłaty bankowe</t>
  </si>
  <si>
    <t>b) wynajem lokalu</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</si>
  <si>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</si>
  <si>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</si>
  <si>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</si>
  <si>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</si>
  <si>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</si>
  <si>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</si>
  <si>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</si>
  <si>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 xml:space="preserve">  KOSZTY POŚREDNIE - OBSŁUGA ZADANIA</t>
  </si>
  <si>
    <t>................................................</t>
  </si>
  <si>
    <t>24.</t>
  </si>
  <si>
    <t>23.</t>
  </si>
  <si>
    <t>22.</t>
  </si>
  <si>
    <t>21.</t>
  </si>
  <si>
    <t>20.</t>
  </si>
  <si>
    <t>19.</t>
  </si>
  <si>
    <t>18.</t>
  </si>
  <si>
    <t>17.</t>
  </si>
  <si>
    <t>Koszt całkowity</t>
  </si>
  <si>
    <t>Cena jednostkowa</t>
  </si>
  <si>
    <t>ilość</t>
  </si>
  <si>
    <t>Nazwa sprzętu</t>
  </si>
  <si>
    <t>WYKAZ SPRZĘTU SPECJALISTYCZNEGO, SPORTOWEGO I OSOBISTEGO
NA REALIZACJĘ ZADANIA</t>
  </si>
  <si>
    <t>Zleceniobiorca</t>
  </si>
  <si>
    <t>** - wyłącznie po wcześniejszej akceptacji DSW</t>
  </si>
  <si>
    <t>RAZEM</t>
  </si>
  <si>
    <t>Sparingpartnerzy**</t>
  </si>
  <si>
    <t>Inni: …………………..</t>
  </si>
  <si>
    <t>Trenerzy</t>
  </si>
  <si>
    <t>Razem 
w skali -1 roku</t>
  </si>
  <si>
    <t>Razem 
w skali 
-1 miesiąca</t>
  </si>
  <si>
    <t>Pochodne od wynagrodzeń pracodawcy
(na miesiąc)</t>
  </si>
  <si>
    <t>Kwota brutto
(na miesiąc)</t>
  </si>
  <si>
    <r>
      <t xml:space="preserve">Okres 
zatrudnienia
</t>
    </r>
    <r>
      <rPr>
        <sz val="9"/>
        <rFont val="Arial"/>
        <family val="2"/>
        <charset val="238"/>
      </rPr>
      <t>(w miesiącach)</t>
    </r>
  </si>
  <si>
    <t>Forma 
zatrudnienia</t>
  </si>
  <si>
    <t>WYKAZ DOFINANSOWYWANYCH WYNAGRODZEŃ W ZAKRESIE REALIZACJI ZADANIA</t>
  </si>
  <si>
    <t xml:space="preserve">Razem 
w skali 
-1 miesiąca                           </t>
  </si>
  <si>
    <t>Nazwisko i imię</t>
  </si>
  <si>
    <t>(do poz. 3-5 zał. nr 3)</t>
  </si>
  <si>
    <t>WYKAZ DOFINASOWYWANYCH WYNAGRODZEŃ W RAMACH KOSZTÓW POŚREDNICH</t>
  </si>
  <si>
    <t>...................................................</t>
  </si>
  <si>
    <t>Pouczenie:</t>
  </si>
  <si>
    <t>Forma szkolenia</t>
  </si>
  <si>
    <t>Trener klubowy</t>
  </si>
  <si>
    <r>
      <t xml:space="preserve">Konkurencja, kat. wagowa, osada
lub styl </t>
    </r>
    <r>
      <rPr>
        <vertAlign val="superscript"/>
        <sz val="7.5"/>
        <rFont val="Arial"/>
        <family val="2"/>
        <charset val="238"/>
      </rPr>
      <t>1)</t>
    </r>
    <r>
      <rPr>
        <sz val="7.5"/>
        <rFont val="Arial"/>
        <family val="2"/>
        <charset val="238"/>
      </rPr>
      <t xml:space="preserve"> </t>
    </r>
  </si>
  <si>
    <t xml:space="preserve">Nazwa klubu </t>
  </si>
  <si>
    <t>Numer licencji pzs</t>
  </si>
  <si>
    <t>Płeć</t>
  </si>
  <si>
    <t>Rok urodzenia</t>
  </si>
  <si>
    <t>do</t>
  </si>
  <si>
    <t>na okres od</t>
  </si>
  <si>
    <t>WYKAZ SZKOLONYCH ZAWODNIKÓW</t>
  </si>
  <si>
    <t>Sport</t>
  </si>
  <si>
    <t xml:space="preserve">     </t>
  </si>
  <si>
    <t>Osoby współpracujące</t>
  </si>
  <si>
    <t>Kadra szkoleniowa</t>
  </si>
  <si>
    <t>Forma zatrudnienia*</t>
  </si>
  <si>
    <t>Okres zatrudnienia</t>
  </si>
  <si>
    <t>Numer licencji</t>
  </si>
  <si>
    <t>Klasa trenerska</t>
  </si>
  <si>
    <t>WYKAZ KADRY TRENERSKIEJ I OSÓB WSPÓŁPRACUJĄCYCH</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</si>
  <si>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</si>
  <si>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</si>
  <si>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</si>
  <si>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</si>
  <si>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</si>
  <si>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</si>
  <si>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</si>
  <si>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</si>
  <si>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</si>
  <si>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</si>
  <si>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</si>
  <si>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</si>
  <si>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MŚ, ME, IO.</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</si>
  <si>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</si>
  <si>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</si>
  <si>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</si>
  <si>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</si>
  <si>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</si>
  <si>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</si>
  <si>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</si>
  <si>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</si>
  <si>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</si>
  <si>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</si>
  <si>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</si>
  <si>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</si>
  <si>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</si>
  <si>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</si>
  <si>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</si>
  <si>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</si>
  <si>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</si>
  <si>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</si>
  <si>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</si>
  <si>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Grupa szkoleniowa .............................</t>
  </si>
  <si>
    <t>PLAN ORGANIZACJI SZKOLENIA DLA POSZCZEGÓLNYCH KATEGORII WIEKOWYCH, GRUP SZKOLENIOWYCH, SPORTÓW, OŚRODKÓW SZKOLENIOWYCH</t>
  </si>
  <si>
    <t>UWAGI</t>
  </si>
  <si>
    <t>MIEJSCE</t>
  </si>
  <si>
    <t>TERMIN</t>
  </si>
  <si>
    <t>KONKURENCJA ..................................................................</t>
  </si>
  <si>
    <t>GRUPA SZKOLENIOWA ....................................................................</t>
  </si>
  <si>
    <t>SPORT  ....................................................</t>
  </si>
  <si>
    <t>Numer konta bankowego (odrębny dla realizowanego zadania wynikającego z umowy):</t>
  </si>
  <si>
    <t>Kwota transzy FRKF</t>
  </si>
  <si>
    <t>Termin</t>
  </si>
  <si>
    <t>HARMONOGRAM PRZEKAZYWANIA TRANSZ NA REALIZACJĘ  ZADANIA</t>
  </si>
  <si>
    <t xml:space="preserve"> Środki własne i z innych źródeł</t>
  </si>
  <si>
    <t>Plan po zmianach / Wykonanie*</t>
  </si>
  <si>
    <t xml:space="preserve">Całość zadania zgodnie z umową / aneksem
zestawienia zbiorczego </t>
  </si>
  <si>
    <t>SPRAWOZDANIE FINANSOWE Z REALIZACJI ZADANIA *</t>
  </si>
  <si>
    <t>PLAN PO ZMIANACH ZESTAWIENIA ZBIORCZEGO za I / II *półrocze*</t>
  </si>
  <si>
    <t>PRELIMINARZ KOSZTÓW BEZPOŚREDNICH I POŚREDNICH - PLAN PO ZMIANACH ZESTAWIENIA ZBIORCZEGO*</t>
  </si>
  <si>
    <t>os. tow.</t>
  </si>
  <si>
    <t>zaw.</t>
  </si>
  <si>
    <t>RRRR-MM-DD</t>
  </si>
  <si>
    <t>Do</t>
  </si>
  <si>
    <t>Od</t>
  </si>
  <si>
    <t>(sporządzić dla poz. 1-5 zał. nr 21)</t>
  </si>
  <si>
    <t>WYKONANIE HARMONOGRAM PLANOWANYCH DZIAŁAŃ *</t>
  </si>
  <si>
    <t>PLAN PO ZMIANACH I / II* półrocze - HARMONOGRAM PLANOWANYCH DZIAŁAŃ *</t>
  </si>
  <si>
    <t>PLAN PO ZMIANACH HARMONOGRAM PLANOWANYCH DZIAŁAŃ*</t>
  </si>
  <si>
    <t xml:space="preserve">  PRELIMINARZ KOSZTÓW POŚREDNICH - PLAN PO ZMIANACH/WYKONANIE*</t>
  </si>
  <si>
    <t>WYKAZ SPRZĘTU SPECJALISTYCZNEGO, SPORTOWEGO I OSOBISTEGO
- PLAN PO ZMIANACH/WYKONANIE*</t>
  </si>
  <si>
    <t>`</t>
  </si>
  <si>
    <t xml:space="preserve"> Plan po zmianach / Wykonanie*</t>
  </si>
  <si>
    <t xml:space="preserve">Razem w skali - 1 rok </t>
  </si>
  <si>
    <t>Razem 
w skali 
-1 miesiąc</t>
  </si>
  <si>
    <t>Okres zatrudnienia
(w miesiącach)</t>
  </si>
  <si>
    <t>WYKAZ DOFINANSOWYWANYCH WYNAGRODZEŃ - PLAN PO ZMIANACH/WYKONANIE*</t>
  </si>
  <si>
    <t>Plan po zmianach
/ wykonanie*</t>
  </si>
  <si>
    <t>Plan zgodnie
z umową /aneksem</t>
  </si>
  <si>
    <t xml:space="preserve"> Plan po zmianach / wykonanie*</t>
  </si>
  <si>
    <t>(do poz. 3-5 zał. nr 23)</t>
  </si>
  <si>
    <t>WYKAZ DOFINASOWYWANYCH WYNAGRODZEŃ W KOSZTACH POŚREDNICH - PLAN PO ZMIANACH/WYKONANIE*</t>
  </si>
  <si>
    <t>Nazwa firmy lub nazwisko i imię wystawcy rach./faktury i adres</t>
  </si>
  <si>
    <t>Data 
zapłaty</t>
  </si>
  <si>
    <t>Data wystawienia</t>
  </si>
  <si>
    <t>Numer faktury/rachunku</t>
  </si>
  <si>
    <t>(wpisać zakres kosztów zadania z zał. nr 21 - wykonanie)</t>
  </si>
  <si>
    <t>(sporządzić odrębnie dla każdego działania)</t>
  </si>
  <si>
    <t>Wykaz dokumentów:</t>
  </si>
  <si>
    <t>KOSZTY POŚREDNIE - OBSŁUGA ZADANIA</t>
  </si>
  <si>
    <t>WYKAZ SPRZĘTU SPECJALISTYCZNEGO, SPORTOWEGO I OSOBISTEGO</t>
  </si>
  <si>
    <t>Zał. nr 1</t>
  </si>
  <si>
    <t>Zał. nr 2</t>
  </si>
  <si>
    <t>Zał. nr 3</t>
  </si>
  <si>
    <t>Zał. nr 7</t>
  </si>
  <si>
    <t>Zał. nr 8</t>
  </si>
  <si>
    <t>Zał. nr 9</t>
  </si>
  <si>
    <t>Zał. nr 10</t>
  </si>
  <si>
    <t>Zał. nr 11</t>
  </si>
  <si>
    <t>Zał. nr 12</t>
  </si>
  <si>
    <t>Zał. nr 13</t>
  </si>
  <si>
    <t>Zał. nr 15</t>
  </si>
  <si>
    <t>Zał. nr 21</t>
  </si>
  <si>
    <t>Zał. nr 22</t>
  </si>
  <si>
    <t>Zał. nr 23</t>
  </si>
  <si>
    <t>Zał. nr 24</t>
  </si>
  <si>
    <t>Zał. nr 25</t>
  </si>
  <si>
    <t>Zał. nr 26</t>
  </si>
  <si>
    <t>Zał. nr 28</t>
  </si>
  <si>
    <t>PRELIMINARZ KOSZTÓW BEZPOŚREDNICH I POŚREDNICH - PLAN PO ZMIANACH ZESTAWIENIA ZBIORCZEGO</t>
  </si>
  <si>
    <t>PRELIMINARZ KOSZTÓW POŚREDNICH - PLAN PO ZMIANACH/WYKONANIE</t>
  </si>
  <si>
    <t>WYKAZ SPRZĘTU SPECJALISTYCZNEGO, SPORTOWEGO I OSOBISTEGO - PLAN PO ZMIANACH/WYKONANIE</t>
  </si>
  <si>
    <t>WYKAZ DOFINANSOWYWANYCH WYNAGRODZEŃ - PLAN PO ZMIANACH/WYKONANIE</t>
  </si>
  <si>
    <t>WYKAZ DOFINASOWYWANYCH WYNAGRODZEŃ W KOSZTACH POŚREDNICH - PLAN PO ZMIANACH/WYKONANIE</t>
  </si>
  <si>
    <t>ZESTAWIENIE FAKTUR (RACHUNKÓW) DO ZREALIZOWANEGO ZADANIA</t>
  </si>
  <si>
    <t>Zawody mistrzowskie (ME i MŚ)</t>
  </si>
  <si>
    <t xml:space="preserve">Bezosobowy fundusz płac wraz z pochodnymi </t>
  </si>
  <si>
    <t>Ubezpieczenie sprzętu sportowego,
(zakupionego w ramach realizacji zadania)</t>
  </si>
  <si>
    <t>III. Koszty obsługi szkolenia</t>
  </si>
  <si>
    <t>- kontrakt lub umowa bezterminowa</t>
  </si>
  <si>
    <t>- usługa w ramach działalności gospaderczej</t>
  </si>
  <si>
    <t>- umowa z bezosobowego funduszu płac</t>
  </si>
  <si>
    <t>kontrakt</t>
  </si>
  <si>
    <t>zlecenie</t>
  </si>
  <si>
    <t>dz. gosp.</t>
  </si>
  <si>
    <t>* Formy zatrudnienia:</t>
  </si>
  <si>
    <t>Zakup i obsługa sprzętu sportowego i specjalistycznego</t>
  </si>
  <si>
    <t>Stypendia sportowe</t>
  </si>
  <si>
    <t>Składki do organizacji międzynarodowych</t>
  </si>
  <si>
    <t>Ubezpieczenie zawodników i trenerów</t>
  </si>
  <si>
    <r>
      <t>Inne wyłącznie związane z bezpośrednią realizacją zadań</t>
    </r>
    <r>
      <rPr>
        <sz val="9"/>
        <color indexed="8"/>
        <rFont val="Arial CE"/>
        <charset val="238"/>
      </rPr>
      <t>**</t>
    </r>
  </si>
  <si>
    <t>Działalność gospodarcza (związana z realizacją procesu szkolenia sportowego)</t>
  </si>
  <si>
    <t>Razem (poz. 1-6)</t>
  </si>
  <si>
    <t xml:space="preserve">Razem w skali  -1 rok </t>
  </si>
  <si>
    <t>środki z FRKF</t>
  </si>
  <si>
    <t>Czy zatrudniony w innym programie MSiT?
Tak/Nie</t>
  </si>
  <si>
    <t>** - licencji lub innego dokumentu umożliwiajacego udział we współzawodnictwie sportowym organizowanym przez oferenta, prowadzenie działalności trenerskiej, prowadzenie klubu sportowego
 - nie dotyczy sportu osób niepełnosprawnych</t>
  </si>
  <si>
    <t>Ilość</t>
  </si>
  <si>
    <t>Zał. Nr 29</t>
  </si>
  <si>
    <t>SPRAWOZDANIE OPISOWE CZĘŚCIOWE/KOŃCOWE Z WYKONANIA ZADANIA PUBLICZNEGO</t>
  </si>
  <si>
    <t>Opis /
zgodnie z katalogiem kosztów</t>
  </si>
  <si>
    <t>procent dotacji/całości zadania</t>
  </si>
  <si>
    <t xml:space="preserve">5.  Efekty rzeczowe przewidywane w trakcie realizacji zadania (m.in. planowane osiągnięcia - medale i punkty z MŚ, ME dla każdej młodzieżowej kategorii wiekowej w danym roku): </t>
  </si>
  <si>
    <t>a) koszty łączności, korespondencji, utrzymania, prowadzena, utworzenia strony WWW</t>
  </si>
  <si>
    <t>Lekarze / fizjoterapeuci / dietetycy/psychologowie</t>
  </si>
  <si>
    <t>Stanowisko***</t>
  </si>
  <si>
    <t>Główne zadania realizowane w ramach umowy</t>
  </si>
  <si>
    <t>1)
2)
3)
…</t>
  </si>
  <si>
    <t>Województwo</t>
  </si>
  <si>
    <t>Podstawa kwalifikacji do szkolenia</t>
  </si>
  <si>
    <r>
      <t xml:space="preserve">Kategoria wiekowa  </t>
    </r>
    <r>
      <rPr>
        <vertAlign val="superscript"/>
        <sz val="7.5"/>
        <rFont val="Arial"/>
        <family val="2"/>
        <charset val="238"/>
      </rPr>
      <t>2)</t>
    </r>
    <r>
      <rPr>
        <sz val="7.5"/>
        <rFont val="Arial"/>
        <family val="2"/>
        <charset val="238"/>
      </rPr>
      <t xml:space="preserve"> </t>
    </r>
  </si>
  <si>
    <t xml:space="preserve"> </t>
  </si>
  <si>
    <t>a) koszty łączności, korespondencji, utrzymania, prowadzenia, utworzenia strony WWW</t>
  </si>
  <si>
    <t xml:space="preserve">(do poz. 11-13 w załączniku nr 21) </t>
  </si>
  <si>
    <t>Kwota*                (środki FRKF)</t>
  </si>
  <si>
    <t>Kwota**             (środki własne 
i z innych źródeł)</t>
  </si>
  <si>
    <t>Kwota*** 
(koszt całkowity)</t>
  </si>
  <si>
    <t>w</t>
  </si>
  <si>
    <t>terminie</t>
  </si>
  <si>
    <t xml:space="preserve">od </t>
  </si>
  <si>
    <t>Impreza główna</t>
  </si>
  <si>
    <t>MTSF
(ilość punktów)</t>
  </si>
  <si>
    <t>Planowane ekfekty rzeczowe szkolenia</t>
  </si>
  <si>
    <r>
      <t xml:space="preserve">Okres szkolenia  </t>
    </r>
    <r>
      <rPr>
        <vertAlign val="superscript"/>
        <sz val="7.5"/>
        <rFont val="Arial"/>
        <family val="2"/>
        <charset val="238"/>
      </rPr>
      <t>3)</t>
    </r>
    <r>
      <rPr>
        <sz val="7.5"/>
        <rFont val="Arial"/>
        <family val="2"/>
        <charset val="238"/>
      </rPr>
      <t xml:space="preserve"> </t>
    </r>
  </si>
  <si>
    <t>Data zgłoszenia zmiany</t>
  </si>
  <si>
    <t>Suplementy diety, odżywki itp.</t>
  </si>
  <si>
    <t>Razem (poz. 7-17)</t>
  </si>
  <si>
    <t>Razem koszty bezpośrednie (poz. 1-17)</t>
  </si>
  <si>
    <t>OGÓŁEM (poz. 1-18)</t>
  </si>
  <si>
    <t>(do poz. 18 w załączniku nr 1)</t>
  </si>
  <si>
    <t>(do poz. 12-14 w załączniku nr 1)</t>
  </si>
  <si>
    <t>Razem (poz. 1-17)</t>
  </si>
  <si>
    <t>(do poz. 18 w załączniku nr 21)</t>
  </si>
  <si>
    <t>Łączne wynagrodzenie miesięczne/roczne* otrzymywane w ramach innych programów MSiT
/w złotych/</t>
  </si>
  <si>
    <t>* - niepotrzebne skreślić</t>
  </si>
  <si>
    <t>**** - określić dla danej pozycji, nie wliczając kwoty z bieżącej umowy</t>
  </si>
  <si>
    <t>3 (MP/PP)</t>
  </si>
  <si>
    <t>3 (ZK)</t>
  </si>
  <si>
    <t xml:space="preserve">Miejsce akcji zgodnie z jej realizacją
 (miejsowość) </t>
  </si>
  <si>
    <t>Kraj realizacji akcji</t>
  </si>
  <si>
    <t>Czy w COS?</t>
  </si>
  <si>
    <t>Tak</t>
  </si>
  <si>
    <t>Nie</t>
  </si>
  <si>
    <t>Miejsce akcji zgodnie z jej realizacją (miejscowość)</t>
  </si>
  <si>
    <t>Czy COS?</t>
  </si>
  <si>
    <t>Wymiar etatu któremu odpowiada czas pracy przy realizacji zadań wynikających z umowy</t>
  </si>
  <si>
    <t>m</t>
  </si>
  <si>
    <t>k</t>
  </si>
  <si>
    <t>Plan zgodnie z umową/aneksem*</t>
  </si>
  <si>
    <t>Plan zgodnie z umową /aneksem*</t>
  </si>
  <si>
    <t>Konkurencja, kat. wagowa, osada lub styl*</t>
  </si>
  <si>
    <t>* w zależności od specyfiki  sportu</t>
  </si>
  <si>
    <t>Kategoria wiekowa**</t>
  </si>
  <si>
    <t>** kategorie wiekowe:młodzik, junior młodszy (kadet), junior, młodzieżowiec</t>
  </si>
  <si>
    <t>juniorzy mł. (kadeci)</t>
  </si>
  <si>
    <t>* dotyczy środków z dotacji
** dotyczy środków własnych i z innych źródeł
*** koszt całkowity</t>
  </si>
  <si>
    <t>Czy zatrudniony
w ramach innego zadania publicznego zleconego przez Ministra?
Tak/Nie</t>
  </si>
  <si>
    <t>Łączne wynagrodzenie miesięczne/roczne* otrzymywane w ramach innych zadań publicznych zleconych przez Ministra /w złotych/</t>
  </si>
  <si>
    <t>Łączne wynagrodzenie miesięczne/roczne* otrzymywane w ramach innych zadań publicznych zleconych przez Ministra
/w złotych/</t>
  </si>
  <si>
    <r>
      <t xml:space="preserve">Czy zatrudniony w ramach innego zadania publicznego zleconego przez Ministra?
</t>
    </r>
    <r>
      <rPr>
        <b/>
        <sz val="10"/>
        <rFont val="Arial"/>
        <family val="2"/>
        <charset val="238"/>
      </rPr>
      <t>Tak/Nie</t>
    </r>
  </si>
  <si>
    <t>DSW</t>
  </si>
  <si>
    <r>
      <t xml:space="preserve">I.      </t>
    </r>
    <r>
      <rPr>
        <u/>
        <sz val="14"/>
        <color indexed="8"/>
        <rFont val="Times New Roman"/>
        <family val="1"/>
        <charset val="238"/>
      </rPr>
      <t>Podstawa prawna wystąpienia o środki finansowe:</t>
    </r>
  </si>
  <si>
    <r>
      <t>Uwaga!</t>
    </r>
    <r>
      <rPr>
        <i/>
        <sz val="11"/>
        <color indexed="8"/>
        <rFont val="Times New Roman"/>
        <family val="1"/>
        <charset val="238"/>
      </rPr>
      <t xml:space="preserve"> W przypadku podania nieprawdziwych informacji nt. środków przyznanych przez inne instytucje, Minister zastrzega sobie prawo do żądania zwrotu przyznanych środków.</t>
    </r>
  </si>
  <si>
    <t>1. Wszystkie podane we wniosku informacje są zgodne z aktualnym stanem prawnym i faktycznym;</t>
  </si>
  <si>
    <t>PLAN PO ZMIANACH - HARMONOGRAM PLANOWANYCH DZIAŁAŃ</t>
  </si>
  <si>
    <t>rok 2022</t>
  </si>
  <si>
    <t>Wnioskodawca / zleceniobiorca *</t>
  </si>
  <si>
    <t>Wnioskodawca / zleceniobiorca</t>
  </si>
  <si>
    <t xml:space="preserve">        Wnioskodawca / zleceniobiorca *</t>
  </si>
  <si>
    <t>Polska i zagranica</t>
  </si>
  <si>
    <t>W przypadku zmiany liczby osób lub zmiany stawek dla zatrudnianej osoby należy wstawić dodatkowy wiersz z zachowaniem zapisanych w komórkach funkcji.</t>
  </si>
  <si>
    <t>STARTY GŁÓWNE (MŚ, ME, MP, OOM itp.)</t>
  </si>
  <si>
    <t>LICZBA ZAKWALIFIKOWANYCH ZAWODNIKÓW DO REPREZENTACJI NA MIĘDZYNARODOWE IMPREZY MISTRZOWSKIE LUB LOKATA W KRAJOWYCH IMPREZACH MISTRZOWSKICH</t>
  </si>
  <si>
    <t>ZADANIA WYNIKOWE  NA  ROK  2024</t>
  </si>
  <si>
    <t>rok 2023</t>
  </si>
  <si>
    <t>liczba licencji 
na dzień 31 października 2023 r.</t>
  </si>
  <si>
    <t xml:space="preserve"> Załącznik nr 1 do wniosku / umowy* : 2024/</t>
  </si>
  <si>
    <t>Załącznik nr 2 do wniosku/umowy*: 2024/</t>
  </si>
  <si>
    <t xml:space="preserve"> Załącznik nr  3  do wniosku / umowy* : 2024/</t>
  </si>
  <si>
    <t xml:space="preserve"> Załącznik nr  7  do wniosku / umowy*:  2024/</t>
  </si>
  <si>
    <t xml:space="preserve"> Załącznik nr 8 do umowy: 2024/ </t>
  </si>
  <si>
    <t xml:space="preserve"> Załącznik nr  9  do  umowy: 2024/  </t>
  </si>
  <si>
    <t xml:space="preserve">Załącznik nr 10 do umowy: 2024/ </t>
  </si>
  <si>
    <t>Zał. nr 11 do umowy: 2024/</t>
  </si>
  <si>
    <t>Załącznik nr 12 do umowy: 2024/ .......................................................</t>
  </si>
  <si>
    <r>
      <t>na  rok</t>
    </r>
    <r>
      <rPr>
        <b/>
        <sz val="14"/>
        <rFont val="Arial CE"/>
        <charset val="238"/>
      </rPr>
      <t xml:space="preserve">  - </t>
    </r>
    <r>
      <rPr>
        <sz val="14"/>
        <rFont val="Arial CE"/>
        <charset val="238"/>
      </rPr>
      <t xml:space="preserve"> </t>
    </r>
    <r>
      <rPr>
        <b/>
        <sz val="14"/>
        <rFont val="Arial CE"/>
        <charset val="238"/>
      </rPr>
      <t>2024</t>
    </r>
  </si>
  <si>
    <t xml:space="preserve">Załącznik nr 13 do umowy: 2024/ </t>
  </si>
  <si>
    <t>Załącznik nr 15 do  umowy: 2024/</t>
  </si>
  <si>
    <t xml:space="preserve">Załącznik nr 21 do planu po zmianach/sprawozdania do umowy: 2024/ </t>
  </si>
  <si>
    <t>Załącznik nr 22 do planu po zmianach/sprawozdania do umowy: 2024/</t>
  </si>
  <si>
    <t xml:space="preserve"> Załącznik nr 23 do planu po zmianach/sprawozdania do umowy: 2024/</t>
  </si>
  <si>
    <t xml:space="preserve"> Załącznik nr  24  do planu po zmianach/sprawozdania do umowy: 2024/</t>
  </si>
  <si>
    <t xml:space="preserve"> Załącznik nr 25 do planu po zmianach/sprawozdania do  umowy: 2024/</t>
  </si>
  <si>
    <t xml:space="preserve"> Załącznik nr 26 do planu po zmianach/sprawozdania do umowy: 2024/</t>
  </si>
  <si>
    <t>Załącznik nr 28 do sprawozdania do umowy: 2024/</t>
  </si>
  <si>
    <t>……… 2024 roku</t>
  </si>
  <si>
    <t>…….. 2024 roku (akcja szkoleniowa)</t>
  </si>
  <si>
    <t>Okres szkolenia***</t>
  </si>
  <si>
    <t>*** uzupełnić tylko wtedy, kiedy zawodnik nie jest objęty szkoleniem całorocznym</t>
  </si>
  <si>
    <t>art. 86 ust. 4 ustawy z dnia 19 listopada 2009 r. o grach hazardowych (Dz. U. z 2023 r. poz. 227) oraz § 3 i § 8 w związku z § 1 pkt 1 lit. b rozporządzenia Ministra Sportu i Turystyki z dnia 12 sierpnia 2019 r. w sprawie przekazywania środków 
z Funduszu Rozwoju Kultury Fizycznej (Dz. U. poz. 1638 z późn. zm.)</t>
  </si>
  <si>
    <t>wkład osobowy</t>
  </si>
  <si>
    <t>c)  ze środków FRKF</t>
  </si>
  <si>
    <t>b) z budżetów jednostek samorządu terytorialnego, od sponsorów, z innych źródeł oraz wpłaty i opłaty adresatów, wkład osobowy</t>
  </si>
  <si>
    <t>zgrupowanie stacjon.</t>
  </si>
  <si>
    <t>3. Dane przedstawione we wniosku są zgodne z aktualnym, obowiązującym na dzień składania wniosku Krajowym Rejestrem Sądowym.</t>
  </si>
  <si>
    <t>styczeń</t>
  </si>
  <si>
    <t>luty</t>
  </si>
  <si>
    <t>marzec</t>
  </si>
  <si>
    <t>kwiecień</t>
  </si>
  <si>
    <t>maj</t>
  </si>
  <si>
    <t>czerwiec</t>
  </si>
  <si>
    <t>lipiec</t>
  </si>
  <si>
    <t>sierpień</t>
  </si>
  <si>
    <t>wrzesień</t>
  </si>
  <si>
    <t>październik</t>
  </si>
  <si>
    <t>listopad</t>
  </si>
  <si>
    <t>grudzień</t>
  </si>
  <si>
    <t>Program wspierania kolarstwa młodzieżowego w Polsce</t>
  </si>
  <si>
    <t>Wspieranie kolarstwa młodzieżowego w Polsce -  szkolenie w Szkole Mistrzostwa Sportowego</t>
  </si>
  <si>
    <t xml:space="preserve">Program wspierania kolarstwa młodzieżowego w Polsce </t>
  </si>
  <si>
    <t>Badania diagnostyczne</t>
  </si>
  <si>
    <t>(do poz.8 w załączniku nr 1)</t>
  </si>
  <si>
    <t>Sparingpartnerzy*</t>
  </si>
  <si>
    <t>* - wyłącznie po wcześniejszej akceptacji DSW</t>
  </si>
  <si>
    <t>** - stanowisko zgodne z Tabelą nr 1</t>
  </si>
  <si>
    <t>Stanowisko**</t>
  </si>
  <si>
    <t>*** - określić dla danej pozycji, nie wliczając kwoty z bieżącej umowy</t>
  </si>
  <si>
    <t>Łączne wynagrodzenie miesięczne/roczne*** otrzymywane w ramach innych zadań publicznych zleconych przez Ministra
/w złotych/</t>
  </si>
  <si>
    <t>Wspieranie kolarstwa młodzieżowego w Polsce - szkolenie w Szkole Mistrzostwa Sportowego</t>
  </si>
  <si>
    <t>Trener Koordynator: ............................</t>
  </si>
  <si>
    <r>
      <t xml:space="preserve">Wnioskodawca/Zleceniobiorca* </t>
    </r>
    <r>
      <rPr>
        <sz val="12"/>
        <rFont val="Arial CE"/>
        <charset val="238"/>
      </rPr>
      <t xml:space="preserve"> ………………………………………….</t>
    </r>
  </si>
  <si>
    <t>Trener Koordynator   ...................................</t>
  </si>
  <si>
    <t>(do poz. 8 w załączniku nr 21)</t>
  </si>
  <si>
    <t>*** - stanowisko zgodne z Tabelą nr 1</t>
  </si>
  <si>
    <t>Łączne wynagrodzenie miesięczne/roczne*/**** otrzymywane w ramach innych zadań publicznych zleconych przez Ministra /w złotych/</t>
  </si>
  <si>
    <t>Plan zgodnie
z umową /aneksem*</t>
  </si>
  <si>
    <t>Trener SMS (główny lub koordynator): .....................</t>
  </si>
  <si>
    <t xml:space="preserve">Trener SMS (główny lub koordynator)  .................................... </t>
  </si>
  <si>
    <t>Wnioskodawca/Zleceniobiorca</t>
  </si>
  <si>
    <t>Trener Koordynator</t>
  </si>
  <si>
    <t>wolontariat</t>
  </si>
  <si>
    <t>- porozumienie lub umowa wolontariacka</t>
  </si>
  <si>
    <r>
      <t>2. Zapoznałem się z treścią „Programu wspierania kolarstwa młodzieżowego w Polsce” ogłoszonego przez Ministra Sportu i Turystyki w dniu</t>
    </r>
    <r>
      <rPr>
        <b/>
        <sz val="14"/>
        <color theme="1"/>
        <rFont val="Times New Roman"/>
        <family val="1"/>
        <charset val="238"/>
      </rPr>
      <t xml:space="preserve"> 24</t>
    </r>
    <r>
      <rPr>
        <b/>
        <sz val="14"/>
        <rFont val="Times New Roman"/>
        <family val="1"/>
        <charset val="238"/>
      </rPr>
      <t xml:space="preserve"> kwietnia</t>
    </r>
    <r>
      <rPr>
        <b/>
        <sz val="14"/>
        <color theme="1"/>
        <rFont val="Times New Roman"/>
        <family val="1"/>
        <charset val="238"/>
      </rPr>
      <t xml:space="preserve"> 2024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</si>
</sst>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0.00\ &quot;zł&quot;"/>
    <numFmt numFmtId="165" formatCode="&quot; &quot;##&quot;  &quot;####&quot; &quot;####&quot; &quot;####&quot; &quot;####&quot; &quot;####&quot; &quot;####"/>
    <numFmt numFmtId="166" formatCode="000\-000\-00\-00"/>
    <numFmt numFmtId="167" formatCode="00\-000"/>
    <numFmt numFmtId="168" formatCode="#,##0.00_ ;\-#,##0.00\ "/>
    <numFmt numFmtId="169" formatCode="yyyy\-mm\-dd;@"/>
  </numFmts>
  <fonts count="129">
    <font>
      <sz val="11"/>
      <color theme="1"/>
      <name val="Calibri"/>
      <family val="2"/>
      <charset val="238"/>
      <scheme val="minor"/>
    </font>
    <font>
      <sz val="14"/>
      <color indexed="8"/>
      <name val="Times New Roman"/>
      <family val="1"/>
      <charset val="238"/>
    </font>
    <font>
      <sz val="12"/>
      <color theme="1"/>
      <name val="Times New Roman"/>
      <family val="1"/>
      <charset val="238"/>
    </font>
    <font>
      <i/>
      <sz val="10"/>
      <color indexed="8"/>
      <name val="Times New Roman"/>
      <family val="1"/>
      <charset val="238"/>
    </font>
    <font>
      <u/>
      <sz val="12"/>
      <color indexed="8"/>
      <name val="Times New Roman"/>
      <family val="1"/>
      <charset val="238"/>
    </font>
    <font>
      <sz val="12"/>
      <color indexed="8"/>
      <name val="Times New Roman"/>
      <family val="1"/>
      <charset val="238"/>
    </font>
    <font>
      <b/>
      <sz val="14"/>
      <color indexed="8"/>
      <name val="Times New Roman"/>
      <family val="1"/>
      <charset val="238"/>
    </font>
    <font>
      <b/>
      <i/>
      <sz val="11"/>
      <color indexed="8"/>
      <name val="Times New Roman"/>
      <family val="1"/>
      <charset val="238"/>
    </font>
    <font>
      <i/>
      <sz val="11"/>
      <color indexed="8"/>
      <name val="Times New Roman"/>
      <family val="1"/>
      <charset val="238"/>
    </font>
    <font>
      <b/>
      <sz val="14"/>
      <name val="Times New Roman"/>
      <family val="1"/>
      <charset val="238"/>
    </font>
    <font>
      <b/>
      <sz val="11"/>
      <color indexed="8"/>
      <name val="Calibri"/>
      <family val="2"/>
      <charset val="238"/>
    </font>
    <font>
      <sz val="11"/>
      <color indexed="8"/>
      <name val="Calibri"/>
      <family val="2"/>
      <charset val="238"/>
    </font>
    <font>
      <sz val="14"/>
      <name val="Times New Roman"/>
      <family val="1"/>
      <charset val="238"/>
    </font>
    <font>
      <sz val="12"/>
      <name val="Times New Roman"/>
      <family val="1"/>
      <charset val="238"/>
    </font>
    <font>
      <i/>
      <sz val="11"/>
      <name val="Times New Roman"/>
      <family val="1"/>
      <charset val="238"/>
    </font>
    <font>
      <i/>
      <sz val="12"/>
      <name val="Times New Roman"/>
      <family val="1"/>
      <charset val="238"/>
    </font>
    <font>
      <b/>
      <u/>
      <sz val="14"/>
      <color indexed="8"/>
      <name val="Times New Roman"/>
      <family val="1"/>
      <charset val="238"/>
    </font>
    <font>
      <sz val="11"/>
      <color indexed="55"/>
      <name val="Calibri"/>
      <family val="2"/>
      <charset val="238"/>
    </font>
    <font>
      <sz val="11"/>
      <color indexed="22"/>
      <name val="Calibri"/>
      <family val="2"/>
      <charset val="238"/>
    </font>
    <font>
      <sz val="11"/>
      <color theme="0" tint="-0.34998626667073579"/>
      <name val="Calibri"/>
      <family val="2"/>
      <charset val="238"/>
      <scheme val="minor"/>
    </font>
    <font>
      <sz val="11"/>
      <color theme="0" tint="-0.34998626667073579"/>
      <name val="Calibri"/>
      <family val="2"/>
      <charset val="238"/>
    </font>
    <font>
      <sz val="16"/>
      <color indexed="8"/>
      <name val="Times New Roman"/>
      <family val="1"/>
      <charset val="238"/>
    </font>
    <font>
      <b/>
      <sz val="11"/>
      <color indexed="55"/>
      <name val="Calibri"/>
      <family val="2"/>
      <charset val="238"/>
    </font>
    <font>
      <u/>
      <sz val="14"/>
      <color indexed="8"/>
      <name val="Times New Roman"/>
      <family val="1"/>
      <charset val="238"/>
    </font>
    <font>
      <sz val="10"/>
      <color indexed="8"/>
      <name val="Times New Roman"/>
      <family val="1"/>
      <charset val="238"/>
    </font>
    <font>
      <b/>
      <sz val="11"/>
      <color indexed="8"/>
      <name val="Times New Roman"/>
      <family val="1"/>
      <charset val="238"/>
    </font>
    <font>
      <b/>
      <sz val="12"/>
      <color indexed="8"/>
      <name val="Times New Roman"/>
      <family val="1"/>
      <charset val="238"/>
    </font>
    <font>
      <u/>
      <sz val="14"/>
      <name val="Times New Roman"/>
      <family val="1"/>
      <charset val="238"/>
    </font>
    <font>
      <sz val="11"/>
      <color indexed="8"/>
      <name val="Czcionka tekstu podstawowego"/>
      <family val="2"/>
      <charset val="238"/>
    </font>
    <font>
      <b/>
      <sz val="12"/>
      <name val="Times New Roman"/>
      <family val="1"/>
      <charset val="238"/>
    </font>
    <font>
      <sz val="12"/>
      <color indexed="8"/>
      <name val="Calibri"/>
      <family val="2"/>
      <charset val="238"/>
    </font>
    <font>
      <u/>
      <sz val="10"/>
      <color indexed="8"/>
      <name val="Times New Roman"/>
      <family val="1"/>
      <charset val="238"/>
    </font>
    <font>
      <sz val="10"/>
      <name val="Arial CE"/>
      <charset val="238"/>
    </font>
    <font>
      <sz val="10"/>
      <color theme="1"/>
      <name val="Arial CE"/>
      <charset val="238"/>
    </font>
    <font>
      <sz val="10"/>
      <color theme="1"/>
      <name val="Arial"/>
      <family val="2"/>
      <charset val="238"/>
    </font>
    <font>
      <b/>
      <sz val="10"/>
      <color theme="1"/>
      <name val="Arial CE"/>
      <charset val="238"/>
    </font>
    <font>
      <sz val="10"/>
      <name val="Arial"/>
      <family val="2"/>
      <charset val="238"/>
    </font>
    <font>
      <i/>
      <sz val="10"/>
      <name val="Times New Roman"/>
      <family val="1"/>
      <charset val="238"/>
    </font>
    <font>
      <sz val="11"/>
      <name val="Arial"/>
      <family val="2"/>
      <charset val="238"/>
    </font>
    <font>
      <sz val="9"/>
      <color theme="1"/>
      <name val="Arial CE"/>
      <charset val="238"/>
    </font>
    <font>
      <b/>
      <sz val="9"/>
      <color theme="1"/>
      <name val="Arial CE"/>
      <charset val="238"/>
    </font>
    <font>
      <sz val="7.5"/>
      <color theme="1"/>
      <name val="Arial CE"/>
      <charset val="238"/>
    </font>
    <font>
      <sz val="8.5"/>
      <color theme="1"/>
      <name val="Arial CE"/>
      <charset val="238"/>
    </font>
    <font>
      <sz val="8"/>
      <color theme="1"/>
      <name val="Arial CE"/>
      <charset val="238"/>
    </font>
    <font>
      <sz val="12"/>
      <name val="Arial CE"/>
      <charset val="238"/>
    </font>
    <font>
      <b/>
      <sz val="10"/>
      <name val="Arial CE"/>
      <charset val="238"/>
    </font>
    <font>
      <sz val="9"/>
      <name val="Arial CE"/>
      <charset val="238"/>
    </font>
    <font>
      <b/>
      <i/>
      <sz val="10"/>
      <name val="Arial CE"/>
      <charset val="238"/>
    </font>
    <font>
      <b/>
      <sz val="12"/>
      <name val="Arial CE"/>
      <charset val="238"/>
    </font>
    <font>
      <b/>
      <sz val="9"/>
      <name val="Arial CE"/>
      <charset val="238"/>
    </font>
    <font>
      <b/>
      <sz val="8.5"/>
      <name val="Arial CE"/>
      <charset val="238"/>
    </font>
    <font>
      <sz val="8"/>
      <name val="Arial CE"/>
      <charset val="238"/>
    </font>
    <font>
      <i/>
      <sz val="10"/>
      <name val="Arial CE"/>
      <charset val="238"/>
    </font>
    <font>
      <b/>
      <sz val="10"/>
      <name val="Arial"/>
      <family val="2"/>
      <charset val="238"/>
    </font>
    <font>
      <b/>
      <sz val="8"/>
      <name val="Arial CE"/>
      <charset val="238"/>
    </font>
    <font>
      <sz val="9"/>
      <name val="Arial"/>
      <family val="2"/>
      <charset val="238"/>
    </font>
    <font>
      <sz val="10"/>
      <color rgb="FFFF0000"/>
      <name val="Arial"/>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b/>
      <u/>
      <sz val="8"/>
      <name val="Arial"/>
      <family val="2"/>
      <charset val="238"/>
    </font>
    <font>
      <sz val="7.5"/>
      <name val="Arial"/>
      <family val="2"/>
      <charset val="238"/>
    </font>
    <font>
      <vertAlign val="superscript"/>
      <sz val="7.5"/>
      <name val="Arial"/>
      <family val="2"/>
      <charset val="238"/>
    </font>
    <font>
      <sz val="13"/>
      <name val="Arial"/>
      <family val="2"/>
      <charset val="238"/>
    </font>
    <font>
      <b/>
      <sz val="13"/>
      <name val="Arial"/>
      <family val="2"/>
      <charset val="238"/>
    </font>
    <font>
      <i/>
      <sz val="10"/>
      <name val="Arial"/>
      <family val="2"/>
      <charset val="238"/>
    </font>
    <font>
      <b/>
      <sz val="12"/>
      <name val="Arial"/>
      <family val="2"/>
      <charset val="238"/>
    </font>
    <font>
      <sz val="11"/>
      <name val="Times New Roman"/>
      <family val="1"/>
      <charset val="238"/>
    </font>
    <font>
      <sz val="10"/>
      <name val="Times New Roman"/>
      <family val="1"/>
      <charset val="238"/>
    </font>
    <font>
      <i/>
      <sz val="9"/>
      <name val="Arial"/>
      <family val="2"/>
      <charset val="238"/>
    </font>
    <font>
      <b/>
      <sz val="11"/>
      <name val="Arial"/>
      <family val="2"/>
      <charset val="238"/>
    </font>
    <font>
      <sz val="8"/>
      <name val="Arial CE"/>
      <family val="2"/>
      <charset val="238"/>
    </font>
    <font>
      <b/>
      <sz val="11"/>
      <name val="Arial CE"/>
      <charset val="238"/>
    </font>
    <font>
      <sz val="10"/>
      <name val="Arial CE"/>
      <family val="2"/>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11"/>
      <name val="Arial CE"/>
      <charset val="238"/>
    </font>
    <font>
      <sz val="9"/>
      <name val="Arial CE"/>
    </font>
    <font>
      <sz val="8"/>
      <name val="Arial CE"/>
    </font>
    <font>
      <sz val="11"/>
      <color theme="1"/>
      <name val="Czcionka tekstu podstawowego"/>
      <family val="2"/>
      <charset val="238"/>
    </font>
    <font>
      <sz val="12"/>
      <color theme="1"/>
      <name val="Arial Unicode MS"/>
      <family val="2"/>
      <charset val="238"/>
    </font>
    <font>
      <b/>
      <u/>
      <sz val="9"/>
      <name val="Arial CE"/>
      <charset val="238"/>
    </font>
    <font>
      <i/>
      <sz val="8"/>
      <name val="Arial CE"/>
      <charset val="238"/>
    </font>
    <font>
      <sz val="10"/>
      <color rgb="FFFF0000"/>
      <name val="Arial CE"/>
      <charset val="238"/>
    </font>
    <font>
      <b/>
      <sz val="9"/>
      <name val="Arial"/>
      <family val="2"/>
      <charset val="238"/>
    </font>
    <font>
      <b/>
      <sz val="11"/>
      <color theme="1"/>
      <name val="Arial CE"/>
      <charset val="238"/>
    </font>
    <font>
      <u/>
      <sz val="11"/>
      <color theme="10"/>
      <name val="Calibri"/>
      <family val="2"/>
      <charset val="238"/>
      <scheme val="minor"/>
    </font>
    <font>
      <b/>
      <u/>
      <sz val="11"/>
      <color theme="10"/>
      <name val="Calibri"/>
      <family val="2"/>
      <charset val="238"/>
      <scheme val="minor"/>
    </font>
    <font>
      <sz val="9"/>
      <color indexed="8"/>
      <name val="Arial CE"/>
      <charset val="238"/>
    </font>
    <font>
      <sz val="10"/>
      <color theme="0" tint="-0.34998626667073579"/>
      <name val="Arial CE"/>
      <charset val="238"/>
    </font>
    <font>
      <b/>
      <sz val="10"/>
      <color theme="0" tint="-0.34998626667073579"/>
      <name val="Arial CE"/>
      <charset val="238"/>
    </font>
    <font>
      <sz val="12"/>
      <color rgb="FFFF0000"/>
      <name val="Arial CE"/>
      <charset val="238"/>
    </font>
    <font>
      <b/>
      <sz val="10"/>
      <color rgb="FFFF0000"/>
      <name val="Arial CE"/>
      <charset val="238"/>
    </font>
    <font>
      <sz val="12"/>
      <color theme="0" tint="-0.34998626667073579"/>
      <name val="Arial CE"/>
      <charset val="238"/>
    </font>
    <font>
      <sz val="12"/>
      <color theme="0" tint="-0.499984740745262"/>
      <name val="Arial CE"/>
      <charset val="238"/>
    </font>
    <font>
      <b/>
      <sz val="10"/>
      <color theme="0" tint="-0.499984740745262"/>
      <name val="Arial CE"/>
      <charset val="238"/>
    </font>
    <font>
      <sz val="10"/>
      <color theme="0" tint="-0.499984740745262"/>
      <name val="Arial CE"/>
      <charset val="238"/>
    </font>
    <font>
      <b/>
      <sz val="9"/>
      <color theme="0" tint="-0.34998626667073579"/>
      <name val="Arial CE"/>
      <charset val="238"/>
    </font>
    <font>
      <sz val="10"/>
      <color theme="0"/>
      <name val="Arial CE"/>
      <charset val="238"/>
    </font>
    <font>
      <sz val="12"/>
      <color theme="0"/>
      <name val="Arial CE"/>
      <charset val="238"/>
    </font>
    <font>
      <b/>
      <sz val="9"/>
      <color theme="0"/>
      <name val="Arial CE"/>
      <charset val="238"/>
    </font>
    <font>
      <b/>
      <sz val="10"/>
      <color theme="0"/>
      <name val="Arial CE"/>
      <charset val="238"/>
    </font>
    <font>
      <b/>
      <sz val="12"/>
      <color theme="0"/>
      <name val="Arial CE"/>
      <charset val="238"/>
    </font>
    <font>
      <b/>
      <u/>
      <sz val="10"/>
      <name val="Arial CE"/>
      <charset val="238"/>
    </font>
    <font>
      <b/>
      <sz val="9"/>
      <color rgb="FFFF0000"/>
      <name val="Arial CE"/>
      <charset val="238"/>
    </font>
    <font>
      <i/>
      <sz val="14"/>
      <name val="Times New Roman"/>
      <family val="1"/>
      <charset val="238"/>
    </font>
    <font>
      <i/>
      <sz val="11"/>
      <name val="Calibri"/>
      <family val="2"/>
      <charset val="238"/>
      <scheme val="minor"/>
    </font>
    <font>
      <sz val="11"/>
      <color theme="1"/>
      <name val="Arial"/>
      <family val="2"/>
      <charset val="238"/>
    </font>
    <font>
      <b/>
      <sz val="14"/>
      <color theme="1"/>
      <name val="Times New Roman"/>
      <family val="1"/>
      <charset val="238"/>
    </font>
  </fonts>
  <fills count="1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rgb="FF9966FF"/>
        <bgColor indexed="64"/>
      </patternFill>
    </fill>
  </fills>
  <borders count="118">
    <border>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s>
  <cellStyleXfs count="12">
    <xf numFmtId="0" fontId="0" fillId="0" borderId="0"/>
    <xf numFmtId="9" fontId="11" fillId="0" borderId="0" applyFont="0" applyFill="0" applyBorder="0" applyAlignment="0" applyProtection="0"/>
    <xf numFmtId="44" fontId="11" fillId="0" borderId="0" applyFont="0" applyFill="0" applyBorder="0" applyAlignment="0" applyProtection="0"/>
    <xf numFmtId="0" fontId="28" fillId="0" borderId="0"/>
    <xf numFmtId="0" fontId="32" fillId="0" borderId="0"/>
    <xf numFmtId="0" fontId="36" fillId="0" borderId="0"/>
    <xf numFmtId="0" fontId="58" fillId="0" borderId="0"/>
    <xf numFmtId="44" fontId="36" fillId="0" borderId="0" applyFont="0" applyFill="0" applyBorder="0" applyAlignment="0" applyProtection="0"/>
    <xf numFmtId="0" fontId="95" fillId="0" borderId="0"/>
    <xf numFmtId="0" fontId="99" fillId="0" borderId="0"/>
    <xf numFmtId="44" fontId="28" fillId="0" borderId="0" applyFont="0" applyFill="0" applyBorder="0" applyAlignment="0" applyProtection="0"/>
    <xf numFmtId="0" fontId="106" fillId="0" borderId="0" applyNumberFormat="0" applyFill="0" applyBorder="0" applyAlignment="0" applyProtection="0"/>
  </cellStyleXfs>
  <cellXfs count="145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justify"/>
    </xf>
    <xf numFmtId="0" fontId="3" fillId="0" borderId="0" xfId="0" applyFont="1" applyAlignment="1">
      <alignment vertical="center"/>
    </xf>
    <xf numFmtId="0" fontId="4" fillId="0" borderId="0" xfId="0" applyFont="1" applyAlignment="1">
      <alignment horizontal="center" vertical="center" wrapText="1"/>
    </xf>
    <xf numFmtId="0" fontId="6" fillId="0" borderId="0" xfId="0" applyFont="1" applyFill="1" applyBorder="1" applyAlignment="1">
      <alignment horizontal="left" vertical="center" wrapText="1" inden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0" fillId="3" borderId="0" xfId="0" applyFill="1" applyBorder="1" applyAlignment="1">
      <alignment vertical="center"/>
    </xf>
    <xf numFmtId="164"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xf>
    <xf numFmtId="0" fontId="1" fillId="2" borderId="0" xfId="0" applyFont="1" applyFill="1" applyAlignment="1">
      <alignment vertical="center"/>
    </xf>
    <xf numFmtId="164" fontId="9" fillId="2" borderId="8" xfId="0" applyNumberFormat="1" applyFont="1" applyFill="1" applyBorder="1" applyAlignment="1">
      <alignment horizontal="right" vertical="center"/>
    </xf>
    <xf numFmtId="0" fontId="10" fillId="0" borderId="0" xfId="0" applyFont="1" applyAlignment="1">
      <alignment vertical="center"/>
    </xf>
    <xf numFmtId="10" fontId="10" fillId="0" borderId="0" xfId="0" applyNumberFormat="1" applyFont="1" applyAlignment="1">
      <alignment vertical="center"/>
    </xf>
    <xf numFmtId="0" fontId="1" fillId="0" borderId="8" xfId="0" applyFont="1" applyBorder="1" applyAlignment="1">
      <alignment horizontal="center" vertical="center"/>
    </xf>
    <xf numFmtId="164" fontId="1" fillId="4" borderId="8" xfId="0" applyNumberFormat="1" applyFont="1" applyFill="1" applyBorder="1" applyAlignment="1">
      <alignment vertical="center" wrapText="1"/>
    </xf>
    <xf numFmtId="0" fontId="6" fillId="4" borderId="8" xfId="0" applyFont="1" applyFill="1" applyBorder="1" applyAlignment="1">
      <alignment horizontal="center" vertical="center"/>
    </xf>
    <xf numFmtId="0" fontId="9" fillId="4" borderId="8" xfId="0" applyFont="1" applyFill="1" applyBorder="1" applyAlignment="1">
      <alignment horizontal="center" vertical="center"/>
    </xf>
    <xf numFmtId="0" fontId="1" fillId="2" borderId="8" xfId="0" applyFont="1" applyFill="1" applyBorder="1" applyAlignment="1">
      <alignment horizontal="left" vertical="center" wrapText="1" indent="1"/>
    </xf>
    <xf numFmtId="0" fontId="1" fillId="2" borderId="8" xfId="0" applyFont="1" applyFill="1" applyBorder="1" applyAlignment="1">
      <alignment horizontal="center" vertical="center" wrapText="1"/>
    </xf>
    <xf numFmtId="0" fontId="12" fillId="2" borderId="8" xfId="0" applyFont="1" applyFill="1" applyBorder="1" applyAlignment="1">
      <alignment vertical="center"/>
    </xf>
    <xf numFmtId="0" fontId="1" fillId="0" borderId="0" xfId="0" applyFont="1" applyAlignment="1">
      <alignment horizontal="left" vertical="center"/>
    </xf>
    <xf numFmtId="0" fontId="12" fillId="2" borderId="8" xfId="0" applyFont="1" applyFill="1" applyBorder="1" applyAlignment="1">
      <alignment horizontal="left" vertical="center" wrapText="1" indent="1"/>
    </xf>
    <xf numFmtId="0" fontId="1" fillId="0" borderId="24" xfId="0" applyFont="1" applyBorder="1" applyAlignment="1">
      <alignment horizontal="left" vertical="center" wrapText="1"/>
    </xf>
    <xf numFmtId="0" fontId="1" fillId="2" borderId="2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1" xfId="0" applyFont="1" applyFill="1" applyBorder="1" applyAlignment="1">
      <alignment horizontal="left" vertical="center" wrapText="1" indent="1"/>
    </xf>
    <xf numFmtId="0" fontId="1" fillId="2" borderId="16" xfId="0" applyFont="1" applyFill="1" applyBorder="1" applyAlignment="1">
      <alignment horizontal="left" vertical="center" wrapText="1" indent="1"/>
    </xf>
    <xf numFmtId="0" fontId="14" fillId="2" borderId="0"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2" fillId="2" borderId="27" xfId="0" applyFont="1" applyFill="1" applyBorder="1" applyAlignment="1">
      <alignment horizontal="left" vertical="center" wrapText="1" indent="1"/>
    </xf>
    <xf numFmtId="0" fontId="12" fillId="2" borderId="12" xfId="0" applyFont="1" applyFill="1" applyBorder="1" applyAlignment="1">
      <alignment horizontal="left" vertical="center" wrapText="1" indent="1"/>
    </xf>
    <xf numFmtId="0" fontId="6" fillId="4" borderId="14" xfId="0" applyFont="1" applyFill="1" applyBorder="1" applyAlignment="1">
      <alignment horizontal="center" vertical="center" wrapText="1"/>
    </xf>
    <xf numFmtId="0" fontId="6" fillId="2" borderId="16" xfId="0" applyFont="1" applyFill="1" applyBorder="1" applyAlignment="1">
      <alignment horizontal="left" vertical="center" wrapText="1" indent="1"/>
    </xf>
    <xf numFmtId="0" fontId="12" fillId="2" borderId="27" xfId="0" applyFont="1" applyFill="1" applyBorder="1" applyAlignment="1">
      <alignment horizontal="center" vertical="center" wrapText="1"/>
    </xf>
    <xf numFmtId="0" fontId="1" fillId="2" borderId="27" xfId="0" applyFont="1" applyFill="1" applyBorder="1" applyAlignment="1">
      <alignment horizontal="left" vertical="center" wrapText="1" indent="1"/>
    </xf>
    <xf numFmtId="165" fontId="1" fillId="0" borderId="0" xfId="0" applyNumberFormat="1" applyFont="1" applyBorder="1" applyAlignment="1">
      <alignment horizontal="left" vertical="center"/>
    </xf>
    <xf numFmtId="49" fontId="1"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indent="1"/>
    </xf>
    <xf numFmtId="0" fontId="17" fillId="0" borderId="0" xfId="0" applyFont="1" applyAlignment="1">
      <alignment vertical="center"/>
    </xf>
    <xf numFmtId="0" fontId="1" fillId="2" borderId="0" xfId="0" applyFont="1" applyFill="1" applyBorder="1" applyAlignment="1">
      <alignment horizontal="left" vertical="center" wrapText="1" indent="1"/>
    </xf>
    <xf numFmtId="0" fontId="18" fillId="0" borderId="0" xfId="0" applyFont="1" applyAlignment="1">
      <alignment vertical="center"/>
    </xf>
    <xf numFmtId="0" fontId="19" fillId="0" borderId="0" xfId="0" applyFont="1" applyAlignment="1">
      <alignment vertical="center"/>
    </xf>
    <xf numFmtId="0" fontId="1" fillId="2" borderId="8" xfId="0" applyFont="1" applyFill="1" applyBorder="1" applyAlignment="1">
      <alignment vertical="center" wrapText="1"/>
    </xf>
    <xf numFmtId="0" fontId="20" fillId="0" borderId="0" xfId="0" applyFont="1" applyAlignment="1">
      <alignment vertical="center"/>
    </xf>
    <xf numFmtId="0" fontId="1" fillId="2" borderId="8" xfId="0" applyFont="1" applyFill="1" applyBorder="1" applyAlignment="1">
      <alignment horizontal="center" vertical="center"/>
    </xf>
    <xf numFmtId="0" fontId="1" fillId="2" borderId="8" xfId="0" applyFont="1" applyFill="1" applyBorder="1" applyAlignment="1">
      <alignment horizontal="justify" vertical="center"/>
    </xf>
    <xf numFmtId="0" fontId="1" fillId="0" borderId="0" xfId="0" applyFont="1" applyAlignment="1">
      <alignment horizontal="justify" vertical="center"/>
    </xf>
    <xf numFmtId="0" fontId="1" fillId="2" borderId="8" xfId="0" applyFont="1" applyFill="1" applyBorder="1" applyAlignment="1">
      <alignment horizontal="left" vertical="center" indent="1"/>
    </xf>
    <xf numFmtId="0" fontId="22" fillId="0" borderId="0" xfId="0" applyFont="1" applyAlignment="1">
      <alignment vertical="center"/>
    </xf>
    <xf numFmtId="0" fontId="1" fillId="2" borderId="0" xfId="0" applyFont="1" applyFill="1" applyAlignment="1">
      <alignment horizontal="left" vertical="center" wrapText="1" indent="1"/>
    </xf>
    <xf numFmtId="0" fontId="1" fillId="2" borderId="0" xfId="0" applyFont="1" applyFill="1" applyAlignment="1">
      <alignment horizontal="left" vertical="center" wrapText="1" indent="3"/>
    </xf>
    <xf numFmtId="164" fontId="6" fillId="0" borderId="8" xfId="2" applyNumberFormat="1" applyFont="1" applyBorder="1" applyAlignment="1">
      <alignment vertical="center" wrapText="1"/>
    </xf>
    <xf numFmtId="0" fontId="6" fillId="2" borderId="7" xfId="0" applyFont="1" applyFill="1" applyBorder="1" applyAlignment="1">
      <alignment vertical="center" wrapText="1"/>
    </xf>
    <xf numFmtId="0" fontId="9" fillId="2" borderId="7" xfId="0" applyFont="1" applyFill="1" applyBorder="1" applyAlignment="1">
      <alignment vertical="center" wrapText="1"/>
    </xf>
    <xf numFmtId="0" fontId="26" fillId="2" borderId="12" xfId="0" applyFont="1" applyFill="1" applyBorder="1" applyAlignment="1">
      <alignment horizontal="center" vertical="center" wrapText="1"/>
    </xf>
    <xf numFmtId="0" fontId="1" fillId="2" borderId="11" xfId="0" applyFont="1" applyFill="1" applyBorder="1" applyAlignment="1">
      <alignment vertical="center"/>
    </xf>
    <xf numFmtId="0" fontId="1" fillId="2" borderId="25" xfId="0" applyFont="1" applyFill="1" applyBorder="1" applyAlignment="1">
      <alignment vertical="center"/>
    </xf>
    <xf numFmtId="0" fontId="30" fillId="0" borderId="0" xfId="0" applyFont="1" applyAlignment="1">
      <alignment vertical="center"/>
    </xf>
    <xf numFmtId="0" fontId="12" fillId="2" borderId="0" xfId="0" applyFont="1" applyFill="1" applyAlignment="1">
      <alignment horizontal="left" vertical="center" wrapText="1"/>
    </xf>
    <xf numFmtId="0" fontId="5" fillId="2" borderId="0" xfId="0" applyFont="1" applyFill="1" applyAlignment="1">
      <alignment vertical="center"/>
    </xf>
    <xf numFmtId="0" fontId="26" fillId="2" borderId="0" xfId="0" applyFont="1" applyFill="1" applyAlignment="1">
      <alignment horizontal="center" vertical="center"/>
    </xf>
    <xf numFmtId="0" fontId="13" fillId="2" borderId="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4" borderId="0" xfId="0" applyFont="1" applyFill="1" applyAlignment="1">
      <alignment horizontal="center" vertical="center"/>
    </xf>
    <xf numFmtId="0" fontId="33" fillId="0" borderId="0" xfId="4" applyFont="1"/>
    <xf numFmtId="0" fontId="33" fillId="0" borderId="0" xfId="4" applyFont="1" applyAlignment="1">
      <alignment horizontal="center"/>
    </xf>
    <xf numFmtId="0" fontId="35" fillId="0" borderId="0" xfId="4" applyFont="1" applyAlignment="1"/>
    <xf numFmtId="0" fontId="34" fillId="0" borderId="0" xfId="4" applyFont="1" applyAlignment="1">
      <alignment horizontal="center"/>
    </xf>
    <xf numFmtId="0" fontId="37" fillId="0" borderId="0" xfId="4" applyFont="1" applyAlignment="1">
      <alignment vertical="center"/>
    </xf>
    <xf numFmtId="0" fontId="36" fillId="0" borderId="0" xfId="4" applyFont="1" applyAlignment="1">
      <alignment horizontal="center" vertical="center"/>
    </xf>
    <xf numFmtId="0" fontId="38" fillId="5" borderId="31" xfId="4" applyFont="1" applyFill="1" applyBorder="1" applyAlignment="1">
      <alignment vertical="center"/>
    </xf>
    <xf numFmtId="0" fontId="39" fillId="0" borderId="0" xfId="4" applyFont="1" applyAlignment="1"/>
    <xf numFmtId="0" fontId="38" fillId="5" borderId="0" xfId="4" applyFont="1" applyFill="1" applyAlignment="1">
      <alignment vertical="center"/>
    </xf>
    <xf numFmtId="0" fontId="39" fillId="0" borderId="0" xfId="4" applyFont="1"/>
    <xf numFmtId="0" fontId="39" fillId="0" borderId="0" xfId="4" applyFont="1" applyFill="1" applyBorder="1" applyAlignment="1">
      <alignment vertical="center" wrapText="1"/>
    </xf>
    <xf numFmtId="0" fontId="39" fillId="0" borderId="0" xfId="4" applyFont="1" applyAlignment="1">
      <alignment horizontal="left"/>
    </xf>
    <xf numFmtId="0" fontId="40" fillId="0" borderId="0" xfId="4" applyFont="1" applyBorder="1" applyAlignment="1">
      <alignment horizontal="center" vertical="center"/>
    </xf>
    <xf numFmtId="164" fontId="40" fillId="0" borderId="0" xfId="4" applyNumberFormat="1" applyFont="1" applyBorder="1" applyAlignment="1">
      <alignment vertical="center"/>
    </xf>
    <xf numFmtId="0" fontId="35" fillId="0" borderId="0" xfId="4" applyFont="1" applyBorder="1" applyAlignment="1">
      <alignment horizontal="right" vertical="center"/>
    </xf>
    <xf numFmtId="3" fontId="40" fillId="0" borderId="15" xfId="4" applyNumberFormat="1" applyFont="1" applyBorder="1" applyAlignment="1">
      <alignment horizontal="center" vertical="center"/>
    </xf>
    <xf numFmtId="4" fontId="40" fillId="0" borderId="15" xfId="4" applyNumberFormat="1" applyFont="1" applyBorder="1" applyAlignment="1">
      <alignment vertical="center"/>
    </xf>
    <xf numFmtId="4" fontId="40" fillId="6" borderId="34" xfId="4" applyNumberFormat="1" applyFont="1" applyFill="1" applyBorder="1" applyAlignment="1">
      <alignment vertical="center"/>
    </xf>
    <xf numFmtId="4" fontId="40" fillId="3" borderId="34" xfId="4" applyNumberFormat="1" applyFont="1" applyFill="1" applyBorder="1" applyAlignment="1">
      <alignment vertical="center"/>
    </xf>
    <xf numFmtId="0" fontId="41" fillId="3" borderId="34" xfId="4" applyFont="1" applyFill="1" applyBorder="1" applyAlignment="1">
      <alignment vertical="center" wrapText="1"/>
    </xf>
    <xf numFmtId="0" fontId="39" fillId="3" borderId="35" xfId="4" applyFont="1" applyFill="1" applyBorder="1" applyAlignment="1">
      <alignment horizontal="center" vertical="center"/>
    </xf>
    <xf numFmtId="4" fontId="40" fillId="3" borderId="27" xfId="4" applyNumberFormat="1" applyFont="1" applyFill="1" applyBorder="1" applyAlignment="1">
      <alignment vertical="center"/>
    </xf>
    <xf numFmtId="4" fontId="39" fillId="3" borderId="27" xfId="4" applyNumberFormat="1" applyFont="1" applyFill="1" applyBorder="1" applyAlignment="1">
      <alignment vertical="center"/>
    </xf>
    <xf numFmtId="0" fontId="39" fillId="3" borderId="13" xfId="4" applyFont="1" applyFill="1" applyBorder="1" applyAlignment="1">
      <alignment horizontal="center" vertical="center"/>
    </xf>
    <xf numFmtId="4" fontId="39" fillId="3" borderId="8" xfId="4" applyNumberFormat="1" applyFont="1" applyFill="1" applyBorder="1" applyAlignment="1">
      <alignment vertical="center"/>
    </xf>
    <xf numFmtId="0" fontId="39" fillId="3" borderId="27" xfId="4" applyFont="1" applyFill="1" applyBorder="1" applyAlignment="1">
      <alignment vertical="center" wrapText="1"/>
    </xf>
    <xf numFmtId="4" fontId="39" fillId="3" borderId="12" xfId="4" applyNumberFormat="1" applyFont="1" applyFill="1" applyBorder="1" applyAlignment="1">
      <alignment vertical="center"/>
    </xf>
    <xf numFmtId="4" fontId="40" fillId="0" borderId="4" xfId="4" applyNumberFormat="1" applyFont="1" applyBorder="1" applyAlignment="1">
      <alignment vertical="center"/>
    </xf>
    <xf numFmtId="4" fontId="39" fillId="0" borderId="12" xfId="4" applyNumberFormat="1" applyFont="1" applyBorder="1" applyAlignment="1">
      <alignment vertical="center"/>
    </xf>
    <xf numFmtId="0" fontId="39" fillId="0" borderId="8" xfId="4" applyFont="1" applyBorder="1" applyAlignment="1">
      <alignment vertical="center"/>
    </xf>
    <xf numFmtId="0" fontId="39" fillId="0" borderId="9" xfId="4" applyFont="1" applyBorder="1" applyAlignment="1">
      <alignment horizontal="center" vertical="center"/>
    </xf>
    <xf numFmtId="0" fontId="39" fillId="0" borderId="0" xfId="4" applyFont="1" applyAlignment="1">
      <alignment horizontal="center"/>
    </xf>
    <xf numFmtId="0" fontId="39" fillId="0" borderId="13" xfId="4" applyFont="1" applyBorder="1" applyAlignment="1">
      <alignment horizontal="center" vertical="center"/>
    </xf>
    <xf numFmtId="0" fontId="39" fillId="0" borderId="0" xfId="4" applyFont="1" applyBorder="1"/>
    <xf numFmtId="0" fontId="40" fillId="6" borderId="29" xfId="4" applyFont="1" applyFill="1" applyBorder="1" applyAlignment="1">
      <alignment horizontal="center" vertical="center" wrapText="1"/>
    </xf>
    <xf numFmtId="0" fontId="40" fillId="6" borderId="29" xfId="4" applyFont="1" applyFill="1" applyBorder="1" applyAlignment="1">
      <alignment horizontal="center" vertical="center"/>
    </xf>
    <xf numFmtId="0" fontId="35" fillId="0" borderId="0" xfId="4" applyFont="1" applyAlignment="1">
      <alignment wrapText="1"/>
    </xf>
    <xf numFmtId="0" fontId="43" fillId="0" borderId="0" xfId="4" applyFont="1" applyAlignment="1">
      <alignment horizontal="center" vertical="center"/>
    </xf>
    <xf numFmtId="0" fontId="33" fillId="0" borderId="0" xfId="4" applyFont="1" applyAlignment="1">
      <alignment horizontal="right"/>
    </xf>
    <xf numFmtId="0" fontId="43" fillId="0" borderId="0" xfId="4" applyFont="1" applyAlignment="1">
      <alignment horizontal="centerContinuous" vertical="center"/>
    </xf>
    <xf numFmtId="0" fontId="33" fillId="0" borderId="0" xfId="4" applyFont="1" applyAlignment="1">
      <alignment horizontal="centerContinuous" vertical="center"/>
    </xf>
    <xf numFmtId="0" fontId="43" fillId="0" borderId="0" xfId="4" applyFont="1"/>
    <xf numFmtId="0" fontId="43" fillId="0" borderId="0" xfId="4" applyFont="1" applyAlignment="1">
      <alignment horizontal="left"/>
    </xf>
    <xf numFmtId="0" fontId="43" fillId="0" borderId="0" xfId="4" applyFont="1" applyAlignment="1"/>
    <xf numFmtId="0" fontId="43" fillId="0" borderId="0" xfId="4" applyFont="1" applyAlignment="1">
      <alignment horizontal="center"/>
    </xf>
    <xf numFmtId="0" fontId="44" fillId="0" borderId="0" xfId="5" applyFont="1"/>
    <xf numFmtId="0" fontId="44" fillId="0" borderId="0" xfId="5" applyFont="1" applyAlignment="1">
      <alignment horizontal="center" vertical="center"/>
    </xf>
    <xf numFmtId="0" fontId="45" fillId="0" borderId="0" xfId="5" applyFont="1" applyAlignment="1">
      <alignment horizontal="center" vertical="center"/>
    </xf>
    <xf numFmtId="0" fontId="32" fillId="0" borderId="0" xfId="5" applyFont="1"/>
    <xf numFmtId="0" fontId="32" fillId="0" borderId="0" xfId="5" applyFont="1" applyFill="1" applyBorder="1" applyAlignment="1">
      <alignment horizontal="left"/>
    </xf>
    <xf numFmtId="0" fontId="32" fillId="0" borderId="0" xfId="5" applyFont="1" applyAlignment="1">
      <alignment horizontal="center" vertical="center"/>
    </xf>
    <xf numFmtId="0" fontId="32" fillId="0" borderId="0" xfId="5" applyFont="1" applyFill="1" applyBorder="1" applyAlignment="1"/>
    <xf numFmtId="49" fontId="32" fillId="0" borderId="0" xfId="5" applyNumberFormat="1" applyFont="1"/>
    <xf numFmtId="49" fontId="46" fillId="0" borderId="0" xfId="5" applyNumberFormat="1" applyFont="1"/>
    <xf numFmtId="0" fontId="32" fillId="0" borderId="0" xfId="5" applyFont="1" applyBorder="1"/>
    <xf numFmtId="49" fontId="32" fillId="0" borderId="0" xfId="5" applyNumberFormat="1" applyFont="1" applyBorder="1"/>
    <xf numFmtId="49" fontId="47" fillId="0" borderId="0" xfId="5" applyNumberFormat="1" applyFont="1" applyBorder="1"/>
    <xf numFmtId="49" fontId="46" fillId="0" borderId="0" xfId="5" applyNumberFormat="1" applyFont="1" applyBorder="1"/>
    <xf numFmtId="0" fontId="48" fillId="0" borderId="0" xfId="5" applyFont="1" applyBorder="1"/>
    <xf numFmtId="4" fontId="48" fillId="0" borderId="29" xfId="5" applyNumberFormat="1" applyFont="1" applyBorder="1" applyAlignment="1">
      <alignment vertical="center"/>
    </xf>
    <xf numFmtId="3" fontId="48" fillId="0" borderId="0" xfId="5" applyNumberFormat="1" applyFont="1" applyBorder="1" applyAlignment="1">
      <alignment horizontal="center" vertical="center"/>
    </xf>
    <xf numFmtId="1" fontId="48" fillId="0" borderId="14" xfId="5" applyNumberFormat="1" applyFont="1" applyBorder="1" applyAlignment="1">
      <alignment horizontal="center" vertical="center"/>
    </xf>
    <xf numFmtId="1" fontId="48" fillId="0" borderId="15" xfId="5" applyNumberFormat="1" applyFont="1" applyBorder="1" applyAlignment="1">
      <alignment horizontal="center" vertical="center"/>
    </xf>
    <xf numFmtId="0" fontId="48" fillId="0" borderId="16" xfId="5" applyFont="1" applyBorder="1" applyAlignment="1">
      <alignment horizontal="right" vertical="center"/>
    </xf>
    <xf numFmtId="0" fontId="48" fillId="0" borderId="0" xfId="5" applyFont="1" applyBorder="1" applyAlignment="1">
      <alignment horizontal="center" vertical="center"/>
    </xf>
    <xf numFmtId="0" fontId="45" fillId="0" borderId="0" xfId="5" applyFont="1"/>
    <xf numFmtId="0" fontId="49" fillId="6" borderId="52" xfId="5" applyFont="1" applyFill="1" applyBorder="1" applyAlignment="1">
      <alignment horizontal="center" vertical="center" wrapText="1"/>
    </xf>
    <xf numFmtId="0" fontId="51" fillId="0" borderId="0" xfId="5" applyFont="1" applyAlignment="1">
      <alignment horizontal="centerContinuous" vertical="center"/>
    </xf>
    <xf numFmtId="0" fontId="44" fillId="0" borderId="0" xfId="5" applyFont="1" applyAlignment="1">
      <alignment horizontal="centerContinuous" vertical="center"/>
    </xf>
    <xf numFmtId="0" fontId="32" fillId="0" borderId="0" xfId="4" applyFont="1"/>
    <xf numFmtId="0" fontId="34" fillId="0" borderId="0" xfId="4" applyFont="1" applyAlignment="1"/>
    <xf numFmtId="0" fontId="32" fillId="0" borderId="0" xfId="4" applyFont="1" applyAlignment="1">
      <alignment horizontal="centerContinuous"/>
    </xf>
    <xf numFmtId="0" fontId="36" fillId="0" borderId="0" xfId="4" applyFont="1" applyAlignment="1">
      <alignment horizontal="centerContinuous" vertical="center"/>
    </xf>
    <xf numFmtId="0" fontId="39" fillId="0" borderId="0" xfId="4" applyFont="1" applyAlignment="1">
      <alignment horizontal="left" wrapText="1"/>
    </xf>
    <xf numFmtId="0" fontId="51" fillId="0" borderId="0" xfId="4" applyFont="1"/>
    <xf numFmtId="0" fontId="45" fillId="0" borderId="0" xfId="4" applyFont="1" applyBorder="1"/>
    <xf numFmtId="0" fontId="51" fillId="0" borderId="0" xfId="4" applyFont="1" applyBorder="1"/>
    <xf numFmtId="4" fontId="45" fillId="0" borderId="14" xfId="4" applyNumberFormat="1" applyFont="1" applyBorder="1"/>
    <xf numFmtId="0" fontId="45" fillId="0" borderId="33" xfId="4" applyFont="1" applyBorder="1" applyAlignment="1">
      <alignment horizontal="center" vertical="center"/>
    </xf>
    <xf numFmtId="4" fontId="45" fillId="0" borderId="60" xfId="4" applyNumberFormat="1" applyFont="1" applyBorder="1"/>
    <xf numFmtId="0" fontId="45" fillId="0" borderId="38" xfId="4" applyFont="1" applyBorder="1" applyAlignment="1">
      <alignment horizontal="center" vertical="center"/>
    </xf>
    <xf numFmtId="0" fontId="45" fillId="6" borderId="14" xfId="4" applyFont="1" applyFill="1" applyBorder="1" applyAlignment="1">
      <alignment horizontal="center" vertical="center"/>
    </xf>
    <xf numFmtId="0" fontId="45" fillId="6" borderId="33" xfId="4" applyFont="1" applyFill="1" applyBorder="1" applyAlignment="1">
      <alignment horizontal="center" vertical="center"/>
    </xf>
    <xf numFmtId="0" fontId="33" fillId="0" borderId="0" xfId="4" applyFont="1" applyBorder="1" applyAlignment="1"/>
    <xf numFmtId="0" fontId="46" fillId="0" borderId="0" xfId="4" applyFont="1" applyAlignment="1">
      <alignment horizontal="right" vertical="center"/>
    </xf>
    <xf numFmtId="0" fontId="32" fillId="0" borderId="0" xfId="4"/>
    <xf numFmtId="0" fontId="52" fillId="0" borderId="0" xfId="4" applyFont="1"/>
    <xf numFmtId="0" fontId="45" fillId="0" borderId="0" xfId="4" applyFont="1" applyAlignment="1">
      <alignment horizontal="centerContinuous"/>
    </xf>
    <xf numFmtId="0" fontId="45" fillId="0" borderId="0" xfId="4" applyFont="1" applyAlignment="1"/>
    <xf numFmtId="0" fontId="45" fillId="0" borderId="0" xfId="4" applyFont="1" applyAlignment="1">
      <alignment horizontal="center"/>
    </xf>
    <xf numFmtId="0" fontId="32" fillId="0" borderId="0" xfId="4" applyBorder="1"/>
    <xf numFmtId="0" fontId="32" fillId="0" borderId="0" xfId="4" applyBorder="1" applyAlignment="1">
      <alignment horizontal="left"/>
    </xf>
    <xf numFmtId="4" fontId="45" fillId="0" borderId="29" xfId="4" applyNumberFormat="1" applyFont="1" applyBorder="1" applyAlignment="1">
      <alignment vertical="center"/>
    </xf>
    <xf numFmtId="0" fontId="45" fillId="0" borderId="0" xfId="4" applyFont="1" applyBorder="1" applyAlignment="1">
      <alignment horizontal="right"/>
    </xf>
    <xf numFmtId="0" fontId="32" fillId="6" borderId="15" xfId="4" applyFont="1" applyFill="1" applyBorder="1" applyAlignment="1">
      <alignment horizontal="center" vertical="center" wrapText="1"/>
    </xf>
    <xf numFmtId="0" fontId="32" fillId="6" borderId="16" xfId="4" applyFont="1" applyFill="1" applyBorder="1" applyAlignment="1">
      <alignment horizontal="center" vertical="center"/>
    </xf>
    <xf numFmtId="0" fontId="32" fillId="0" borderId="0" xfId="4" applyAlignment="1">
      <alignment vertical="center"/>
    </xf>
    <xf numFmtId="0" fontId="51" fillId="0" borderId="0" xfId="4" applyFont="1" applyAlignment="1">
      <alignment horizontal="left" vertical="center"/>
    </xf>
    <xf numFmtId="0" fontId="32" fillId="0" borderId="0" xfId="4" applyAlignment="1">
      <alignment horizontal="left" vertical="center"/>
    </xf>
    <xf numFmtId="0" fontId="32" fillId="0" borderId="0" xfId="4" applyAlignment="1"/>
    <xf numFmtId="0" fontId="32" fillId="0" borderId="0" xfId="4" applyFill="1"/>
    <xf numFmtId="0" fontId="36" fillId="0" borderId="0" xfId="5"/>
    <xf numFmtId="0" fontId="36" fillId="0" borderId="0" xfId="5" applyAlignment="1"/>
    <xf numFmtId="0" fontId="36" fillId="0" borderId="0" xfId="5" applyBorder="1"/>
    <xf numFmtId="0" fontId="51" fillId="0" borderId="0" xfId="5" applyFont="1" applyBorder="1"/>
    <xf numFmtId="0" fontId="53" fillId="0" borderId="0" xfId="5" applyFont="1" applyBorder="1"/>
    <xf numFmtId="4" fontId="53" fillId="0" borderId="16" xfId="5" applyNumberFormat="1" applyFont="1" applyBorder="1" applyAlignment="1">
      <alignment horizontal="right" vertical="center"/>
    </xf>
    <xf numFmtId="0" fontId="45" fillId="0" borderId="0" xfId="5" applyFont="1" applyBorder="1" applyAlignment="1">
      <alignment horizontal="right" vertical="center"/>
    </xf>
    <xf numFmtId="0" fontId="54" fillId="0" borderId="0" xfId="5" applyFont="1" applyBorder="1"/>
    <xf numFmtId="0" fontId="36" fillId="6" borderId="14" xfId="5" applyFill="1" applyBorder="1" applyAlignment="1">
      <alignment horizontal="center" vertical="center" wrapText="1"/>
    </xf>
    <xf numFmtId="0" fontId="36" fillId="6" borderId="15" xfId="5" applyFill="1" applyBorder="1" applyAlignment="1">
      <alignment horizontal="center" vertical="center" wrapText="1"/>
    </xf>
    <xf numFmtId="0" fontId="36" fillId="6" borderId="15" xfId="5" applyFill="1" applyBorder="1" applyAlignment="1">
      <alignment horizontal="center" vertical="center"/>
    </xf>
    <xf numFmtId="0" fontId="36" fillId="6" borderId="16" xfId="5" applyFill="1" applyBorder="1" applyAlignment="1">
      <alignment horizontal="center" vertical="center"/>
    </xf>
    <xf numFmtId="0" fontId="45" fillId="0" borderId="0" xfId="5" applyFont="1" applyAlignment="1"/>
    <xf numFmtId="0" fontId="45" fillId="0" borderId="0" xfId="5" applyFont="1" applyAlignment="1">
      <alignment horizontal="center" vertical="center" wrapText="1"/>
    </xf>
    <xf numFmtId="0" fontId="53" fillId="0" borderId="0" xfId="5" applyFont="1"/>
    <xf numFmtId="0" fontId="53" fillId="0" borderId="0" xfId="5" applyFont="1" applyAlignment="1">
      <alignment vertical="center"/>
    </xf>
    <xf numFmtId="0" fontId="51" fillId="0" borderId="0" xfId="5" applyFont="1"/>
    <xf numFmtId="0" fontId="51" fillId="0" borderId="0" xfId="5" applyFont="1" applyAlignment="1">
      <alignment horizontal="center"/>
    </xf>
    <xf numFmtId="0" fontId="36" fillId="0" borderId="0" xfId="5" applyAlignment="1">
      <alignment horizontal="center" vertical="center"/>
    </xf>
    <xf numFmtId="0" fontId="56" fillId="0" borderId="0" xfId="5" applyFont="1" applyAlignment="1"/>
    <xf numFmtId="0" fontId="36" fillId="0" borderId="0" xfId="5" applyFont="1" applyBorder="1"/>
    <xf numFmtId="0" fontId="36" fillId="0" borderId="0" xfId="5" applyFont="1"/>
    <xf numFmtId="0" fontId="36" fillId="0" borderId="30" xfId="4" applyFont="1" applyBorder="1" applyAlignment="1">
      <alignment horizontal="centerContinuous" vertical="center"/>
    </xf>
    <xf numFmtId="0" fontId="36" fillId="0" borderId="0" xfId="5" applyFont="1" applyAlignment="1">
      <alignment horizontal="centerContinuous"/>
    </xf>
    <xf numFmtId="0" fontId="36" fillId="0" borderId="0" xfId="5" applyFont="1" applyFill="1" applyBorder="1" applyAlignment="1">
      <alignment vertical="center"/>
    </xf>
    <xf numFmtId="4" fontId="53" fillId="0" borderId="14" xfId="5" applyNumberFormat="1" applyFont="1" applyBorder="1" applyAlignment="1">
      <alignment horizontal="right" vertical="center"/>
    </xf>
    <xf numFmtId="4" fontId="53" fillId="0" borderId="15" xfId="5" applyNumberFormat="1" applyFont="1" applyBorder="1" applyAlignment="1">
      <alignment horizontal="right" vertical="center"/>
    </xf>
    <xf numFmtId="4" fontId="45" fillId="0" borderId="16" xfId="5" applyNumberFormat="1" applyFont="1" applyBorder="1" applyAlignment="1">
      <alignment horizontal="right" vertical="center"/>
    </xf>
    <xf numFmtId="0" fontId="36" fillId="0" borderId="0" xfId="5" applyFont="1" applyAlignment="1"/>
    <xf numFmtId="0" fontId="36" fillId="0" borderId="0" xfId="5" applyFont="1" applyAlignment="1">
      <alignment horizontal="center" vertical="center"/>
    </xf>
    <xf numFmtId="0" fontId="53" fillId="0" borderId="0" xfId="5" applyFont="1" applyAlignment="1">
      <alignment horizontal="left"/>
    </xf>
    <xf numFmtId="0" fontId="36" fillId="0" borderId="0" xfId="6" applyFont="1"/>
    <xf numFmtId="0" fontId="36" fillId="0" borderId="0" xfId="6" applyFont="1" applyAlignment="1">
      <alignment horizontal="left"/>
    </xf>
    <xf numFmtId="0" fontId="34" fillId="0" borderId="0" xfId="6" applyFont="1" applyAlignment="1"/>
    <xf numFmtId="0" fontId="59" fillId="0" borderId="0" xfId="6" applyFont="1"/>
    <xf numFmtId="0" fontId="59" fillId="0" borderId="0" xfId="6" applyFont="1" applyAlignment="1">
      <alignment horizontal="left"/>
    </xf>
    <xf numFmtId="0" fontId="34" fillId="0" borderId="0" xfId="6" applyFont="1" applyAlignment="1">
      <alignment horizontal="centerContinuous"/>
    </xf>
    <xf numFmtId="0" fontId="36" fillId="0" borderId="30" xfId="6" applyFont="1" applyBorder="1" applyAlignment="1">
      <alignment horizontal="centerContinuous" vertical="center"/>
    </xf>
    <xf numFmtId="0" fontId="36" fillId="0" borderId="0" xfId="6" applyFont="1" applyAlignment="1">
      <alignment horizontal="centerContinuous"/>
    </xf>
    <xf numFmtId="0" fontId="38" fillId="5" borderId="31" xfId="6" applyFont="1" applyFill="1" applyBorder="1" applyAlignment="1">
      <alignment vertical="center"/>
    </xf>
    <xf numFmtId="0" fontId="61" fillId="0" borderId="0" xfId="6" applyFont="1" applyBorder="1" applyAlignment="1"/>
    <xf numFmtId="0" fontId="59" fillId="0" borderId="0" xfId="6" applyFont="1" applyBorder="1" applyAlignment="1">
      <alignment horizontal="center"/>
    </xf>
    <xf numFmtId="0" fontId="60" fillId="0" borderId="0" xfId="6" applyFont="1" applyAlignment="1">
      <alignment horizontal="left"/>
    </xf>
    <xf numFmtId="0" fontId="38" fillId="5" borderId="0" xfId="6" applyFont="1" applyFill="1" applyAlignment="1">
      <alignment vertical="center"/>
    </xf>
    <xf numFmtId="0" fontId="61" fillId="0" borderId="0" xfId="6" applyFont="1" applyAlignment="1">
      <alignment horizontal="center"/>
    </xf>
    <xf numFmtId="0" fontId="53" fillId="0" borderId="0" xfId="6" applyFont="1" applyBorder="1" applyAlignment="1">
      <alignment horizontal="center" vertical="top"/>
    </xf>
    <xf numFmtId="0" fontId="53" fillId="0" borderId="0" xfId="6" applyFont="1" applyBorder="1" applyAlignment="1">
      <alignment vertical="top"/>
    </xf>
    <xf numFmtId="0" fontId="53" fillId="0" borderId="0" xfId="6" applyFont="1" applyAlignment="1">
      <alignment horizontal="left"/>
    </xf>
    <xf numFmtId="0" fontId="53" fillId="0" borderId="0" xfId="6" applyFont="1" applyBorder="1" applyAlignment="1">
      <alignment vertical="center"/>
    </xf>
    <xf numFmtId="0" fontId="43" fillId="0" borderId="0" xfId="6" applyFont="1" applyAlignment="1">
      <alignment horizontal="left"/>
    </xf>
    <xf numFmtId="0" fontId="62" fillId="0" borderId="0" xfId="6" applyFont="1" applyBorder="1" applyAlignment="1">
      <alignment horizontal="left"/>
    </xf>
    <xf numFmtId="0" fontId="36" fillId="0" borderId="0" xfId="6" applyFont="1" applyAlignment="1">
      <alignment horizontal="center"/>
    </xf>
    <xf numFmtId="0" fontId="59" fillId="0" borderId="0" xfId="6" applyFont="1" applyAlignment="1"/>
    <xf numFmtId="0" fontId="65" fillId="0" borderId="0" xfId="6" applyFont="1"/>
    <xf numFmtId="0" fontId="65" fillId="0" borderId="0" xfId="6" applyFont="1" applyAlignment="1">
      <alignment horizontal="left"/>
    </xf>
    <xf numFmtId="0" fontId="65" fillId="0" borderId="0" xfId="6" applyFont="1" applyBorder="1" applyAlignment="1"/>
    <xf numFmtId="0" fontId="66" fillId="0" borderId="0" xfId="6" applyFont="1" applyBorder="1" applyAlignment="1">
      <alignment horizontal="center"/>
    </xf>
    <xf numFmtId="0" fontId="66" fillId="0" borderId="0" xfId="6" applyFont="1" applyAlignment="1">
      <alignment horizontal="right"/>
    </xf>
    <xf numFmtId="0" fontId="66" fillId="0" borderId="0" xfId="6" applyFont="1" applyAlignment="1"/>
    <xf numFmtId="0" fontId="33" fillId="0" borderId="0" xfId="6" applyFont="1" applyAlignment="1">
      <alignment horizontal="right"/>
    </xf>
    <xf numFmtId="0" fontId="36" fillId="0" borderId="0" xfId="6" applyFont="1" applyAlignment="1">
      <alignment horizontal="center" vertical="top"/>
    </xf>
    <xf numFmtId="0" fontId="36" fillId="0" borderId="0" xfId="6" applyFont="1" applyAlignment="1">
      <alignment horizontal="centerContinuous" vertical="top"/>
    </xf>
    <xf numFmtId="0" fontId="43" fillId="0" borderId="0" xfId="6" applyFont="1" applyAlignment="1">
      <alignment horizontal="centerContinuous" vertical="center"/>
    </xf>
    <xf numFmtId="0" fontId="55" fillId="0" borderId="0" xfId="6" applyFont="1" applyAlignment="1">
      <alignment horizontal="right"/>
    </xf>
    <xf numFmtId="0" fontId="59" fillId="0" borderId="0" xfId="6" applyFont="1" applyAlignment="1">
      <alignment horizontal="centerContinuous"/>
    </xf>
    <xf numFmtId="0" fontId="33" fillId="0" borderId="0" xfId="6" applyFont="1" applyAlignment="1">
      <alignment horizontal="centerContinuous" vertical="center"/>
    </xf>
    <xf numFmtId="0" fontId="59" fillId="6" borderId="16" xfId="6" applyFont="1" applyFill="1" applyBorder="1" applyAlignment="1">
      <alignment horizontal="center" vertical="center"/>
    </xf>
    <xf numFmtId="0" fontId="59" fillId="6" borderId="15" xfId="6" applyFont="1" applyFill="1" applyBorder="1" applyAlignment="1">
      <alignment horizontal="center" vertical="center"/>
    </xf>
    <xf numFmtId="0" fontId="59" fillId="6" borderId="15" xfId="6" applyFont="1" applyFill="1" applyBorder="1" applyAlignment="1">
      <alignment horizontal="center" vertical="center" wrapText="1"/>
    </xf>
    <xf numFmtId="0" fontId="59" fillId="6" borderId="15" xfId="6" applyFont="1" applyFill="1" applyBorder="1" applyAlignment="1">
      <alignment horizontal="center" vertical="center" textRotation="90" wrapText="1"/>
    </xf>
    <xf numFmtId="0" fontId="63" fillId="6" borderId="15" xfId="6" applyFont="1" applyFill="1" applyBorder="1" applyAlignment="1">
      <alignment horizontal="center" vertical="center" wrapText="1"/>
    </xf>
    <xf numFmtId="0" fontId="36" fillId="6" borderId="16" xfId="5" applyFont="1" applyFill="1" applyBorder="1" applyAlignment="1">
      <alignment horizontal="center" vertical="center"/>
    </xf>
    <xf numFmtId="0" fontId="36" fillId="6" borderId="15" xfId="5" applyFont="1" applyFill="1" applyBorder="1" applyAlignment="1">
      <alignment horizontal="center" vertical="center"/>
    </xf>
    <xf numFmtId="0" fontId="36" fillId="6" borderId="15" xfId="5" applyFont="1" applyFill="1" applyBorder="1" applyAlignment="1">
      <alignment horizontal="center" vertical="center" wrapText="1"/>
    </xf>
    <xf numFmtId="0" fontId="36" fillId="6" borderId="14" xfId="5" applyFont="1" applyFill="1" applyBorder="1" applyAlignment="1">
      <alignment horizontal="center" vertical="center" wrapText="1"/>
    </xf>
    <xf numFmtId="0" fontId="38" fillId="0" borderId="0" xfId="6" applyFont="1" applyAlignment="1">
      <alignment vertical="center"/>
    </xf>
    <xf numFmtId="0" fontId="38" fillId="0" borderId="0" xfId="6" applyFont="1" applyAlignment="1">
      <alignment horizontal="centerContinuous" vertical="center"/>
    </xf>
    <xf numFmtId="0" fontId="36" fillId="0" borderId="0" xfId="6" applyFont="1" applyAlignment="1">
      <alignment vertical="center"/>
    </xf>
    <xf numFmtId="0" fontId="67" fillId="0" borderId="0" xfId="6" applyFont="1" applyAlignment="1">
      <alignment horizontal="justify" vertical="center"/>
    </xf>
    <xf numFmtId="0" fontId="36" fillId="0" borderId="0" xfId="6" applyFont="1" applyAlignment="1">
      <alignment horizontal="centerContinuous" vertical="center"/>
    </xf>
    <xf numFmtId="0" fontId="67" fillId="0" borderId="30" xfId="6" applyFont="1" applyBorder="1" applyAlignment="1">
      <alignment horizontal="centerContinuous" vertical="center"/>
    </xf>
    <xf numFmtId="0" fontId="69" fillId="0" borderId="0" xfId="6" applyFont="1" applyAlignment="1">
      <alignment horizontal="justify" vertical="center"/>
    </xf>
    <xf numFmtId="0" fontId="70" fillId="0" borderId="0" xfId="6" applyFont="1" applyAlignment="1">
      <alignment horizontal="justify" vertical="center"/>
    </xf>
    <xf numFmtId="0" fontId="71" fillId="0" borderId="0" xfId="6" applyFont="1" applyAlignment="1">
      <alignment vertical="center"/>
    </xf>
    <xf numFmtId="0" fontId="72" fillId="0" borderId="0" xfId="6" applyFont="1" applyAlignment="1">
      <alignment horizontal="left" vertical="center"/>
    </xf>
    <xf numFmtId="0" fontId="36" fillId="6" borderId="60" xfId="6" applyFont="1" applyFill="1" applyBorder="1" applyAlignment="1">
      <alignment horizontal="center" vertical="center" wrapText="1"/>
    </xf>
    <xf numFmtId="0" fontId="36" fillId="6" borderId="65" xfId="6" applyFont="1" applyFill="1" applyBorder="1" applyAlignment="1">
      <alignment horizontal="center" vertical="center"/>
    </xf>
    <xf numFmtId="0" fontId="36" fillId="6" borderId="65" xfId="6" applyFont="1" applyFill="1" applyBorder="1" applyAlignment="1">
      <alignment horizontal="center" vertical="center" wrapText="1"/>
    </xf>
    <xf numFmtId="0" fontId="36" fillId="6" borderId="57" xfId="6" applyFont="1" applyFill="1" applyBorder="1" applyAlignment="1">
      <alignment horizontal="center" vertical="center"/>
    </xf>
    <xf numFmtId="0" fontId="53" fillId="0" borderId="0" xfId="6" applyFont="1" applyBorder="1" applyAlignment="1">
      <alignment horizontal="center" vertical="center" wrapText="1"/>
    </xf>
    <xf numFmtId="0" fontId="67" fillId="0" borderId="0" xfId="6" applyFont="1" applyBorder="1" applyAlignment="1">
      <alignment horizontal="justify" vertical="center"/>
    </xf>
    <xf numFmtId="0" fontId="55" fillId="0" borderId="0" xfId="6" applyFont="1" applyAlignment="1">
      <alignment horizontal="right" vertical="center"/>
    </xf>
    <xf numFmtId="0" fontId="32" fillId="0" borderId="0" xfId="4" applyAlignment="1">
      <alignment horizontal="center"/>
    </xf>
    <xf numFmtId="0" fontId="32" fillId="8" borderId="8" xfId="4" applyFill="1" applyBorder="1"/>
    <xf numFmtId="0" fontId="73" fillId="0" borderId="0" xfId="4" applyFont="1" applyAlignment="1">
      <alignment horizontal="left"/>
    </xf>
    <xf numFmtId="0" fontId="73" fillId="0" borderId="0" xfId="4" applyFont="1" applyAlignment="1">
      <alignment horizontal="right"/>
    </xf>
    <xf numFmtId="0" fontId="74" fillId="0" borderId="66" xfId="4" applyFont="1" applyBorder="1" applyAlignment="1">
      <alignment horizontal="center"/>
    </xf>
    <xf numFmtId="0" fontId="75" fillId="9" borderId="8" xfId="4" applyFont="1" applyFill="1" applyBorder="1"/>
    <xf numFmtId="0" fontId="76" fillId="0" borderId="0" xfId="4" applyFont="1" applyBorder="1" applyAlignment="1">
      <alignment horizontal="center" vertical="center"/>
    </xf>
    <xf numFmtId="0" fontId="48" fillId="0" borderId="0" xfId="4" quotePrefix="1" applyFont="1" applyBorder="1" applyAlignment="1">
      <alignment horizontal="right" vertical="center"/>
    </xf>
    <xf numFmtId="0" fontId="32" fillId="10" borderId="8" xfId="4" applyFill="1" applyBorder="1"/>
    <xf numFmtId="0" fontId="32" fillId="11" borderId="8" xfId="4" applyFill="1" applyBorder="1"/>
    <xf numFmtId="0" fontId="45" fillId="0" borderId="0" xfId="4" applyFont="1"/>
    <xf numFmtId="0" fontId="32" fillId="12" borderId="8" xfId="4" applyFill="1" applyBorder="1"/>
    <xf numFmtId="0" fontId="32" fillId="0" borderId="0" xfId="4" applyFill="1" applyBorder="1"/>
    <xf numFmtId="0" fontId="77" fillId="0" borderId="0" xfId="4" applyFont="1" applyBorder="1"/>
    <xf numFmtId="0" fontId="32" fillId="0" borderId="67" xfId="4" applyBorder="1"/>
    <xf numFmtId="0" fontId="77" fillId="0" borderId="79" xfId="4" applyFont="1" applyBorder="1"/>
    <xf numFmtId="0" fontId="32" fillId="0" borderId="71" xfId="4" applyBorder="1"/>
    <xf numFmtId="0" fontId="48" fillId="0" borderId="73" xfId="4" applyFont="1" applyBorder="1" applyAlignment="1">
      <alignment horizontal="center"/>
    </xf>
    <xf numFmtId="0" fontId="78" fillId="0" borderId="80" xfId="4" applyFont="1" applyBorder="1" applyAlignment="1">
      <alignment horizontal="center" vertical="top"/>
    </xf>
    <xf numFmtId="0" fontId="79" fillId="0" borderId="81" xfId="4" applyFont="1" applyFill="1" applyBorder="1"/>
    <xf numFmtId="0" fontId="79" fillId="0" borderId="82" xfId="4" applyFont="1" applyFill="1" applyBorder="1"/>
    <xf numFmtId="0" fontId="80" fillId="0" borderId="82" xfId="4" quotePrefix="1" applyFont="1" applyFill="1" applyBorder="1" applyAlignment="1">
      <alignment horizontal="left"/>
    </xf>
    <xf numFmtId="0" fontId="79" fillId="0" borderId="83" xfId="4" applyFont="1" applyFill="1" applyBorder="1"/>
    <xf numFmtId="0" fontId="80" fillId="0" borderId="22" xfId="4" quotePrefix="1" applyFont="1" applyFill="1" applyBorder="1" applyAlignment="1">
      <alignment horizontal="left"/>
    </xf>
    <xf numFmtId="0" fontId="77" fillId="0" borderId="91" xfId="4" applyFont="1" applyBorder="1" applyAlignment="1">
      <alignment vertical="top"/>
    </xf>
    <xf numFmtId="0" fontId="85" fillId="0" borderId="80" xfId="4" applyFont="1" applyBorder="1" applyAlignment="1">
      <alignment horizontal="center" vertical="top"/>
    </xf>
    <xf numFmtId="0" fontId="89" fillId="0" borderId="0" xfId="4" applyFont="1" applyBorder="1" applyAlignment="1">
      <alignment horizontal="center"/>
    </xf>
    <xf numFmtId="0" fontId="89" fillId="0" borderId="73" xfId="4" applyFont="1" applyBorder="1" applyAlignment="1">
      <alignment horizontal="center"/>
    </xf>
    <xf numFmtId="0" fontId="89" fillId="0" borderId="21" xfId="4" applyFont="1" applyBorder="1" applyAlignment="1">
      <alignment horizontal="center"/>
    </xf>
    <xf numFmtId="0" fontId="32" fillId="0" borderId="0" xfId="4" applyBorder="1" applyAlignment="1">
      <alignment horizontal="center"/>
    </xf>
    <xf numFmtId="0" fontId="32" fillId="0" borderId="73" xfId="4" applyBorder="1" applyAlignment="1">
      <alignment horizontal="center"/>
    </xf>
    <xf numFmtId="0" fontId="32" fillId="0" borderId="21" xfId="4" applyBorder="1" applyAlignment="1">
      <alignment horizontal="center"/>
    </xf>
    <xf numFmtId="0" fontId="32" fillId="0" borderId="51" xfId="4" applyBorder="1" applyAlignment="1">
      <alignment horizontal="center"/>
    </xf>
    <xf numFmtId="0" fontId="32" fillId="0" borderId="69" xfId="4" applyBorder="1" applyAlignment="1">
      <alignment horizontal="center"/>
    </xf>
    <xf numFmtId="0" fontId="32" fillId="0" borderId="53" xfId="4" applyBorder="1" applyAlignment="1">
      <alignment horizontal="center"/>
    </xf>
    <xf numFmtId="0" fontId="89" fillId="0" borderId="69" xfId="4" applyFont="1" applyBorder="1" applyAlignment="1">
      <alignment horizontal="center"/>
    </xf>
    <xf numFmtId="0" fontId="89" fillId="0" borderId="51" xfId="4" applyFont="1" applyBorder="1" applyAlignment="1">
      <alignment horizontal="center"/>
    </xf>
    <xf numFmtId="0" fontId="89" fillId="0" borderId="53" xfId="4" applyFont="1" applyBorder="1" applyAlignment="1">
      <alignment horizontal="center"/>
    </xf>
    <xf numFmtId="0" fontId="79" fillId="0" borderId="75" xfId="4" applyFont="1" applyFill="1" applyBorder="1"/>
    <xf numFmtId="0" fontId="79" fillId="0" borderId="76" xfId="4" applyFont="1" applyFill="1" applyBorder="1"/>
    <xf numFmtId="0" fontId="79" fillId="0" borderId="78" xfId="4" applyFont="1" applyFill="1" applyBorder="1"/>
    <xf numFmtId="0" fontId="77" fillId="0" borderId="79" xfId="4" applyFont="1" applyBorder="1" applyAlignment="1">
      <alignment vertical="top"/>
    </xf>
    <xf numFmtId="0" fontId="79" fillId="0" borderId="72" xfId="4" applyFont="1" applyFill="1" applyBorder="1"/>
    <xf numFmtId="0" fontId="79" fillId="0" borderId="22" xfId="4" applyFont="1" applyFill="1" applyBorder="1"/>
    <xf numFmtId="0" fontId="79" fillId="0" borderId="22" xfId="4" applyFont="1" applyFill="1" applyBorder="1" applyAlignment="1">
      <alignment horizontal="center"/>
    </xf>
    <xf numFmtId="0" fontId="32" fillId="0" borderId="96" xfId="4" applyBorder="1"/>
    <xf numFmtId="0" fontId="73" fillId="0" borderId="97" xfId="4" applyFont="1" applyBorder="1" applyAlignment="1">
      <alignment horizontal="center" vertical="center"/>
    </xf>
    <xf numFmtId="0" fontId="73" fillId="0" borderId="98" xfId="4" applyFont="1" applyBorder="1" applyAlignment="1">
      <alignment horizontal="center" vertical="center"/>
    </xf>
    <xf numFmtId="0" fontId="73" fillId="0" borderId="99" xfId="4" applyFont="1" applyBorder="1" applyAlignment="1">
      <alignment horizontal="center" vertical="center"/>
    </xf>
    <xf numFmtId="0" fontId="77" fillId="0" borderId="100" xfId="4" applyFont="1" applyBorder="1" applyAlignment="1">
      <alignment horizontal="center"/>
    </xf>
    <xf numFmtId="0" fontId="77" fillId="0" borderId="101" xfId="4" applyFont="1" applyBorder="1"/>
    <xf numFmtId="0" fontId="73" fillId="0" borderId="102" xfId="4" applyFont="1" applyBorder="1" applyAlignment="1">
      <alignment horizontal="centerContinuous" vertical="center"/>
    </xf>
    <xf numFmtId="0" fontId="75" fillId="0" borderId="1" xfId="4" applyFont="1" applyBorder="1" applyAlignment="1">
      <alignment horizontal="centerContinuous" vertical="center"/>
    </xf>
    <xf numFmtId="0" fontId="57" fillId="0" borderId="105" xfId="4" applyFont="1" applyBorder="1" applyAlignment="1">
      <alignment horizontal="centerContinuous" vertical="center"/>
    </xf>
    <xf numFmtId="0" fontId="77" fillId="0" borderId="46" xfId="4" applyFont="1" applyBorder="1" applyAlignment="1">
      <alignment horizontal="center"/>
    </xf>
    <xf numFmtId="0" fontId="75" fillId="0" borderId="94" xfId="4" applyFont="1" applyBorder="1" applyAlignment="1">
      <alignment horizontal="center"/>
    </xf>
    <xf numFmtId="0" fontId="32" fillId="5" borderId="51" xfId="4" applyFill="1" applyBorder="1"/>
    <xf numFmtId="0" fontId="92" fillId="5" borderId="51" xfId="4" applyFont="1" applyFill="1" applyBorder="1"/>
    <xf numFmtId="0" fontId="91" fillId="5" borderId="51" xfId="4" quotePrefix="1" applyFont="1" applyFill="1" applyBorder="1" applyAlignment="1">
      <alignment horizontal="left"/>
    </xf>
    <xf numFmtId="0" fontId="95" fillId="0" borderId="0" xfId="8" applyAlignment="1">
      <alignment vertical="center"/>
    </xf>
    <xf numFmtId="0" fontId="45" fillId="0" borderId="0" xfId="8" applyFont="1" applyAlignment="1">
      <alignment vertical="center"/>
    </xf>
    <xf numFmtId="0" fontId="45" fillId="0" borderId="0" xfId="8" applyFont="1" applyAlignment="1">
      <alignment horizontal="center" vertical="center"/>
    </xf>
    <xf numFmtId="0" fontId="95" fillId="0" borderId="0" xfId="8" applyAlignment="1">
      <alignment horizontal="centerContinuous" vertical="center"/>
    </xf>
    <xf numFmtId="0" fontId="95" fillId="0" borderId="0" xfId="8" applyBorder="1" applyAlignment="1">
      <alignment vertical="center"/>
    </xf>
    <xf numFmtId="0" fontId="32" fillId="0" borderId="0" xfId="4" applyFont="1" applyBorder="1" applyAlignment="1">
      <alignment horizontal="left" vertical="center"/>
    </xf>
    <xf numFmtId="0" fontId="49" fillId="6" borderId="14" xfId="8" applyFont="1" applyFill="1" applyBorder="1" applyAlignment="1">
      <alignment horizontal="center" vertical="center"/>
    </xf>
    <xf numFmtId="0" fontId="49" fillId="6" borderId="15" xfId="8" applyFont="1" applyFill="1" applyBorder="1" applyAlignment="1">
      <alignment horizontal="center" vertical="center"/>
    </xf>
    <xf numFmtId="0" fontId="49" fillId="6" borderId="16" xfId="8" applyFont="1" applyFill="1" applyBorder="1" applyAlignment="1">
      <alignment horizontal="center" vertical="center"/>
    </xf>
    <xf numFmtId="0" fontId="95" fillId="0" borderId="0" xfId="8" applyBorder="1" applyAlignment="1"/>
    <xf numFmtId="0" fontId="98" fillId="0" borderId="0" xfId="8" applyFont="1" applyBorder="1" applyAlignment="1">
      <alignment vertical="center"/>
    </xf>
    <xf numFmtId="0" fontId="46" fillId="0" borderId="0" xfId="8" applyFont="1" applyBorder="1" applyAlignment="1">
      <alignment horizontal="right" vertical="center"/>
    </xf>
    <xf numFmtId="0" fontId="99" fillId="0" borderId="0" xfId="9"/>
    <xf numFmtId="0" fontId="34" fillId="0" borderId="0" xfId="9" applyFont="1" applyAlignment="1">
      <alignment horizontal="center"/>
    </xf>
    <xf numFmtId="0" fontId="36" fillId="0" borderId="0" xfId="5" applyFont="1" applyAlignment="1">
      <alignment vertical="center"/>
    </xf>
    <xf numFmtId="0" fontId="36" fillId="0" borderId="0" xfId="9" applyFont="1" applyAlignment="1">
      <alignment horizontal="center" vertical="center"/>
    </xf>
    <xf numFmtId="0" fontId="38" fillId="5" borderId="31" xfId="9" applyFont="1" applyFill="1" applyBorder="1" applyAlignment="1">
      <alignment vertical="center"/>
    </xf>
    <xf numFmtId="0" fontId="38" fillId="5" borderId="0" xfId="9" applyFont="1" applyFill="1" applyAlignment="1">
      <alignment vertical="center"/>
    </xf>
    <xf numFmtId="0" fontId="38" fillId="0" borderId="9" xfId="5" applyFont="1" applyBorder="1" applyAlignment="1">
      <alignment horizontal="center" vertical="center"/>
    </xf>
    <xf numFmtId="0" fontId="38" fillId="6" borderId="60" xfId="5" applyFont="1" applyFill="1" applyBorder="1" applyAlignment="1">
      <alignment horizontal="center" vertical="center" wrapText="1"/>
    </xf>
    <xf numFmtId="0" fontId="38" fillId="6" borderId="57" xfId="5" applyFont="1" applyFill="1" applyBorder="1" applyAlignment="1">
      <alignment horizontal="center" vertical="center"/>
    </xf>
    <xf numFmtId="0" fontId="53" fillId="0" borderId="0" xfId="5" applyFont="1" applyAlignment="1">
      <alignment horizontal="center" vertical="center" wrapText="1"/>
    </xf>
    <xf numFmtId="0" fontId="99" fillId="0" borderId="0" xfId="9" applyAlignment="1">
      <alignment horizontal="centerContinuous"/>
    </xf>
    <xf numFmtId="0" fontId="43" fillId="0" borderId="0" xfId="9" applyFont="1" applyAlignment="1">
      <alignment horizontal="centerContinuous" vertical="center"/>
    </xf>
    <xf numFmtId="0" fontId="33" fillId="0" borderId="0" xfId="9" applyFont="1" applyAlignment="1">
      <alignment horizontal="centerContinuous" vertical="center"/>
    </xf>
    <xf numFmtId="164" fontId="32" fillId="0" borderId="0" xfId="4" applyNumberFormat="1" applyFont="1" applyAlignment="1">
      <alignment wrapText="1"/>
    </xf>
    <xf numFmtId="0" fontId="32" fillId="0" borderId="0" xfId="4" applyFont="1" applyAlignment="1">
      <alignment horizontal="center"/>
    </xf>
    <xf numFmtId="0" fontId="32" fillId="0" borderId="0" xfId="4" applyFont="1" applyAlignment="1"/>
    <xf numFmtId="164" fontId="32" fillId="0" borderId="0" xfId="4" applyNumberFormat="1" applyFont="1" applyAlignment="1">
      <alignment horizontal="center" vertical="center" wrapText="1"/>
    </xf>
    <xf numFmtId="0" fontId="45" fillId="0" borderId="0" xfId="4" applyFont="1" applyAlignment="1">
      <alignment horizontal="centerContinuous" vertical="center"/>
    </xf>
    <xf numFmtId="0" fontId="34" fillId="0" borderId="0" xfId="4" applyFont="1" applyAlignment="1">
      <alignment horizontal="centerContinuous"/>
    </xf>
    <xf numFmtId="0" fontId="45" fillId="0" borderId="0" xfId="4" applyFont="1" applyAlignment="1">
      <alignment horizontal="center" vertical="center"/>
    </xf>
    <xf numFmtId="0" fontId="45" fillId="0" borderId="0" xfId="4" applyNumberFormat="1" applyFont="1" applyBorder="1" applyAlignment="1">
      <alignment horizontal="center" vertical="center"/>
    </xf>
    <xf numFmtId="164" fontId="45" fillId="0" borderId="0" xfId="4" applyNumberFormat="1" applyFont="1" applyBorder="1" applyAlignment="1">
      <alignment vertical="center"/>
    </xf>
    <xf numFmtId="0" fontId="45" fillId="0" borderId="0" xfId="4" applyFont="1" applyBorder="1" applyAlignment="1">
      <alignment horizontal="right" vertical="center"/>
    </xf>
    <xf numFmtId="0" fontId="33" fillId="0" borderId="0" xfId="4" applyFont="1" applyAlignment="1">
      <alignment horizontal="left"/>
    </xf>
    <xf numFmtId="4" fontId="45" fillId="0" borderId="32" xfId="4" applyNumberFormat="1" applyFont="1" applyBorder="1" applyAlignment="1">
      <alignment vertical="center"/>
    </xf>
    <xf numFmtId="4" fontId="45" fillId="0" borderId="15" xfId="4" applyNumberFormat="1" applyFont="1" applyBorder="1" applyAlignment="1">
      <alignment vertical="center"/>
    </xf>
    <xf numFmtId="4" fontId="45" fillId="0" borderId="33" xfId="4" applyNumberFormat="1" applyFont="1" applyBorder="1" applyAlignment="1">
      <alignment vertical="center"/>
    </xf>
    <xf numFmtId="0" fontId="45" fillId="0" borderId="43" xfId="4" applyFont="1" applyBorder="1" applyAlignment="1">
      <alignment horizontal="right" vertical="center"/>
    </xf>
    <xf numFmtId="0" fontId="45" fillId="0" borderId="58" xfId="4" applyFont="1" applyBorder="1" applyAlignment="1">
      <alignment horizontal="right" vertical="center"/>
    </xf>
    <xf numFmtId="0" fontId="32" fillId="0" borderId="106" xfId="4" applyBorder="1" applyAlignment="1">
      <alignment horizontal="center" vertical="center"/>
    </xf>
    <xf numFmtId="4" fontId="45" fillId="3" borderId="32" xfId="4" applyNumberFormat="1" applyFont="1" applyFill="1" applyBorder="1" applyAlignment="1">
      <alignment vertical="center"/>
    </xf>
    <xf numFmtId="4" fontId="45" fillId="0" borderId="4" xfId="4" applyNumberFormat="1" applyFont="1" applyBorder="1" applyAlignment="1">
      <alignment vertical="center"/>
    </xf>
    <xf numFmtId="4" fontId="45" fillId="0" borderId="5" xfId="4" applyNumberFormat="1" applyFont="1" applyBorder="1" applyAlignment="1">
      <alignment vertical="center"/>
    </xf>
    <xf numFmtId="0" fontId="32" fillId="3" borderId="8" xfId="4" applyFont="1" applyFill="1" applyBorder="1" applyAlignment="1">
      <alignment horizontal="center" vertical="center"/>
    </xf>
    <xf numFmtId="0" fontId="32" fillId="0" borderId="9" xfId="4" applyFont="1" applyBorder="1" applyAlignment="1">
      <alignment horizontal="center" vertical="center"/>
    </xf>
    <xf numFmtId="0" fontId="32" fillId="0" borderId="57" xfId="4" applyFont="1" applyBorder="1" applyAlignment="1">
      <alignment horizontal="center" vertical="center"/>
    </xf>
    <xf numFmtId="0" fontId="45" fillId="6" borderId="47" xfId="4" applyFont="1" applyFill="1" applyBorder="1" applyAlignment="1">
      <alignment horizontal="center" vertical="center" wrapText="1"/>
    </xf>
    <xf numFmtId="164" fontId="45" fillId="6" borderId="3" xfId="4" applyNumberFormat="1" applyFont="1" applyFill="1" applyBorder="1" applyAlignment="1">
      <alignment horizontal="center" vertical="center" wrapText="1"/>
    </xf>
    <xf numFmtId="0" fontId="45" fillId="6" borderId="3" xfId="4" applyFont="1" applyFill="1" applyBorder="1" applyAlignment="1">
      <alignment horizontal="center" vertical="center" wrapText="1"/>
    </xf>
    <xf numFmtId="0" fontId="45" fillId="6" borderId="17" xfId="4" applyFont="1" applyFill="1" applyBorder="1" applyAlignment="1">
      <alignment horizontal="center" vertical="center" wrapText="1"/>
    </xf>
    <xf numFmtId="0" fontId="45" fillId="6" borderId="4" xfId="4" applyFont="1" applyFill="1" applyBorder="1" applyAlignment="1">
      <alignment horizontal="center" vertical="center" wrapText="1"/>
    </xf>
    <xf numFmtId="0" fontId="45" fillId="0" borderId="0" xfId="4" applyFont="1" applyAlignment="1">
      <alignment wrapText="1"/>
    </xf>
    <xf numFmtId="164" fontId="45" fillId="0" borderId="0" xfId="4" applyNumberFormat="1" applyFont="1" applyAlignment="1">
      <alignment wrapText="1"/>
    </xf>
    <xf numFmtId="0" fontId="45" fillId="0" borderId="0" xfId="4" applyFont="1" applyAlignment="1">
      <alignment horizontal="center" vertical="center" wrapText="1"/>
    </xf>
    <xf numFmtId="0" fontId="51" fillId="0" borderId="0" xfId="4" applyFont="1" applyAlignment="1">
      <alignment horizontal="center" vertical="center"/>
    </xf>
    <xf numFmtId="0" fontId="46" fillId="0" borderId="0" xfId="4" applyFont="1" applyAlignment="1">
      <alignment horizontal="right"/>
    </xf>
    <xf numFmtId="0" fontId="51" fillId="0" borderId="0" xfId="4" applyFont="1" applyAlignment="1">
      <alignment horizontal="right"/>
    </xf>
    <xf numFmtId="164" fontId="44" fillId="0" borderId="0" xfId="5" applyNumberFormat="1" applyFont="1"/>
    <xf numFmtId="0" fontId="44" fillId="0" borderId="0" xfId="5" applyFont="1" applyAlignment="1">
      <alignment horizontal="centerContinuous"/>
    </xf>
    <xf numFmtId="164" fontId="32" fillId="0" borderId="0" xfId="5" applyNumberFormat="1" applyFont="1" applyAlignment="1">
      <alignment horizontal="center" vertical="center"/>
    </xf>
    <xf numFmtId="0" fontId="32" fillId="0" borderId="0" xfId="5" applyFont="1" applyAlignment="1">
      <alignment horizontal="center" vertical="center" wrapText="1"/>
    </xf>
    <xf numFmtId="164" fontId="32" fillId="0" borderId="0" xfId="5" applyNumberFormat="1" applyFont="1" applyAlignment="1">
      <alignment horizontal="center" vertical="center" wrapText="1"/>
    </xf>
    <xf numFmtId="0" fontId="32" fillId="0" borderId="0" xfId="5" applyFont="1" applyFill="1" applyBorder="1" applyAlignment="1">
      <alignment horizontal="center" vertical="center"/>
    </xf>
    <xf numFmtId="0" fontId="48" fillId="0" borderId="0" xfId="5" applyFont="1"/>
    <xf numFmtId="164" fontId="48" fillId="0" borderId="0" xfId="5" applyNumberFormat="1" applyFont="1" applyBorder="1"/>
    <xf numFmtId="164" fontId="48" fillId="0" borderId="0" xfId="5" applyNumberFormat="1" applyFont="1" applyBorder="1" applyAlignment="1">
      <alignment horizontal="center"/>
    </xf>
    <xf numFmtId="0" fontId="32" fillId="0" borderId="0" xfId="5" applyFont="1" applyFill="1" applyBorder="1" applyAlignment="1">
      <alignment horizontal="left" vertical="center" wrapText="1"/>
    </xf>
    <xf numFmtId="3" fontId="48" fillId="0" borderId="42" xfId="5" applyNumberFormat="1" applyFont="1" applyBorder="1" applyAlignment="1">
      <alignment horizontal="center" vertical="center"/>
    </xf>
    <xf numFmtId="3" fontId="48" fillId="0" borderId="15" xfId="5" applyNumberFormat="1" applyFont="1" applyBorder="1" applyAlignment="1">
      <alignment horizontal="center" vertical="center"/>
    </xf>
    <xf numFmtId="0" fontId="48" fillId="0" borderId="33" xfId="5" applyFont="1" applyBorder="1" applyAlignment="1">
      <alignment horizontal="right" vertical="center"/>
    </xf>
    <xf numFmtId="0" fontId="48" fillId="0" borderId="0" xfId="5" applyFont="1" applyAlignment="1">
      <alignment vertical="center"/>
    </xf>
    <xf numFmtId="0" fontId="48" fillId="0" borderId="0" xfId="5" applyFont="1" applyAlignment="1">
      <alignment horizontal="center" vertical="center"/>
    </xf>
    <xf numFmtId="0" fontId="49" fillId="6" borderId="52" xfId="5" applyFont="1" applyFill="1" applyBorder="1" applyAlignment="1">
      <alignment horizontal="center" vertical="top" wrapText="1"/>
    </xf>
    <xf numFmtId="0" fontId="49" fillId="6" borderId="58" xfId="5" applyFont="1" applyFill="1" applyBorder="1" applyAlignment="1">
      <alignment horizontal="center" vertical="top" wrapText="1"/>
    </xf>
    <xf numFmtId="0" fontId="49" fillId="6" borderId="53" xfId="5" applyFont="1" applyFill="1" applyBorder="1" applyAlignment="1">
      <alignment horizontal="center" vertical="top" wrapText="1"/>
    </xf>
    <xf numFmtId="0" fontId="49" fillId="0" borderId="0" xfId="5" applyFont="1"/>
    <xf numFmtId="0" fontId="49" fillId="6" borderId="54" xfId="5" applyFont="1" applyFill="1" applyBorder="1" applyAlignment="1">
      <alignment horizontal="center" wrapText="1"/>
    </xf>
    <xf numFmtId="0" fontId="49" fillId="6" borderId="113" xfId="5" applyFont="1" applyFill="1" applyBorder="1" applyAlignment="1">
      <alignment horizontal="center" wrapText="1"/>
    </xf>
    <xf numFmtId="0" fontId="49" fillId="6" borderId="37" xfId="5" applyFont="1" applyFill="1" applyBorder="1" applyAlignment="1">
      <alignment horizontal="center" wrapText="1"/>
    </xf>
    <xf numFmtId="0" fontId="0" fillId="0" borderId="0" xfId="5" applyFont="1" applyAlignment="1">
      <alignment horizontal="center" vertical="center"/>
    </xf>
    <xf numFmtId="0" fontId="44" fillId="5" borderId="0" xfId="5" applyFont="1" applyFill="1" applyAlignment="1">
      <alignment horizontal="center" vertical="center"/>
    </xf>
    <xf numFmtId="0" fontId="51" fillId="0" borderId="0" xfId="5" applyFont="1" applyAlignment="1">
      <alignment vertical="center"/>
    </xf>
    <xf numFmtId="0" fontId="44" fillId="0" borderId="0" xfId="5" applyFont="1" applyAlignment="1">
      <alignment vertical="center"/>
    </xf>
    <xf numFmtId="0" fontId="102" fillId="0" borderId="0" xfId="4" applyFont="1"/>
    <xf numFmtId="0" fontId="43" fillId="0" borderId="0" xfId="4" applyFont="1" applyAlignment="1">
      <alignment horizontal="left" wrapText="1"/>
    </xf>
    <xf numFmtId="0" fontId="32" fillId="0" borderId="0" xfId="4" applyFont="1" applyBorder="1"/>
    <xf numFmtId="0" fontId="45" fillId="0" borderId="16" xfId="4" applyFont="1" applyBorder="1" applyAlignment="1">
      <alignment horizontal="center" vertical="center"/>
    </xf>
    <xf numFmtId="0" fontId="45" fillId="6" borderId="14" xfId="4" applyFont="1" applyFill="1" applyBorder="1" applyAlignment="1">
      <alignment horizontal="center" vertical="center" wrapText="1"/>
    </xf>
    <xf numFmtId="0" fontId="45" fillId="6" borderId="16" xfId="4" applyFont="1" applyFill="1" applyBorder="1" applyAlignment="1">
      <alignment horizontal="center" vertical="center"/>
    </xf>
    <xf numFmtId="0" fontId="48" fillId="0" borderId="0" xfId="5" applyFont="1" applyAlignment="1">
      <alignment horizontal="center"/>
    </xf>
    <xf numFmtId="0" fontId="48" fillId="0" borderId="0" xfId="5" applyFont="1" applyAlignment="1">
      <alignment wrapText="1"/>
    </xf>
    <xf numFmtId="0" fontId="45" fillId="0" borderId="0" xfId="4" applyFont="1" applyAlignment="1">
      <alignment horizontal="right"/>
    </xf>
    <xf numFmtId="4" fontId="32" fillId="0" borderId="112" xfId="4" applyNumberFormat="1" applyBorder="1"/>
    <xf numFmtId="2" fontId="32" fillId="0" borderId="3" xfId="4" applyNumberFormat="1" applyBorder="1"/>
    <xf numFmtId="4" fontId="39" fillId="0" borderId="49" xfId="4" applyNumberFormat="1" applyFont="1" applyBorder="1" applyAlignment="1">
      <alignment vertical="center"/>
    </xf>
    <xf numFmtId="4" fontId="39" fillId="0" borderId="11" xfId="4" applyNumberFormat="1" applyFont="1" applyBorder="1" applyAlignment="1">
      <alignment vertical="center"/>
    </xf>
    <xf numFmtId="0" fontId="32" fillId="6" borderId="47" xfId="4" applyFont="1" applyFill="1" applyBorder="1" applyAlignment="1">
      <alignment horizontal="center" vertical="center" wrapText="1"/>
    </xf>
    <xf numFmtId="0" fontId="32" fillId="6" borderId="4" xfId="4" applyFont="1" applyFill="1" applyBorder="1" applyAlignment="1">
      <alignment horizontal="center" vertical="center" wrapText="1"/>
    </xf>
    <xf numFmtId="0" fontId="32" fillId="6" borderId="5" xfId="4" applyFont="1" applyFill="1" applyBorder="1" applyAlignment="1">
      <alignment horizontal="center" vertical="center" wrapText="1"/>
    </xf>
    <xf numFmtId="0" fontId="32" fillId="6" borderId="3" xfId="4" applyFont="1" applyFill="1" applyBorder="1" applyAlignment="1">
      <alignment horizontal="center" vertical="center" wrapText="1"/>
    </xf>
    <xf numFmtId="0" fontId="32" fillId="0" borderId="51" xfId="4" applyFont="1" applyBorder="1" applyAlignment="1"/>
    <xf numFmtId="0" fontId="45" fillId="0" borderId="0" xfId="5" applyFont="1" applyAlignment="1">
      <alignment horizontal="centerContinuous"/>
    </xf>
    <xf numFmtId="0" fontId="45" fillId="0" borderId="0" xfId="5" applyFont="1" applyAlignment="1">
      <alignment horizontal="center"/>
    </xf>
    <xf numFmtId="0" fontId="102" fillId="0" borderId="0" xfId="5" applyFont="1" applyBorder="1"/>
    <xf numFmtId="164" fontId="53" fillId="0" borderId="0" xfId="5" applyNumberFormat="1" applyFont="1" applyBorder="1" applyAlignment="1">
      <alignment horizontal="right" vertical="center"/>
    </xf>
    <xf numFmtId="4" fontId="53" fillId="0" borderId="0" xfId="5" applyNumberFormat="1" applyFont="1" applyBorder="1" applyAlignment="1">
      <alignment horizontal="right" vertical="center"/>
    </xf>
    <xf numFmtId="0" fontId="49" fillId="0" borderId="0" xfId="5" applyFont="1" applyBorder="1"/>
    <xf numFmtId="4" fontId="53" fillId="5" borderId="29" xfId="5" applyNumberFormat="1" applyFont="1" applyFill="1" applyBorder="1" applyAlignment="1">
      <alignment horizontal="right" vertical="center"/>
    </xf>
    <xf numFmtId="4" fontId="53" fillId="0" borderId="50" xfId="5" applyNumberFormat="1" applyFont="1" applyBorder="1" applyAlignment="1">
      <alignment horizontal="right" vertical="center"/>
    </xf>
    <xf numFmtId="0" fontId="73" fillId="0" borderId="0" xfId="5" applyFont="1" applyBorder="1"/>
    <xf numFmtId="4" fontId="45" fillId="0" borderId="0" xfId="5" applyNumberFormat="1" applyFont="1" applyBorder="1" applyAlignment="1">
      <alignment horizontal="right" vertical="center"/>
    </xf>
    <xf numFmtId="4" fontId="45" fillId="0" borderId="1" xfId="5" applyNumberFormat="1" applyFont="1" applyBorder="1" applyAlignment="1">
      <alignment horizontal="center" vertical="center"/>
    </xf>
    <xf numFmtId="0" fontId="32" fillId="0" borderId="0" xfId="4" applyFont="1" applyAlignment="1">
      <alignment vertical="center"/>
    </xf>
    <xf numFmtId="0" fontId="36" fillId="6" borderId="47" xfId="5" applyFill="1" applyBorder="1" applyAlignment="1">
      <alignment horizontal="center" vertical="center" wrapText="1"/>
    </xf>
    <xf numFmtId="0" fontId="0" fillId="0" borderId="0" xfId="5" applyFont="1" applyAlignment="1">
      <alignment horizontal="center" vertical="center" wrapText="1"/>
    </xf>
    <xf numFmtId="0" fontId="44" fillId="0" borderId="0" xfId="4" applyFont="1"/>
    <xf numFmtId="0" fontId="51" fillId="0" borderId="0" xfId="5" applyFont="1" applyAlignment="1"/>
    <xf numFmtId="0" fontId="36" fillId="0" borderId="0" xfId="5" applyFont="1" applyAlignment="1">
      <alignment horizontal="centerContinuous" vertical="center"/>
    </xf>
    <xf numFmtId="0" fontId="45" fillId="0" borderId="0" xfId="5" applyFont="1" applyAlignment="1">
      <alignment horizontal="centerContinuous" vertical="center"/>
    </xf>
    <xf numFmtId="0" fontId="67" fillId="0" borderId="0" xfId="4" applyFont="1"/>
    <xf numFmtId="0" fontId="104" fillId="0" borderId="0" xfId="4" applyFont="1" applyAlignment="1"/>
    <xf numFmtId="0" fontId="59" fillId="0" borderId="0" xfId="4" applyFont="1" applyAlignment="1">
      <alignment horizontal="center"/>
    </xf>
    <xf numFmtId="0" fontId="59" fillId="0" borderId="0" xfId="4" applyFont="1" applyAlignment="1">
      <alignment horizontal="centerContinuous"/>
    </xf>
    <xf numFmtId="0" fontId="55" fillId="0" borderId="0" xfId="4" applyFont="1" applyAlignment="1">
      <alignment horizontal="right"/>
    </xf>
    <xf numFmtId="0" fontId="104" fillId="0" borderId="0" xfId="4" applyFont="1" applyAlignment="1">
      <alignment horizontal="right"/>
    </xf>
    <xf numFmtId="0" fontId="59" fillId="0" borderId="0" xfId="4" applyFont="1" applyAlignment="1"/>
    <xf numFmtId="0" fontId="43" fillId="0" borderId="0" xfId="4" applyFont="1" applyAlignment="1">
      <alignment horizontal="left" wrapText="1"/>
    </xf>
    <xf numFmtId="0" fontId="106" fillId="0" borderId="0" xfId="11"/>
    <xf numFmtId="0" fontId="39" fillId="0" borderId="8" xfId="0" applyFont="1" applyBorder="1" applyAlignment="1">
      <alignment vertical="center" wrapText="1"/>
    </xf>
    <xf numFmtId="4" fontId="45" fillId="0" borderId="0" xfId="4" applyNumberFormat="1" applyFont="1" applyBorder="1" applyAlignment="1">
      <alignment vertical="center"/>
    </xf>
    <xf numFmtId="0" fontId="45" fillId="0" borderId="29" xfId="4" applyFont="1" applyBorder="1" applyAlignment="1">
      <alignment horizontal="center" vertical="center"/>
    </xf>
    <xf numFmtId="49" fontId="71" fillId="0" borderId="0" xfId="6" applyNumberFormat="1" applyFont="1" applyAlignment="1">
      <alignment horizontal="justify" vertical="center"/>
    </xf>
    <xf numFmtId="49" fontId="71" fillId="0" borderId="0" xfId="6" applyNumberFormat="1" applyFont="1" applyAlignment="1">
      <alignment vertical="center"/>
    </xf>
    <xf numFmtId="49" fontId="55" fillId="0" borderId="0" xfId="6" applyNumberFormat="1" applyFont="1" applyAlignment="1">
      <alignment vertical="center"/>
    </xf>
    <xf numFmtId="49" fontId="71" fillId="0" borderId="0" xfId="6" applyNumberFormat="1" applyFont="1" applyAlignment="1">
      <alignment horizontal="right" vertical="center"/>
    </xf>
    <xf numFmtId="49" fontId="55" fillId="0" borderId="0" xfId="6" applyNumberFormat="1" applyFont="1" applyAlignment="1">
      <alignment horizontal="justify" vertical="center"/>
    </xf>
    <xf numFmtId="0" fontId="33" fillId="0" borderId="0" xfId="4" applyFont="1" applyBorder="1" applyAlignment="1">
      <alignment horizontal="center"/>
    </xf>
    <xf numFmtId="0" fontId="107" fillId="0" borderId="0" xfId="11" applyFont="1" applyAlignment="1"/>
    <xf numFmtId="0" fontId="39" fillId="6" borderId="9" xfId="4" applyFont="1" applyFill="1" applyBorder="1" applyAlignment="1">
      <alignment horizontal="center" vertical="center"/>
    </xf>
    <xf numFmtId="0" fontId="39" fillId="6" borderId="8" xfId="4" applyFont="1" applyFill="1" applyBorder="1" applyAlignment="1">
      <alignment vertical="center"/>
    </xf>
    <xf numFmtId="4" fontId="39" fillId="6" borderId="8" xfId="4" applyNumberFormat="1" applyFont="1" applyFill="1" applyBorder="1" applyAlignment="1">
      <alignment vertical="center"/>
    </xf>
    <xf numFmtId="0" fontId="39" fillId="6" borderId="27" xfId="4" applyFont="1" applyFill="1" applyBorder="1" applyAlignment="1">
      <alignment vertical="center" wrapText="1"/>
    </xf>
    <xf numFmtId="0" fontId="39" fillId="3" borderId="8" xfId="4" applyFont="1" applyFill="1" applyBorder="1" applyAlignment="1">
      <alignment horizontal="left" vertical="center" wrapText="1"/>
    </xf>
    <xf numFmtId="0" fontId="39" fillId="3" borderId="27" xfId="4" applyFont="1" applyFill="1" applyBorder="1" applyAlignment="1">
      <alignment horizontal="left" vertical="center" wrapText="1"/>
    </xf>
    <xf numFmtId="4" fontId="40" fillId="3" borderId="32" xfId="4" applyNumberFormat="1" applyFont="1" applyFill="1" applyBorder="1" applyAlignment="1">
      <alignment vertical="center"/>
    </xf>
    <xf numFmtId="4" fontId="40" fillId="3" borderId="15" xfId="4" applyNumberFormat="1" applyFont="1" applyFill="1" applyBorder="1" applyAlignment="1">
      <alignment vertical="center"/>
    </xf>
    <xf numFmtId="0" fontId="33" fillId="6" borderId="9" xfId="4" applyFont="1" applyFill="1" applyBorder="1" applyAlignment="1">
      <alignment horizontal="center" vertical="center"/>
    </xf>
    <xf numFmtId="0" fontId="33" fillId="6" borderId="8" xfId="4" applyFont="1" applyFill="1" applyBorder="1" applyAlignment="1">
      <alignment vertical="center"/>
    </xf>
    <xf numFmtId="0" fontId="51" fillId="0" borderId="52" xfId="4" applyFont="1" applyBorder="1" applyAlignment="1">
      <alignment vertical="center" wrapText="1"/>
    </xf>
    <xf numFmtId="0" fontId="36" fillId="6" borderId="3" xfId="5" applyFont="1" applyFill="1" applyBorder="1" applyAlignment="1">
      <alignment horizontal="center" vertical="center" wrapText="1"/>
    </xf>
    <xf numFmtId="0" fontId="36" fillId="6" borderId="5" xfId="5" applyFont="1" applyFill="1" applyBorder="1" applyAlignment="1">
      <alignment horizontal="center" vertical="center" wrapText="1"/>
    </xf>
    <xf numFmtId="0" fontId="36" fillId="6" borderId="109" xfId="5" applyFont="1" applyFill="1" applyBorder="1" applyAlignment="1">
      <alignment horizontal="center" vertical="center" wrapText="1"/>
    </xf>
    <xf numFmtId="0" fontId="36" fillId="6" borderId="3" xfId="5" applyFill="1" applyBorder="1" applyAlignment="1">
      <alignment horizontal="center" vertical="center" wrapText="1"/>
    </xf>
    <xf numFmtId="0" fontId="36" fillId="6" borderId="109" xfId="5" applyFill="1" applyBorder="1" applyAlignment="1">
      <alignment horizontal="center" vertical="center" wrapText="1"/>
    </xf>
    <xf numFmtId="0" fontId="45" fillId="0" borderId="0" xfId="5" applyFont="1" applyAlignment="1">
      <alignment horizontal="center" vertical="center" wrapText="1"/>
    </xf>
    <xf numFmtId="0" fontId="32" fillId="0" borderId="0" xfId="5" applyFont="1" applyAlignment="1">
      <alignment horizontal="center" vertical="center" wrapText="1"/>
    </xf>
    <xf numFmtId="0" fontId="36" fillId="0" borderId="0" xfId="5" applyFont="1" applyAlignment="1">
      <alignment horizontal="center" vertical="center"/>
    </xf>
    <xf numFmtId="0" fontId="59" fillId="0" borderId="0" xfId="5" applyFont="1" applyFill="1" applyBorder="1" applyAlignment="1">
      <alignment horizontal="left" vertical="center"/>
    </xf>
    <xf numFmtId="0" fontId="36" fillId="6" borderId="5" xfId="5" applyFill="1" applyBorder="1" applyAlignment="1">
      <alignment horizontal="center" vertical="center" wrapText="1"/>
    </xf>
    <xf numFmtId="4" fontId="53" fillId="0" borderId="33" xfId="5" applyNumberFormat="1" applyFont="1" applyBorder="1" applyAlignment="1">
      <alignment horizontal="right" vertical="center"/>
    </xf>
    <xf numFmtId="4" fontId="53" fillId="0" borderId="32" xfId="5" applyNumberFormat="1" applyFont="1" applyBorder="1" applyAlignment="1">
      <alignment horizontal="right" vertical="center"/>
    </xf>
    <xf numFmtId="4" fontId="53" fillId="0" borderId="0" xfId="5" applyNumberFormat="1" applyFont="1" applyBorder="1" applyAlignment="1">
      <alignment horizontal="right" vertical="center" wrapText="1"/>
    </xf>
    <xf numFmtId="164" fontId="1" fillId="0" borderId="8" xfId="2" applyNumberFormat="1" applyFont="1" applyBorder="1" applyAlignment="1" applyProtection="1">
      <alignment vertical="center" wrapText="1"/>
      <protection locked="0"/>
    </xf>
    <xf numFmtId="164" fontId="6" fillId="0" borderId="8" xfId="2" applyNumberFormat="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49" fontId="1" fillId="0" borderId="8" xfId="0" applyNumberFormat="1" applyFont="1" applyBorder="1" applyAlignment="1" applyProtection="1">
      <alignment horizontal="left" vertical="center" wrapText="1"/>
      <protection locked="0"/>
    </xf>
    <xf numFmtId="49" fontId="21" fillId="0" borderId="8"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vertical="center" wrapText="1"/>
      <protection locked="0"/>
    </xf>
    <xf numFmtId="166" fontId="1" fillId="0" borderId="8" xfId="0" applyNumberFormat="1"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14" fontId="12" fillId="0" borderId="8" xfId="0" applyNumberFormat="1" applyFont="1" applyBorder="1" applyAlignment="1" applyProtection="1">
      <alignment horizontal="left" vertical="center" indent="1"/>
      <protection locked="0"/>
    </xf>
    <xf numFmtId="0" fontId="12" fillId="0" borderId="8" xfId="0" applyFont="1" applyBorder="1" applyAlignment="1" applyProtection="1">
      <alignment horizontal="left" vertical="center" wrapText="1" indent="1"/>
      <protection locked="0"/>
    </xf>
    <xf numFmtId="1" fontId="12" fillId="0" borderId="8" xfId="0" applyNumberFormat="1" applyFont="1" applyBorder="1" applyAlignment="1" applyProtection="1">
      <alignment horizontal="right" vertical="center" wrapText="1" indent="2"/>
      <protection locked="0"/>
    </xf>
    <xf numFmtId="164" fontId="1" fillId="0" borderId="8" xfId="0" applyNumberFormat="1" applyFont="1" applyFill="1" applyBorder="1" applyAlignment="1" applyProtection="1">
      <alignment horizontal="right" vertical="center" wrapText="1"/>
      <protection locked="0"/>
    </xf>
    <xf numFmtId="164" fontId="1" fillId="0" borderId="8" xfId="0" applyNumberFormat="1" applyFont="1" applyFill="1" applyBorder="1" applyAlignment="1" applyProtection="1">
      <alignment vertical="center" wrapText="1"/>
      <protection locked="0"/>
    </xf>
    <xf numFmtId="164" fontId="1" fillId="0" borderId="12" xfId="0" applyNumberFormat="1" applyFont="1" applyFill="1" applyBorder="1" applyAlignment="1" applyProtection="1">
      <alignment vertical="center" wrapText="1"/>
      <protection locked="0"/>
    </xf>
    <xf numFmtId="49" fontId="1" fillId="0" borderId="13" xfId="0" applyNumberFormat="1" applyFont="1" applyBorder="1" applyAlignment="1" applyProtection="1">
      <alignment vertical="center" wrapText="1"/>
      <protection locked="0"/>
    </xf>
    <xf numFmtId="49" fontId="1" fillId="0" borderId="12"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49" fontId="1" fillId="0" borderId="8" xfId="0" applyNumberFormat="1" applyFont="1" applyBorder="1" applyAlignment="1" applyProtection="1">
      <alignment vertical="center" wrapText="1"/>
      <protection locked="0"/>
    </xf>
    <xf numFmtId="49" fontId="1" fillId="0" borderId="5" xfId="0" applyNumberFormat="1" applyFont="1" applyBorder="1" applyAlignment="1" applyProtection="1">
      <alignment vertical="center" wrapText="1"/>
      <protection locked="0"/>
    </xf>
    <xf numFmtId="49" fontId="1" fillId="0" borderId="4" xfId="0" applyNumberFormat="1" applyFont="1" applyBorder="1" applyAlignment="1" applyProtection="1">
      <alignment vertical="center" wrapText="1"/>
      <protection locked="0"/>
    </xf>
    <xf numFmtId="0" fontId="34" fillId="0" borderId="0" xfId="4" applyFont="1" applyAlignment="1">
      <alignment horizontal="center"/>
    </xf>
    <xf numFmtId="4" fontId="39" fillId="0" borderId="12" xfId="4" applyNumberFormat="1" applyFont="1" applyBorder="1" applyAlignment="1" applyProtection="1">
      <alignment vertical="center"/>
      <protection locked="0"/>
    </xf>
    <xf numFmtId="4" fontId="39" fillId="0" borderId="8" xfId="4" applyNumberFormat="1" applyFont="1" applyBorder="1" applyAlignment="1" applyProtection="1">
      <alignment vertical="center"/>
      <protection locked="0"/>
    </xf>
    <xf numFmtId="4" fontId="39" fillId="3" borderId="12" xfId="4" applyNumberFormat="1" applyFont="1" applyFill="1" applyBorder="1" applyAlignment="1" applyProtection="1">
      <alignment vertical="center"/>
      <protection locked="0"/>
    </xf>
    <xf numFmtId="4" fontId="39" fillId="3" borderId="8" xfId="4" applyNumberFormat="1" applyFont="1" applyFill="1" applyBorder="1" applyAlignment="1" applyProtection="1">
      <alignment vertical="center"/>
      <protection locked="0"/>
    </xf>
    <xf numFmtId="4" fontId="39" fillId="3" borderId="8" xfId="4" applyNumberFormat="1" applyFont="1" applyFill="1" applyBorder="1" applyAlignment="1" applyProtection="1">
      <alignment horizontal="right" vertical="center"/>
      <protection locked="0"/>
    </xf>
    <xf numFmtId="4" fontId="39" fillId="3" borderId="27" xfId="4" applyNumberFormat="1" applyFont="1" applyFill="1" applyBorder="1" applyAlignment="1" applyProtection="1">
      <alignment vertical="center"/>
      <protection locked="0"/>
    </xf>
    <xf numFmtId="4" fontId="40" fillId="3" borderId="34" xfId="4" applyNumberFormat="1" applyFont="1" applyFill="1" applyBorder="1" applyAlignment="1" applyProtection="1">
      <alignment vertical="center"/>
      <protection locked="0"/>
    </xf>
    <xf numFmtId="0" fontId="39" fillId="0" borderId="0" xfId="4" applyFont="1" applyAlignment="1" applyProtection="1">
      <alignment horizontal="right"/>
      <protection locked="0"/>
    </xf>
    <xf numFmtId="0" fontId="32" fillId="0" borderId="13" xfId="5" applyFont="1" applyBorder="1" applyAlignment="1" applyProtection="1">
      <alignment horizontal="center" vertical="center"/>
      <protection locked="0"/>
    </xf>
    <xf numFmtId="0" fontId="32" fillId="0" borderId="12" xfId="5" applyFont="1" applyBorder="1" applyProtection="1">
      <protection locked="0"/>
    </xf>
    <xf numFmtId="1" fontId="32" fillId="0" borderId="12" xfId="5" applyNumberFormat="1" applyFont="1" applyBorder="1" applyAlignment="1" applyProtection="1">
      <alignment horizontal="center" vertical="center"/>
      <protection locked="0"/>
    </xf>
    <xf numFmtId="4" fontId="32" fillId="0" borderId="49" xfId="5" applyNumberFormat="1" applyFont="1" applyBorder="1" applyProtection="1">
      <protection locked="0"/>
    </xf>
    <xf numFmtId="0" fontId="32" fillId="0" borderId="9" xfId="5" applyFont="1" applyBorder="1" applyAlignment="1" applyProtection="1">
      <alignment horizontal="center" vertical="center"/>
      <protection locked="0"/>
    </xf>
    <xf numFmtId="0" fontId="32" fillId="0" borderId="8" xfId="5" applyFont="1" applyBorder="1" applyProtection="1">
      <protection locked="0"/>
    </xf>
    <xf numFmtId="1" fontId="32" fillId="0" borderId="8" xfId="5" applyNumberFormat="1" applyFont="1" applyBorder="1" applyAlignment="1" applyProtection="1">
      <alignment horizontal="center" vertical="center"/>
      <protection locked="0"/>
    </xf>
    <xf numFmtId="4" fontId="32" fillId="0" borderId="48" xfId="5" applyNumberFormat="1" applyFont="1" applyBorder="1" applyProtection="1">
      <protection locked="0"/>
    </xf>
    <xf numFmtId="0" fontId="32" fillId="0" borderId="8" xfId="5" applyFont="1" applyBorder="1" applyAlignment="1" applyProtection="1">
      <alignment horizontal="center" vertical="center"/>
      <protection locked="0"/>
    </xf>
    <xf numFmtId="4" fontId="32" fillId="0" borderId="48" xfId="5" applyNumberFormat="1" applyFont="1" applyBorder="1" applyAlignment="1" applyProtection="1">
      <alignment horizontal="right" vertical="center"/>
      <protection locked="0"/>
    </xf>
    <xf numFmtId="0" fontId="32" fillId="0" borderId="5" xfId="5" applyFont="1" applyBorder="1" applyAlignment="1" applyProtection="1">
      <alignment horizontal="center" vertical="center"/>
      <protection locked="0"/>
    </xf>
    <xf numFmtId="1" fontId="32" fillId="0" borderId="27" xfId="5" applyNumberFormat="1" applyFont="1" applyBorder="1" applyAlignment="1" applyProtection="1">
      <alignment horizontal="center" vertical="center"/>
      <protection locked="0"/>
    </xf>
    <xf numFmtId="0" fontId="32" fillId="0" borderId="4" xfId="5" applyFont="1" applyBorder="1" applyProtection="1">
      <protection locked="0"/>
    </xf>
    <xf numFmtId="4" fontId="32" fillId="0" borderId="47" xfId="5" applyNumberFormat="1" applyFont="1" applyBorder="1" applyProtection="1">
      <protection locked="0"/>
    </xf>
    <xf numFmtId="0" fontId="49" fillId="6" borderId="52" xfId="5" applyFont="1" applyFill="1" applyBorder="1" applyAlignment="1" applyProtection="1">
      <alignment horizontal="center" vertical="center" wrapText="1"/>
    </xf>
    <xf numFmtId="0" fontId="49" fillId="6" borderId="53" xfId="5" applyFont="1" applyFill="1" applyBorder="1" applyAlignment="1" applyProtection="1">
      <alignment horizontal="center" vertical="center" wrapText="1"/>
    </xf>
    <xf numFmtId="0" fontId="44" fillId="0" borderId="0" xfId="5" applyFont="1" applyAlignment="1" applyProtection="1">
      <alignment horizontal="center" vertical="center"/>
    </xf>
    <xf numFmtId="0" fontId="44" fillId="0" borderId="0" xfId="5" applyFont="1" applyProtection="1"/>
    <xf numFmtId="0" fontId="44" fillId="0" borderId="0" xfId="5" applyFont="1" applyAlignment="1" applyProtection="1">
      <alignment horizontal="centerContinuous" vertical="center"/>
    </xf>
    <xf numFmtId="0" fontId="43" fillId="0" borderId="0" xfId="4" applyFont="1" applyAlignment="1" applyProtection="1">
      <alignment horizontal="centerContinuous" vertical="center"/>
    </xf>
    <xf numFmtId="0" fontId="51" fillId="0" borderId="0" xfId="5" applyFont="1" applyAlignment="1" applyProtection="1">
      <alignment horizontal="centerContinuous" vertical="center"/>
    </xf>
    <xf numFmtId="0" fontId="33" fillId="0" borderId="0" xfId="4" applyFont="1" applyAlignment="1" applyProtection="1">
      <alignment horizontal="right"/>
    </xf>
    <xf numFmtId="0" fontId="32" fillId="0" borderId="0" xfId="5" applyFont="1" applyAlignment="1" applyProtection="1">
      <alignment horizontal="center" vertical="center"/>
    </xf>
    <xf numFmtId="0" fontId="46" fillId="0" borderId="0" xfId="4" applyFont="1" applyBorder="1" applyAlignment="1" applyProtection="1">
      <alignment horizontal="right"/>
      <protection locked="0"/>
    </xf>
    <xf numFmtId="0" fontId="109" fillId="0" borderId="0" xfId="5" applyFont="1"/>
    <xf numFmtId="0" fontId="110" fillId="0" borderId="0" xfId="5" applyFont="1"/>
    <xf numFmtId="0" fontId="46" fillId="0" borderId="0" xfId="4" applyFont="1" applyAlignment="1" applyProtection="1">
      <alignment horizontal="right"/>
      <protection locked="0"/>
    </xf>
    <xf numFmtId="4" fontId="32" fillId="0" borderId="40" xfId="4" applyNumberFormat="1" applyFont="1" applyBorder="1" applyProtection="1">
      <protection locked="0"/>
    </xf>
    <xf numFmtId="4" fontId="32" fillId="0" borderId="39" xfId="4" applyNumberFormat="1" applyFont="1" applyBorder="1" applyProtection="1">
      <protection locked="0"/>
    </xf>
    <xf numFmtId="4" fontId="45" fillId="0" borderId="41" xfId="4" applyNumberFormat="1" applyFont="1" applyBorder="1" applyProtection="1">
      <protection locked="0"/>
    </xf>
    <xf numFmtId="0" fontId="109" fillId="0" borderId="0" xfId="4" applyFont="1"/>
    <xf numFmtId="0" fontId="46" fillId="0" borderId="0" xfId="4" applyFont="1" applyAlignment="1" applyProtection="1">
      <alignment horizontal="right" vertical="center"/>
      <protection locked="0"/>
    </xf>
    <xf numFmtId="0" fontId="32" fillId="0" borderId="57" xfId="4" applyBorder="1" applyAlignment="1" applyProtection="1">
      <alignment horizontal="center" vertical="center"/>
      <protection locked="0"/>
    </xf>
    <xf numFmtId="0" fontId="32" fillId="0" borderId="56" xfId="4" applyBorder="1" applyAlignment="1" applyProtection="1">
      <protection locked="0"/>
    </xf>
    <xf numFmtId="0" fontId="32" fillId="0" borderId="61" xfId="4" applyBorder="1" applyAlignment="1" applyProtection="1">
      <protection locked="0"/>
    </xf>
    <xf numFmtId="3" fontId="39" fillId="0" borderId="12" xfId="4" applyNumberFormat="1" applyFont="1" applyBorder="1" applyAlignment="1" applyProtection="1">
      <alignment horizontal="center" vertical="center"/>
      <protection locked="0"/>
    </xf>
    <xf numFmtId="0" fontId="32" fillId="0" borderId="9" xfId="4" applyBorder="1" applyAlignment="1" applyProtection="1">
      <alignment horizontal="center" vertical="center"/>
      <protection locked="0"/>
    </xf>
    <xf numFmtId="0" fontId="32" fillId="0" borderId="7" xfId="4" applyBorder="1" applyAlignment="1" applyProtection="1">
      <protection locked="0"/>
    </xf>
    <xf numFmtId="0" fontId="32" fillId="0" borderId="26" xfId="4" applyBorder="1" applyAlignment="1" applyProtection="1">
      <protection locked="0"/>
    </xf>
    <xf numFmtId="0" fontId="32" fillId="0" borderId="5" xfId="4" applyBorder="1" applyAlignment="1" applyProtection="1">
      <alignment horizontal="center" vertical="center"/>
      <protection locked="0"/>
    </xf>
    <xf numFmtId="0" fontId="32" fillId="0" borderId="3" xfId="4" applyBorder="1" applyAlignment="1" applyProtection="1">
      <protection locked="0"/>
    </xf>
    <xf numFmtId="0" fontId="32" fillId="0" borderId="18" xfId="4" applyBorder="1" applyAlignment="1" applyProtection="1">
      <protection locked="0"/>
    </xf>
    <xf numFmtId="0" fontId="32" fillId="0" borderId="4" xfId="4" applyBorder="1" applyAlignment="1" applyProtection="1">
      <alignment horizontal="center"/>
      <protection locked="0"/>
    </xf>
    <xf numFmtId="4" fontId="39" fillId="0" borderId="4" xfId="4" applyNumberFormat="1" applyFont="1" applyBorder="1" applyAlignment="1" applyProtection="1">
      <alignment vertical="center"/>
      <protection locked="0"/>
    </xf>
    <xf numFmtId="4" fontId="39" fillId="0" borderId="12" xfId="4" applyNumberFormat="1" applyFont="1" applyBorder="1" applyAlignment="1" applyProtection="1">
      <alignment vertical="center"/>
    </xf>
    <xf numFmtId="2" fontId="32" fillId="0" borderId="4" xfId="4" applyNumberFormat="1" applyBorder="1" applyProtection="1"/>
    <xf numFmtId="168" fontId="38" fillId="0" borderId="48" xfId="10" applyNumberFormat="1" applyFont="1" applyBorder="1" applyAlignment="1" applyProtection="1">
      <alignment horizontal="right" vertical="center" indent="2"/>
      <protection locked="0"/>
    </xf>
    <xf numFmtId="168" fontId="72" fillId="5" borderId="47" xfId="10" applyNumberFormat="1" applyFont="1" applyFill="1" applyBorder="1" applyAlignment="1" applyProtection="1">
      <alignment horizontal="right" vertical="center" indent="2"/>
    </xf>
    <xf numFmtId="0" fontId="99" fillId="0" borderId="0" xfId="9" applyProtection="1">
      <protection locked="0"/>
    </xf>
    <xf numFmtId="0" fontId="45" fillId="0" borderId="0" xfId="5" applyFont="1" applyAlignment="1" applyProtection="1">
      <alignment horizontal="center" vertical="center" wrapText="1"/>
    </xf>
    <xf numFmtId="0" fontId="45" fillId="0" borderId="0" xfId="5" applyFont="1" applyAlignment="1">
      <alignment horizontal="center" vertical="center" wrapText="1"/>
    </xf>
    <xf numFmtId="0" fontId="36" fillId="0" borderId="0" xfId="5" applyFont="1" applyAlignment="1">
      <alignment horizontal="center" vertical="center"/>
    </xf>
    <xf numFmtId="0" fontId="43" fillId="0" borderId="0" xfId="4" applyFont="1" applyAlignment="1" applyProtection="1">
      <alignment horizontal="center"/>
    </xf>
    <xf numFmtId="0" fontId="43" fillId="0" borderId="0" xfId="4" applyFont="1" applyProtection="1"/>
    <xf numFmtId="0" fontId="36" fillId="0" borderId="0" xfId="5" applyProtection="1"/>
    <xf numFmtId="0" fontId="33" fillId="0" borderId="0" xfId="4" applyFont="1" applyAlignment="1" applyProtection="1">
      <alignment horizontal="centerContinuous" vertical="center"/>
    </xf>
    <xf numFmtId="0" fontId="36" fillId="0" borderId="0" xfId="5" applyAlignment="1" applyProtection="1">
      <alignment horizontal="center" vertical="center"/>
    </xf>
    <xf numFmtId="0" fontId="36" fillId="0" borderId="0" xfId="5" applyAlignment="1" applyProtection="1"/>
    <xf numFmtId="0" fontId="51" fillId="0" borderId="0" xfId="5" applyFont="1" applyAlignment="1" applyProtection="1">
      <alignment horizontal="center"/>
    </xf>
    <xf numFmtId="0" fontId="51" fillId="0" borderId="0" xfId="5" applyFont="1" applyProtection="1"/>
    <xf numFmtId="0" fontId="45" fillId="0" borderId="0" xfId="5" applyFont="1" applyAlignment="1" applyProtection="1"/>
    <xf numFmtId="0" fontId="36" fillId="0" borderId="9" xfId="5" applyBorder="1" applyAlignment="1" applyProtection="1">
      <alignment horizontal="center" vertical="center"/>
      <protection locked="0"/>
    </xf>
    <xf numFmtId="0" fontId="36" fillId="0" borderId="8" xfId="5" applyBorder="1" applyAlignment="1" applyProtection="1">
      <alignment vertical="center"/>
      <protection locked="0"/>
    </xf>
    <xf numFmtId="4" fontId="36" fillId="0" borderId="8" xfId="5" applyNumberFormat="1" applyBorder="1" applyAlignment="1" applyProtection="1">
      <alignment vertical="center"/>
      <protection locked="0"/>
    </xf>
    <xf numFmtId="4" fontId="36" fillId="0" borderId="48" xfId="5" applyNumberFormat="1" applyBorder="1" applyAlignment="1" applyProtection="1">
      <alignment vertical="center"/>
      <protection locked="0"/>
    </xf>
    <xf numFmtId="0" fontId="36" fillId="0" borderId="8" xfId="5" applyBorder="1" applyAlignment="1" applyProtection="1">
      <alignment vertical="center" wrapText="1"/>
      <protection locked="0"/>
    </xf>
    <xf numFmtId="0" fontId="36" fillId="0" borderId="5" xfId="5" applyBorder="1" applyAlignment="1" applyProtection="1">
      <alignment horizontal="center" vertical="center"/>
      <protection locked="0"/>
    </xf>
    <xf numFmtId="0" fontId="36" fillId="0" borderId="4" xfId="5" applyBorder="1" applyAlignment="1" applyProtection="1">
      <alignment vertical="center"/>
      <protection locked="0"/>
    </xf>
    <xf numFmtId="0" fontId="36" fillId="0" borderId="52" xfId="5" applyBorder="1" applyAlignment="1" applyProtection="1">
      <alignment vertical="center"/>
      <protection locked="0"/>
    </xf>
    <xf numFmtId="4" fontId="36" fillId="0" borderId="4" xfId="5" applyNumberFormat="1" applyBorder="1" applyAlignment="1" applyProtection="1">
      <alignment vertical="center"/>
      <protection locked="0"/>
    </xf>
    <xf numFmtId="4" fontId="36" fillId="0" borderId="47" xfId="5" applyNumberFormat="1" applyBorder="1" applyAlignment="1" applyProtection="1">
      <alignment vertical="center"/>
      <protection locked="0"/>
    </xf>
    <xf numFmtId="0" fontId="36" fillId="0" borderId="13" xfId="5" applyFont="1" applyBorder="1" applyAlignment="1" applyProtection="1">
      <alignment horizontal="center" vertical="center"/>
      <protection locked="0"/>
    </xf>
    <xf numFmtId="0" fontId="36" fillId="0" borderId="12" xfId="5" applyFont="1" applyBorder="1" applyAlignment="1" applyProtection="1">
      <alignment vertical="center"/>
      <protection locked="0"/>
    </xf>
    <xf numFmtId="0" fontId="59" fillId="0" borderId="12" xfId="5" applyFont="1" applyBorder="1" applyAlignment="1" applyProtection="1">
      <alignment vertical="center" wrapText="1"/>
      <protection locked="0"/>
    </xf>
    <xf numFmtId="4" fontId="36" fillId="0" borderId="12" xfId="5" applyNumberFormat="1" applyFont="1" applyBorder="1" applyAlignment="1" applyProtection="1">
      <alignment vertical="center"/>
      <protection locked="0"/>
    </xf>
    <xf numFmtId="4" fontId="36" fillId="0" borderId="49" xfId="5" applyNumberFormat="1" applyFont="1" applyBorder="1" applyAlignment="1" applyProtection="1">
      <alignment vertical="center"/>
      <protection locked="0"/>
    </xf>
    <xf numFmtId="0" fontId="36" fillId="0" borderId="9" xfId="5" applyFont="1" applyBorder="1" applyAlignment="1" applyProtection="1">
      <alignment horizontal="center" vertical="center"/>
      <protection locked="0"/>
    </xf>
    <xf numFmtId="0" fontId="36" fillId="0" borderId="8" xfId="5" applyFont="1" applyBorder="1" applyAlignment="1" applyProtection="1">
      <alignment vertical="center" wrapText="1"/>
      <protection locked="0"/>
    </xf>
    <xf numFmtId="0" fontId="36" fillId="0" borderId="8" xfId="5" applyFont="1" applyBorder="1" applyAlignment="1" applyProtection="1">
      <alignment vertical="center"/>
      <protection locked="0"/>
    </xf>
    <xf numFmtId="4" fontId="36" fillId="0" borderId="8" xfId="5" applyNumberFormat="1" applyFont="1" applyBorder="1" applyAlignment="1" applyProtection="1">
      <alignment vertical="center"/>
      <protection locked="0"/>
    </xf>
    <xf numFmtId="4" fontId="36" fillId="0" borderId="48" xfId="5" applyNumberFormat="1" applyFont="1" applyBorder="1" applyAlignment="1" applyProtection="1">
      <alignment vertical="center"/>
      <protection locked="0"/>
    </xf>
    <xf numFmtId="0" fontId="36" fillId="0" borderId="5" xfId="5" applyFont="1" applyBorder="1" applyAlignment="1" applyProtection="1">
      <alignment horizontal="center" vertical="center"/>
      <protection locked="0"/>
    </xf>
    <xf numFmtId="0" fontId="36" fillId="0" borderId="4" xfId="5" applyFont="1" applyBorder="1" applyAlignment="1" applyProtection="1">
      <alignment vertical="center"/>
      <protection locked="0"/>
    </xf>
    <xf numFmtId="4" fontId="36" fillId="0" borderId="4" xfId="5" applyNumberFormat="1" applyFont="1" applyBorder="1" applyAlignment="1" applyProtection="1">
      <alignment vertical="center"/>
      <protection locked="0"/>
    </xf>
    <xf numFmtId="4" fontId="36" fillId="0" borderId="47" xfId="5" applyNumberFormat="1" applyFont="1" applyBorder="1" applyAlignment="1" applyProtection="1">
      <alignment vertical="center"/>
      <protection locked="0"/>
    </xf>
    <xf numFmtId="0" fontId="36" fillId="0" borderId="12" xfId="6" applyFont="1" applyBorder="1" applyAlignment="1" applyProtection="1">
      <alignment horizontal="center" vertical="center"/>
      <protection locked="0"/>
    </xf>
    <xf numFmtId="0" fontId="36" fillId="0" borderId="12" xfId="6" applyFont="1" applyBorder="1" applyAlignment="1" applyProtection="1">
      <alignment horizontal="left"/>
      <protection locked="0"/>
    </xf>
    <xf numFmtId="0" fontId="36" fillId="0" borderId="12" xfId="6" applyFont="1" applyBorder="1" applyProtection="1">
      <protection locked="0"/>
    </xf>
    <xf numFmtId="0" fontId="36" fillId="0" borderId="8" xfId="6" applyFont="1" applyBorder="1" applyAlignment="1" applyProtection="1">
      <alignment horizontal="center" vertical="center"/>
      <protection locked="0"/>
    </xf>
    <xf numFmtId="0" fontId="36" fillId="0" borderId="8" xfId="6" applyFont="1" applyBorder="1" applyAlignment="1" applyProtection="1">
      <alignment horizontal="left"/>
      <protection locked="0"/>
    </xf>
    <xf numFmtId="0" fontId="36" fillId="0" borderId="8" xfId="6" applyFont="1" applyBorder="1" applyProtection="1">
      <protection locked="0"/>
    </xf>
    <xf numFmtId="0" fontId="32" fillId="0" borderId="0" xfId="5" applyFont="1" applyAlignment="1">
      <alignment horizontal="center" vertical="center" wrapText="1"/>
    </xf>
    <xf numFmtId="0" fontId="59" fillId="0" borderId="0" xfId="5" applyFont="1" applyFill="1" applyBorder="1" applyAlignment="1">
      <alignment horizontal="left" vertical="center"/>
    </xf>
    <xf numFmtId="0" fontId="36" fillId="0" borderId="9" xfId="6" applyFont="1" applyBorder="1" applyAlignment="1" applyProtection="1">
      <alignment horizontal="center" vertical="center"/>
      <protection locked="0"/>
    </xf>
    <xf numFmtId="0" fontId="36" fillId="0" borderId="8" xfId="6" applyFont="1" applyBorder="1" applyAlignment="1" applyProtection="1">
      <alignment horizontal="justify" vertical="center"/>
      <protection locked="0"/>
    </xf>
    <xf numFmtId="0" fontId="36" fillId="0" borderId="48" xfId="6" applyFont="1" applyBorder="1" applyAlignment="1" applyProtection="1">
      <alignment horizontal="justify" vertical="center"/>
      <protection locked="0"/>
    </xf>
    <xf numFmtId="0" fontId="36" fillId="0" borderId="4" xfId="6" applyFont="1" applyBorder="1" applyAlignment="1" applyProtection="1">
      <alignment horizontal="justify" vertical="center"/>
      <protection locked="0"/>
    </xf>
    <xf numFmtId="0" fontId="36" fillId="0" borderId="47" xfId="6" applyFont="1" applyBorder="1" applyAlignment="1" applyProtection="1">
      <alignment horizontal="justify" vertical="center"/>
      <protection locked="0"/>
    </xf>
    <xf numFmtId="0" fontId="81" fillId="5" borderId="51" xfId="4" applyFont="1" applyFill="1" applyBorder="1" applyAlignment="1" applyProtection="1">
      <alignment horizontal="left"/>
      <protection locked="0"/>
    </xf>
    <xf numFmtId="0" fontId="81" fillId="5" borderId="51" xfId="4" applyFont="1" applyFill="1" applyBorder="1" applyAlignment="1" applyProtection="1">
      <alignment horizontal="centerContinuous"/>
      <protection locked="0"/>
    </xf>
    <xf numFmtId="0" fontId="32" fillId="5" borderId="51" xfId="4" applyFill="1" applyBorder="1" applyAlignment="1" applyProtection="1">
      <alignment horizontal="centerContinuous"/>
      <protection locked="0"/>
    </xf>
    <xf numFmtId="0" fontId="32" fillId="5" borderId="51" xfId="4" applyFill="1" applyBorder="1" applyProtection="1">
      <protection locked="0"/>
    </xf>
    <xf numFmtId="0" fontId="80" fillId="0" borderId="0" xfId="4" applyFont="1" applyProtection="1">
      <protection locked="0"/>
    </xf>
    <xf numFmtId="0" fontId="32" fillId="0" borderId="0" xfId="4" applyProtection="1">
      <protection locked="0"/>
    </xf>
    <xf numFmtId="0" fontId="45" fillId="0" borderId="0" xfId="4" applyFont="1" applyProtection="1">
      <protection locked="0"/>
    </xf>
    <xf numFmtId="0" fontId="91" fillId="0" borderId="0" xfId="4" quotePrefix="1" applyFont="1" applyAlignment="1" applyProtection="1">
      <alignment horizontal="left"/>
      <protection locked="0"/>
    </xf>
    <xf numFmtId="0" fontId="77" fillId="0" borderId="22" xfId="4" applyFont="1" applyFill="1" applyBorder="1" applyProtection="1">
      <protection locked="0"/>
    </xf>
    <xf numFmtId="0" fontId="32" fillId="0" borderId="22" xfId="4" applyFill="1" applyBorder="1" applyProtection="1">
      <protection locked="0"/>
    </xf>
    <xf numFmtId="0" fontId="80" fillId="0" borderId="22" xfId="4" applyFont="1" applyFill="1" applyBorder="1" applyProtection="1">
      <protection locked="0"/>
    </xf>
    <xf numFmtId="0" fontId="48" fillId="0" borderId="22" xfId="4" applyFont="1" applyFill="1" applyBorder="1" applyProtection="1">
      <protection locked="0"/>
    </xf>
    <xf numFmtId="0" fontId="77" fillId="0" borderId="72" xfId="4" applyFont="1" applyFill="1" applyBorder="1" applyProtection="1">
      <protection locked="0"/>
    </xf>
    <xf numFmtId="0" fontId="32" fillId="0" borderId="73" xfId="4" applyBorder="1" applyAlignment="1" applyProtection="1">
      <alignment horizontal="center"/>
      <protection locked="0"/>
    </xf>
    <xf numFmtId="0" fontId="32" fillId="0" borderId="21" xfId="4" applyBorder="1" applyAlignment="1" applyProtection="1">
      <alignment horizontal="center"/>
      <protection locked="0"/>
    </xf>
    <xf numFmtId="0" fontId="32" fillId="0" borderId="0" xfId="4" applyBorder="1" applyAlignment="1" applyProtection="1">
      <alignment horizontal="center"/>
      <protection locked="0"/>
    </xf>
    <xf numFmtId="0" fontId="32" fillId="0" borderId="71" xfId="4" applyBorder="1" applyProtection="1">
      <protection locked="0"/>
    </xf>
    <xf numFmtId="0" fontId="79" fillId="0" borderId="83" xfId="4" applyFont="1" applyFill="1" applyBorder="1" applyProtection="1">
      <protection locked="0"/>
    </xf>
    <xf numFmtId="0" fontId="79" fillId="0" borderId="82" xfId="4" applyFont="1" applyFill="1" applyBorder="1" applyProtection="1">
      <protection locked="0"/>
    </xf>
    <xf numFmtId="0" fontId="80" fillId="0" borderId="82" xfId="4" quotePrefix="1" applyFont="1" applyFill="1" applyBorder="1" applyAlignment="1" applyProtection="1">
      <alignment horizontal="left"/>
      <protection locked="0"/>
    </xf>
    <xf numFmtId="0" fontId="79" fillId="0" borderId="81" xfId="4" applyFont="1" applyFill="1" applyBorder="1" applyProtection="1">
      <protection locked="0"/>
    </xf>
    <xf numFmtId="0" fontId="90" fillId="0" borderId="22" xfId="4" applyFont="1" applyFill="1" applyBorder="1" applyAlignment="1" applyProtection="1">
      <alignment horizontal="center"/>
      <protection locked="0"/>
    </xf>
    <xf numFmtId="0" fontId="32" fillId="0" borderId="72" xfId="4" applyFill="1" applyBorder="1" applyProtection="1">
      <protection locked="0"/>
    </xf>
    <xf numFmtId="0" fontId="48" fillId="0" borderId="73" xfId="4" applyFont="1" applyBorder="1" applyAlignment="1" applyProtection="1">
      <alignment horizontal="center"/>
      <protection locked="0"/>
    </xf>
    <xf numFmtId="0" fontId="89" fillId="0" borderId="21" xfId="4" applyFont="1" applyBorder="1" applyAlignment="1" applyProtection="1">
      <alignment horizontal="center"/>
      <protection locked="0"/>
    </xf>
    <xf numFmtId="0" fontId="89" fillId="0" borderId="73" xfId="4" applyFont="1" applyBorder="1" applyAlignment="1" applyProtection="1">
      <alignment horizontal="center"/>
      <protection locked="0"/>
    </xf>
    <xf numFmtId="0" fontId="89" fillId="0" borderId="0" xfId="4" applyFont="1" applyBorder="1" applyAlignment="1" applyProtection="1">
      <alignment horizontal="center"/>
      <protection locked="0"/>
    </xf>
    <xf numFmtId="0" fontId="32" fillId="0" borderId="90" xfId="4" applyFill="1" applyBorder="1" applyProtection="1">
      <protection locked="0"/>
    </xf>
    <xf numFmtId="0" fontId="32" fillId="0" borderId="89" xfId="4" applyFill="1" applyBorder="1" applyProtection="1">
      <protection locked="0"/>
    </xf>
    <xf numFmtId="0" fontId="32" fillId="0" borderId="88" xfId="4" applyFill="1" applyBorder="1" applyProtection="1">
      <protection locked="0"/>
    </xf>
    <xf numFmtId="0" fontId="32" fillId="0" borderId="87" xfId="4" applyBorder="1" applyAlignment="1" applyProtection="1">
      <alignment horizontal="center"/>
      <protection locked="0"/>
    </xf>
    <xf numFmtId="0" fontId="32" fillId="0" borderId="19" xfId="4" applyBorder="1" applyAlignment="1" applyProtection="1">
      <alignment horizontal="center"/>
      <protection locked="0"/>
    </xf>
    <xf numFmtId="0" fontId="32" fillId="0" borderId="20" xfId="4" applyBorder="1" applyAlignment="1" applyProtection="1">
      <alignment horizontal="center"/>
      <protection locked="0"/>
    </xf>
    <xf numFmtId="0" fontId="32" fillId="0" borderId="86" xfId="4" applyBorder="1" applyProtection="1">
      <protection locked="0"/>
    </xf>
    <xf numFmtId="0" fontId="80" fillId="0" borderId="22" xfId="4" applyFont="1" applyFill="1" applyBorder="1" applyAlignment="1" applyProtection="1">
      <alignment horizontal="left"/>
      <protection locked="0"/>
    </xf>
    <xf numFmtId="0" fontId="32" fillId="0" borderId="22" xfId="4" applyFill="1" applyBorder="1" applyAlignment="1" applyProtection="1">
      <alignment horizontal="right"/>
      <protection locked="0"/>
    </xf>
    <xf numFmtId="0" fontId="32" fillId="13" borderId="22" xfId="4" applyFill="1" applyBorder="1" applyProtection="1">
      <protection locked="0"/>
    </xf>
    <xf numFmtId="0" fontId="32" fillId="13" borderId="72" xfId="4" applyFill="1" applyBorder="1" applyProtection="1">
      <protection locked="0"/>
    </xf>
    <xf numFmtId="0" fontId="57" fillId="0" borderId="73" xfId="4" quotePrefix="1" applyFont="1" applyBorder="1" applyAlignment="1" applyProtection="1">
      <alignment horizontal="right"/>
      <protection locked="0"/>
    </xf>
    <xf numFmtId="0" fontId="32" fillId="0" borderId="84" xfId="4" applyBorder="1" applyProtection="1">
      <protection locked="0"/>
    </xf>
    <xf numFmtId="0" fontId="79" fillId="13" borderId="82" xfId="4" applyFont="1" applyFill="1" applyBorder="1" applyProtection="1">
      <protection locked="0"/>
    </xf>
    <xf numFmtId="0" fontId="79" fillId="13" borderId="81" xfId="4" applyFont="1" applyFill="1" applyBorder="1" applyProtection="1">
      <protection locked="0"/>
    </xf>
    <xf numFmtId="0" fontId="90" fillId="0" borderId="22" xfId="4" quotePrefix="1" applyFont="1" applyFill="1" applyBorder="1" applyAlignment="1" applyProtection="1">
      <alignment horizontal="center"/>
      <protection locked="0"/>
    </xf>
    <xf numFmtId="0" fontId="32" fillId="13" borderId="89" xfId="4" applyFill="1" applyBorder="1" applyProtection="1">
      <protection locked="0"/>
    </xf>
    <xf numFmtId="0" fontId="32" fillId="13" borderId="88" xfId="4" applyFill="1" applyBorder="1" applyProtection="1">
      <protection locked="0"/>
    </xf>
    <xf numFmtId="0" fontId="32" fillId="0" borderId="87" xfId="4" applyBorder="1" applyAlignment="1" applyProtection="1">
      <alignment horizontal="right"/>
      <protection locked="0"/>
    </xf>
    <xf numFmtId="0" fontId="32" fillId="0" borderId="20" xfId="4" applyFill="1" applyBorder="1" applyAlignment="1" applyProtection="1">
      <alignment horizontal="center"/>
      <protection locked="0"/>
    </xf>
    <xf numFmtId="0" fontId="32" fillId="0" borderId="87" xfId="4" applyFill="1" applyBorder="1" applyAlignment="1" applyProtection="1">
      <alignment horizontal="center"/>
      <protection locked="0"/>
    </xf>
    <xf numFmtId="0" fontId="48" fillId="0" borderId="21" xfId="4" applyFont="1" applyBorder="1" applyAlignment="1" applyProtection="1">
      <alignment horizontal="center"/>
      <protection locked="0"/>
    </xf>
    <xf numFmtId="0" fontId="48" fillId="0" borderId="0" xfId="4" applyFont="1" applyBorder="1" applyAlignment="1" applyProtection="1">
      <alignment horizontal="center"/>
      <protection locked="0"/>
    </xf>
    <xf numFmtId="0" fontId="48" fillId="0" borderId="87" xfId="4" applyFont="1" applyBorder="1" applyAlignment="1" applyProtection="1">
      <alignment horizontal="center"/>
      <protection locked="0"/>
    </xf>
    <xf numFmtId="0" fontId="48" fillId="0" borderId="19" xfId="4" applyFont="1" applyBorder="1" applyAlignment="1" applyProtection="1">
      <alignment horizontal="center"/>
      <protection locked="0"/>
    </xf>
    <xf numFmtId="0" fontId="48" fillId="0" borderId="20" xfId="4" applyFont="1" applyBorder="1" applyAlignment="1" applyProtection="1">
      <alignment horizontal="center"/>
      <protection locked="0"/>
    </xf>
    <xf numFmtId="0" fontId="80" fillId="0" borderId="22" xfId="4" quotePrefix="1" applyFont="1" applyFill="1" applyBorder="1" applyAlignment="1" applyProtection="1">
      <alignment horizontal="left"/>
      <protection locked="0"/>
    </xf>
    <xf numFmtId="0" fontId="45" fillId="0" borderId="22" xfId="4" quotePrefix="1" applyFont="1" applyFill="1" applyBorder="1" applyAlignment="1" applyProtection="1">
      <alignment horizontal="centerContinuous"/>
      <protection locked="0"/>
    </xf>
    <xf numFmtId="0" fontId="32" fillId="0" borderId="22" xfId="4" applyFill="1" applyBorder="1" applyAlignment="1" applyProtection="1">
      <alignment horizontal="centerContinuous"/>
      <protection locked="0"/>
    </xf>
    <xf numFmtId="0" fontId="32" fillId="0" borderId="22" xfId="4" applyFont="1" applyFill="1" applyBorder="1" applyAlignment="1" applyProtection="1">
      <alignment horizontal="centerContinuous"/>
      <protection locked="0"/>
    </xf>
    <xf numFmtId="0" fontId="80" fillId="0" borderId="25" xfId="4" applyFont="1" applyFill="1" applyBorder="1" applyAlignment="1" applyProtection="1">
      <alignment horizontal="centerContinuous"/>
      <protection locked="0"/>
    </xf>
    <xf numFmtId="0" fontId="45" fillId="0" borderId="25" xfId="4" applyFont="1" applyFill="1" applyBorder="1" applyAlignment="1" applyProtection="1">
      <alignment horizontal="centerContinuous"/>
      <protection locked="0"/>
    </xf>
    <xf numFmtId="0" fontId="45" fillId="0" borderId="22" xfId="4" applyFont="1" applyFill="1" applyBorder="1" applyAlignment="1" applyProtection="1">
      <alignment horizontal="centerContinuous"/>
      <protection locked="0"/>
    </xf>
    <xf numFmtId="0" fontId="32" fillId="0" borderId="22" xfId="4" applyFill="1" applyBorder="1" applyAlignment="1" applyProtection="1">
      <alignment horizontal="center"/>
      <protection locked="0"/>
    </xf>
    <xf numFmtId="0" fontId="32" fillId="0" borderId="25" xfId="4" applyFill="1" applyBorder="1" applyAlignment="1" applyProtection="1">
      <alignment horizontal="centerContinuous"/>
      <protection locked="0"/>
    </xf>
    <xf numFmtId="0" fontId="80" fillId="0" borderId="93" xfId="4" applyFont="1" applyFill="1" applyBorder="1" applyAlignment="1" applyProtection="1">
      <alignment horizontal="right"/>
      <protection locked="0"/>
    </xf>
    <xf numFmtId="0" fontId="83" fillId="0" borderId="22" xfId="4" quotePrefix="1" applyFont="1" applyFill="1" applyBorder="1" applyAlignment="1" applyProtection="1">
      <alignment horizontal="centerContinuous"/>
      <protection locked="0"/>
    </xf>
    <xf numFmtId="0" fontId="82" fillId="0" borderId="22" xfId="4" applyFont="1" applyFill="1" applyBorder="1" applyAlignment="1" applyProtection="1">
      <alignment horizontal="centerContinuous"/>
      <protection locked="0"/>
    </xf>
    <xf numFmtId="0" fontId="82" fillId="0" borderId="22" xfId="4" applyFont="1" applyFill="1" applyBorder="1" applyProtection="1">
      <protection locked="0"/>
    </xf>
    <xf numFmtId="0" fontId="83" fillId="0" borderId="72" xfId="4" applyFont="1" applyFill="1" applyBorder="1" applyAlignment="1" applyProtection="1">
      <alignment horizontal="right"/>
      <protection locked="0"/>
    </xf>
    <xf numFmtId="0" fontId="32" fillId="0" borderId="25" xfId="4" applyFill="1" applyBorder="1" applyProtection="1">
      <protection locked="0"/>
    </xf>
    <xf numFmtId="0" fontId="80" fillId="0" borderId="25" xfId="4" quotePrefix="1" applyFont="1" applyFill="1" applyBorder="1" applyAlignment="1" applyProtection="1">
      <alignment horizontal="centerContinuous"/>
      <protection locked="0"/>
    </xf>
    <xf numFmtId="0" fontId="57" fillId="0" borderId="22" xfId="4" applyFont="1" applyFill="1" applyBorder="1" applyAlignment="1" applyProtection="1">
      <alignment horizontal="centerContinuous"/>
      <protection locked="0"/>
    </xf>
    <xf numFmtId="0" fontId="82" fillId="0" borderId="22" xfId="4" applyFont="1" applyFill="1" applyBorder="1" applyAlignment="1" applyProtection="1">
      <alignment horizontal="center"/>
      <protection locked="0"/>
    </xf>
    <xf numFmtId="0" fontId="83" fillId="0" borderId="22" xfId="4" applyFont="1" applyFill="1" applyBorder="1" applyAlignment="1" applyProtection="1">
      <alignment horizontal="center"/>
      <protection locked="0"/>
    </xf>
    <xf numFmtId="0" fontId="32" fillId="0" borderId="0" xfId="4" applyFill="1" applyBorder="1" applyProtection="1">
      <protection locked="0"/>
    </xf>
    <xf numFmtId="0" fontId="32" fillId="0" borderId="27" xfId="4" applyFill="1" applyBorder="1" applyProtection="1">
      <protection locked="0"/>
    </xf>
    <xf numFmtId="0" fontId="88" fillId="0" borderId="22" xfId="4" applyFont="1" applyFill="1" applyBorder="1" applyAlignment="1" applyProtection="1">
      <alignment horizontal="centerContinuous"/>
      <protection locked="0"/>
    </xf>
    <xf numFmtId="0" fontId="83" fillId="0" borderId="22" xfId="4" applyFont="1" applyFill="1" applyBorder="1" applyAlignment="1" applyProtection="1">
      <alignment horizontal="centerContinuous"/>
      <protection locked="0"/>
    </xf>
    <xf numFmtId="0" fontId="83" fillId="0" borderId="34" xfId="4" applyFont="1" applyFill="1" applyBorder="1" applyAlignment="1" applyProtection="1">
      <alignment horizontal="centerContinuous"/>
      <protection locked="0"/>
    </xf>
    <xf numFmtId="0" fontId="86" fillId="0" borderId="22" xfId="4" applyFont="1" applyFill="1" applyBorder="1" applyAlignment="1" applyProtection="1">
      <alignment horizontal="centerContinuous"/>
      <protection locked="0"/>
    </xf>
    <xf numFmtId="0" fontId="80" fillId="0" borderId="34" xfId="4" applyFont="1" applyFill="1" applyBorder="1" applyAlignment="1" applyProtection="1">
      <alignment horizontal="centerContinuous"/>
      <protection locked="0"/>
    </xf>
    <xf numFmtId="0" fontId="79" fillId="0" borderId="25" xfId="4" applyFont="1" applyFill="1" applyBorder="1" applyAlignment="1" applyProtection="1">
      <alignment horizontal="centerContinuous"/>
      <protection locked="0"/>
    </xf>
    <xf numFmtId="0" fontId="88" fillId="0" borderId="34" xfId="4" applyFont="1" applyFill="1" applyBorder="1" applyAlignment="1" applyProtection="1">
      <alignment horizontal="centerContinuous"/>
      <protection locked="0"/>
    </xf>
    <xf numFmtId="0" fontId="87" fillId="0" borderId="22" xfId="4" applyFont="1" applyFill="1" applyBorder="1" applyAlignment="1" applyProtection="1">
      <alignment horizontal="centerContinuous"/>
      <protection locked="0"/>
    </xf>
    <xf numFmtId="0" fontId="82" fillId="0" borderId="92" xfId="4" applyFont="1" applyFill="1" applyBorder="1" applyAlignment="1" applyProtection="1">
      <alignment horizontal="centerContinuous"/>
      <protection locked="0"/>
    </xf>
    <xf numFmtId="0" fontId="84" fillId="0" borderId="22" xfId="4" applyFont="1" applyFill="1" applyBorder="1" applyAlignment="1" applyProtection="1">
      <alignment horizontal="centerContinuous"/>
      <protection locked="0"/>
    </xf>
    <xf numFmtId="0" fontId="32" fillId="0" borderId="78" xfId="4" applyFill="1" applyBorder="1" applyProtection="1">
      <protection locked="0"/>
    </xf>
    <xf numFmtId="0" fontId="32" fillId="0" borderId="76" xfId="4" applyFill="1" applyBorder="1" applyProtection="1">
      <protection locked="0"/>
    </xf>
    <xf numFmtId="0" fontId="32" fillId="0" borderId="77" xfId="4" applyFill="1" applyBorder="1" applyProtection="1">
      <protection locked="0"/>
    </xf>
    <xf numFmtId="0" fontId="32" fillId="0" borderId="75" xfId="4" applyFill="1" applyBorder="1" applyProtection="1">
      <protection locked="0"/>
    </xf>
    <xf numFmtId="0" fontId="48" fillId="0" borderId="69" xfId="4" applyFont="1" applyBorder="1" applyAlignment="1" applyProtection="1">
      <alignment horizontal="center"/>
      <protection locked="0"/>
    </xf>
    <xf numFmtId="0" fontId="48" fillId="0" borderId="53" xfId="4" applyFont="1" applyBorder="1" applyAlignment="1" applyProtection="1">
      <alignment horizontal="center"/>
      <protection locked="0"/>
    </xf>
    <xf numFmtId="0" fontId="48" fillId="0" borderId="51" xfId="4" applyFont="1" applyBorder="1" applyAlignment="1" applyProtection="1">
      <alignment horizontal="center"/>
      <protection locked="0"/>
    </xf>
    <xf numFmtId="0" fontId="32" fillId="0" borderId="67" xfId="4" applyBorder="1" applyProtection="1">
      <protection locked="0"/>
    </xf>
    <xf numFmtId="0" fontId="95" fillId="0" borderId="0" xfId="8" applyBorder="1" applyAlignment="1" applyProtection="1">
      <alignment vertical="center"/>
      <protection locked="0"/>
    </xf>
    <xf numFmtId="0" fontId="48" fillId="0" borderId="0" xfId="8" applyFont="1" applyAlignment="1" applyProtection="1">
      <alignment vertical="center"/>
      <protection locked="0"/>
    </xf>
    <xf numFmtId="0" fontId="98" fillId="0" borderId="0" xfId="8" applyFont="1" applyBorder="1" applyAlignment="1" applyProtection="1">
      <alignment vertical="center"/>
      <protection locked="0"/>
    </xf>
    <xf numFmtId="0" fontId="49" fillId="0" borderId="0" xfId="8" applyFont="1" applyBorder="1" applyAlignment="1" applyProtection="1">
      <alignment vertical="center"/>
      <protection locked="0"/>
    </xf>
    <xf numFmtId="0" fontId="95" fillId="0" borderId="0" xfId="8" applyBorder="1" applyAlignment="1" applyProtection="1">
      <alignment horizontal="center" vertical="center"/>
      <protection locked="0"/>
    </xf>
    <xf numFmtId="0" fontId="95" fillId="0" borderId="0" xfId="8" applyFont="1" applyBorder="1" applyAlignment="1" applyProtection="1">
      <alignment vertical="center"/>
      <protection locked="0"/>
    </xf>
    <xf numFmtId="0" fontId="98" fillId="0" borderId="0" xfId="8" applyFont="1" applyBorder="1" applyAlignment="1" applyProtection="1">
      <alignment horizontal="left" vertical="center"/>
      <protection locked="0"/>
    </xf>
    <xf numFmtId="0" fontId="49" fillId="0" borderId="0" xfId="8" applyFont="1" applyBorder="1" applyAlignment="1" applyProtection="1">
      <alignment horizontal="left" vertical="center"/>
      <protection locked="0"/>
    </xf>
    <xf numFmtId="0" fontId="95" fillId="0" borderId="0" xfId="8" applyBorder="1" applyAlignment="1" applyProtection="1">
      <protection locked="0"/>
    </xf>
    <xf numFmtId="0" fontId="95" fillId="0" borderId="0" xfId="8" applyFont="1" applyAlignment="1" applyProtection="1">
      <protection locked="0"/>
    </xf>
    <xf numFmtId="0" fontId="95" fillId="0" borderId="0" xfId="8" applyAlignment="1" applyProtection="1">
      <protection locked="0"/>
    </xf>
    <xf numFmtId="0" fontId="97" fillId="0" borderId="13" xfId="8" applyFont="1" applyBorder="1" applyAlignment="1" applyProtection="1">
      <alignment vertical="center"/>
      <protection locked="0"/>
    </xf>
    <xf numFmtId="0" fontId="97" fillId="0" borderId="12" xfId="8" applyFont="1" applyBorder="1" applyAlignment="1" applyProtection="1">
      <alignment horizontal="center" vertical="center"/>
      <protection locked="0"/>
    </xf>
    <xf numFmtId="0" fontId="97" fillId="0" borderId="49" xfId="8" applyFont="1" applyBorder="1" applyAlignment="1" applyProtection="1">
      <alignment horizontal="center" vertical="center"/>
      <protection locked="0"/>
    </xf>
    <xf numFmtId="0" fontId="97" fillId="0" borderId="9" xfId="8" applyFont="1" applyBorder="1" applyAlignment="1" applyProtection="1">
      <alignment vertical="center"/>
      <protection locked="0"/>
    </xf>
    <xf numFmtId="0" fontId="97" fillId="0" borderId="8" xfId="8" applyFont="1" applyBorder="1" applyAlignment="1" applyProtection="1">
      <alignment horizontal="center" vertical="center"/>
      <protection locked="0"/>
    </xf>
    <xf numFmtId="0" fontId="97" fillId="0" borderId="48" xfId="8" applyFont="1" applyBorder="1" applyAlignment="1" applyProtection="1">
      <alignment horizontal="center" vertical="center"/>
      <protection locked="0"/>
    </xf>
    <xf numFmtId="0" fontId="95" fillId="0" borderId="9" xfId="8" applyBorder="1" applyAlignment="1" applyProtection="1">
      <alignment vertical="center"/>
      <protection locked="0"/>
    </xf>
    <xf numFmtId="0" fontId="95" fillId="0" borderId="8" xfId="8" applyBorder="1" applyAlignment="1" applyProtection="1">
      <alignment vertical="center"/>
      <protection locked="0"/>
    </xf>
    <xf numFmtId="0" fontId="95" fillId="0" borderId="48" xfId="8" applyBorder="1" applyAlignment="1" applyProtection="1">
      <alignment vertical="center"/>
      <protection locked="0"/>
    </xf>
    <xf numFmtId="0" fontId="95" fillId="0" borderId="5" xfId="8" applyBorder="1" applyAlignment="1" applyProtection="1">
      <alignment vertical="center"/>
      <protection locked="0"/>
    </xf>
    <xf numFmtId="0" fontId="95" fillId="0" borderId="4" xfId="8" applyBorder="1" applyAlignment="1" applyProtection="1">
      <alignment vertical="center"/>
      <protection locked="0"/>
    </xf>
    <xf numFmtId="0" fontId="95" fillId="0" borderId="47" xfId="8" applyBorder="1" applyAlignment="1" applyProtection="1">
      <alignment vertical="center"/>
      <protection locked="0"/>
    </xf>
    <xf numFmtId="0" fontId="65" fillId="0" borderId="0" xfId="6" applyFont="1" applyAlignment="1" applyProtection="1">
      <alignment horizontal="center"/>
      <protection locked="0"/>
    </xf>
    <xf numFmtId="4" fontId="32" fillId="0" borderId="65" xfId="4" applyNumberFormat="1" applyFont="1" applyBorder="1" applyAlignment="1" applyProtection="1">
      <alignment vertical="center"/>
      <protection locked="0"/>
    </xf>
    <xf numFmtId="4" fontId="32" fillId="0" borderId="57" xfId="4" applyNumberFormat="1" applyFont="1" applyBorder="1" applyAlignment="1" applyProtection="1">
      <alignment horizontal="right" vertical="center" wrapText="1"/>
      <protection locked="0"/>
    </xf>
    <xf numFmtId="4" fontId="32" fillId="0" borderId="55" xfId="4" applyNumberFormat="1" applyFont="1" applyBorder="1" applyAlignment="1" applyProtection="1">
      <alignment horizontal="right" vertical="center" wrapText="1"/>
      <protection locked="0"/>
    </xf>
    <xf numFmtId="4" fontId="32" fillId="0" borderId="8" xfId="4" applyNumberFormat="1" applyFont="1" applyBorder="1" applyAlignment="1" applyProtection="1">
      <alignment vertical="center"/>
      <protection locked="0"/>
    </xf>
    <xf numFmtId="4" fontId="32" fillId="0" borderId="9" xfId="4" applyNumberFormat="1" applyFont="1" applyBorder="1" applyAlignment="1" applyProtection="1">
      <alignment horizontal="right" vertical="center" wrapText="1"/>
      <protection locked="0"/>
    </xf>
    <xf numFmtId="4" fontId="32" fillId="0" borderId="28" xfId="4" applyNumberFormat="1" applyFont="1" applyBorder="1" applyAlignment="1" applyProtection="1">
      <alignment horizontal="right" vertical="center" wrapText="1"/>
      <protection locked="0"/>
    </xf>
    <xf numFmtId="4" fontId="32" fillId="3" borderId="8" xfId="4" applyNumberFormat="1" applyFont="1" applyFill="1" applyBorder="1" applyAlignment="1" applyProtection="1">
      <alignment horizontal="right" vertical="center"/>
      <protection locked="0"/>
    </xf>
    <xf numFmtId="4" fontId="32" fillId="3" borderId="8" xfId="4" applyNumberFormat="1" applyFont="1" applyFill="1" applyBorder="1" applyAlignment="1" applyProtection="1">
      <alignment vertical="center"/>
      <protection locked="0"/>
    </xf>
    <xf numFmtId="0" fontId="32" fillId="6" borderId="49" xfId="4" applyFont="1" applyFill="1" applyBorder="1" applyAlignment="1" applyProtection="1">
      <alignment horizontal="center" vertical="center"/>
      <protection locked="0"/>
    </xf>
    <xf numFmtId="4" fontId="32" fillId="3" borderId="28" xfId="4" applyNumberFormat="1" applyFont="1" applyFill="1" applyBorder="1" applyAlignment="1" applyProtection="1">
      <alignment horizontal="right" vertical="center" wrapText="1"/>
      <protection locked="0"/>
    </xf>
    <xf numFmtId="4" fontId="32" fillId="3" borderId="8" xfId="4" applyNumberFormat="1" applyFont="1" applyFill="1" applyBorder="1" applyAlignment="1" applyProtection="1">
      <alignment horizontal="right" vertical="center" wrapText="1"/>
      <protection locked="0"/>
    </xf>
    <xf numFmtId="0" fontId="32" fillId="3" borderId="48" xfId="4" applyFont="1" applyFill="1" applyBorder="1" applyAlignment="1" applyProtection="1">
      <alignment horizontal="center" vertical="center"/>
      <protection locked="0"/>
    </xf>
    <xf numFmtId="4" fontId="32" fillId="3" borderId="23" xfId="4" applyNumberFormat="1" applyFont="1" applyFill="1" applyBorder="1" applyAlignment="1" applyProtection="1">
      <alignment horizontal="right" vertical="center" wrapText="1"/>
      <protection locked="0"/>
    </xf>
    <xf numFmtId="4" fontId="32" fillId="3" borderId="27" xfId="4" applyNumberFormat="1" applyFont="1" applyFill="1" applyBorder="1" applyAlignment="1" applyProtection="1">
      <alignment horizontal="right" vertical="center" wrapText="1"/>
      <protection locked="0"/>
    </xf>
    <xf numFmtId="4" fontId="33" fillId="6" borderId="8" xfId="4" applyNumberFormat="1" applyFont="1" applyFill="1" applyBorder="1" applyAlignment="1" applyProtection="1">
      <alignment vertical="center"/>
      <protection locked="0"/>
    </xf>
    <xf numFmtId="4" fontId="33" fillId="6" borderId="8" xfId="4" applyNumberFormat="1" applyFont="1" applyFill="1" applyBorder="1" applyAlignment="1" applyProtection="1">
      <alignment horizontal="right" vertical="center"/>
      <protection locked="0"/>
    </xf>
    <xf numFmtId="4" fontId="32" fillId="6" borderId="23" xfId="4" applyNumberFormat="1" applyFont="1" applyFill="1" applyBorder="1" applyAlignment="1" applyProtection="1">
      <alignment horizontal="right" vertical="center" wrapText="1"/>
      <protection locked="0"/>
    </xf>
    <xf numFmtId="4" fontId="32" fillId="6" borderId="27" xfId="4" applyNumberFormat="1" applyFont="1" applyFill="1" applyBorder="1" applyAlignment="1" applyProtection="1">
      <alignment horizontal="right" vertical="center" wrapText="1"/>
      <protection locked="0"/>
    </xf>
    <xf numFmtId="4" fontId="32" fillId="3" borderId="9" xfId="4" applyNumberFormat="1" applyFont="1" applyFill="1" applyBorder="1" applyAlignment="1" applyProtection="1">
      <alignment horizontal="right" vertical="center" wrapText="1"/>
      <protection locked="0"/>
    </xf>
    <xf numFmtId="4" fontId="32" fillId="3" borderId="13" xfId="4" applyNumberFormat="1" applyFont="1" applyFill="1" applyBorder="1" applyAlignment="1" applyProtection="1">
      <alignment horizontal="right" vertical="center" wrapText="1"/>
      <protection locked="0"/>
    </xf>
    <xf numFmtId="4" fontId="32" fillId="3" borderId="12" xfId="4" applyNumberFormat="1" applyFont="1" applyFill="1" applyBorder="1" applyAlignment="1" applyProtection="1">
      <alignment horizontal="right" vertical="center" wrapText="1"/>
      <protection locked="0"/>
    </xf>
    <xf numFmtId="4" fontId="32" fillId="3" borderId="9" xfId="4" applyNumberFormat="1" applyFont="1" applyFill="1" applyBorder="1" applyAlignment="1" applyProtection="1">
      <alignment vertical="center" wrapText="1"/>
      <protection locked="0"/>
    </xf>
    <xf numFmtId="4" fontId="32" fillId="3" borderId="8" xfId="4" applyNumberFormat="1" applyFont="1" applyFill="1" applyBorder="1" applyAlignment="1" applyProtection="1">
      <alignment vertical="center" wrapText="1"/>
      <protection locked="0"/>
    </xf>
    <xf numFmtId="4" fontId="32" fillId="3" borderId="27" xfId="4" applyNumberFormat="1" applyFont="1" applyFill="1" applyBorder="1" applyAlignment="1" applyProtection="1">
      <alignment vertical="center"/>
      <protection locked="0"/>
    </xf>
    <xf numFmtId="4" fontId="32" fillId="3" borderId="44" xfId="4" applyNumberFormat="1" applyFont="1" applyFill="1" applyBorder="1" applyAlignment="1" applyProtection="1">
      <alignment vertical="center" wrapText="1"/>
      <protection locked="0"/>
    </xf>
    <xf numFmtId="4" fontId="32" fillId="3" borderId="23" xfId="4" applyNumberFormat="1" applyFont="1" applyFill="1" applyBorder="1" applyAlignment="1" applyProtection="1">
      <alignment vertical="center" wrapText="1"/>
      <protection locked="0"/>
    </xf>
    <xf numFmtId="4" fontId="32" fillId="3" borderId="27" xfId="4" applyNumberFormat="1" applyFont="1" applyFill="1" applyBorder="1" applyAlignment="1" applyProtection="1">
      <alignment vertical="center" wrapText="1"/>
      <protection locked="0"/>
    </xf>
    <xf numFmtId="4" fontId="32" fillId="0" borderId="11" xfId="5" applyNumberFormat="1" applyFont="1" applyBorder="1" applyProtection="1">
      <protection locked="0"/>
    </xf>
    <xf numFmtId="0" fontId="45" fillId="0" borderId="8" xfId="5" applyFont="1" applyBorder="1" applyAlignment="1" applyProtection="1">
      <alignment vertical="center"/>
      <protection locked="0"/>
    </xf>
    <xf numFmtId="1" fontId="45" fillId="0" borderId="12" xfId="5" applyNumberFormat="1" applyFont="1" applyBorder="1" applyAlignment="1" applyProtection="1">
      <alignment horizontal="center" vertical="center"/>
      <protection locked="0"/>
    </xf>
    <xf numFmtId="0" fontId="45" fillId="0" borderId="12" xfId="5" applyFont="1" applyBorder="1" applyAlignment="1" applyProtection="1">
      <alignment horizontal="center" vertical="center"/>
      <protection locked="0"/>
    </xf>
    <xf numFmtId="0" fontId="45" fillId="0" borderId="4" xfId="5" applyFont="1" applyBorder="1" applyAlignment="1" applyProtection="1">
      <alignment vertical="center"/>
      <protection locked="0"/>
    </xf>
    <xf numFmtId="1" fontId="45" fillId="0" borderId="4" xfId="5" applyNumberFormat="1" applyFont="1" applyBorder="1" applyAlignment="1" applyProtection="1">
      <alignment horizontal="center" vertical="center"/>
      <protection locked="0"/>
    </xf>
    <xf numFmtId="0" fontId="45" fillId="0" borderId="4" xfId="5" applyFont="1" applyBorder="1" applyAlignment="1" applyProtection="1">
      <alignment horizontal="center" vertical="center"/>
      <protection locked="0"/>
    </xf>
    <xf numFmtId="4" fontId="32" fillId="0" borderId="3" xfId="5" applyNumberFormat="1" applyFont="1" applyBorder="1" applyAlignment="1" applyProtection="1">
      <alignment horizontal="right" vertical="center"/>
      <protection locked="0"/>
    </xf>
    <xf numFmtId="0" fontId="32" fillId="0" borderId="111" xfId="5" applyFont="1" applyBorder="1" applyAlignment="1" applyProtection="1">
      <alignment horizontal="center" vertical="center"/>
      <protection locked="0"/>
    </xf>
    <xf numFmtId="0" fontId="32" fillId="0" borderId="110" xfId="5" applyFont="1" applyBorder="1" applyAlignment="1" applyProtection="1">
      <alignment horizontal="center" vertical="center"/>
      <protection locked="0"/>
    </xf>
    <xf numFmtId="0" fontId="45" fillId="0" borderId="110" xfId="5" applyFont="1" applyBorder="1" applyAlignment="1" applyProtection="1">
      <alignment horizontal="center" vertical="center"/>
      <protection locked="0"/>
    </xf>
    <xf numFmtId="0" fontId="45" fillId="0" borderId="109" xfId="5" applyFont="1" applyBorder="1" applyAlignment="1" applyProtection="1">
      <alignment horizontal="center" vertical="center"/>
      <protection locked="0"/>
    </xf>
    <xf numFmtId="0" fontId="32" fillId="0" borderId="0" xfId="4" applyFont="1" applyProtection="1">
      <protection locked="0"/>
    </xf>
    <xf numFmtId="4" fontId="45" fillId="0" borderId="14" xfId="4" applyNumberFormat="1" applyFont="1" applyBorder="1" applyProtection="1">
      <protection locked="0"/>
    </xf>
    <xf numFmtId="0" fontId="32" fillId="0" borderId="13" xfId="4" applyBorder="1" applyAlignment="1" applyProtection="1">
      <alignment horizontal="center" vertical="center"/>
      <protection locked="0"/>
    </xf>
    <xf numFmtId="0" fontId="32" fillId="0" borderId="8" xfId="4" applyBorder="1" applyAlignment="1" applyProtection="1">
      <protection locked="0"/>
    </xf>
    <xf numFmtId="3" fontId="39" fillId="0" borderId="13" xfId="4" applyNumberFormat="1" applyFont="1" applyBorder="1" applyAlignment="1" applyProtection="1">
      <alignment horizontal="center" vertical="center"/>
      <protection locked="0"/>
    </xf>
    <xf numFmtId="0" fontId="36" fillId="0" borderId="8" xfId="5" applyBorder="1" applyAlignment="1" applyProtection="1">
      <alignment horizontal="center" vertical="center"/>
      <protection locked="0"/>
    </xf>
    <xf numFmtId="0" fontId="36" fillId="0" borderId="7" xfId="5" applyBorder="1" applyAlignment="1" applyProtection="1">
      <alignment horizontal="center" vertical="center"/>
      <protection locked="0"/>
    </xf>
    <xf numFmtId="0" fontId="36" fillId="5" borderId="57" xfId="5" applyFill="1" applyBorder="1" applyAlignment="1" applyProtection="1">
      <alignment horizontal="center" vertical="center"/>
      <protection locked="0"/>
    </xf>
    <xf numFmtId="4" fontId="36" fillId="0" borderId="7" xfId="5" applyNumberFormat="1" applyBorder="1" applyAlignment="1" applyProtection="1">
      <alignment vertical="center"/>
      <protection locked="0"/>
    </xf>
    <xf numFmtId="4" fontId="36" fillId="5" borderId="117" xfId="5" applyNumberFormat="1" applyFill="1" applyBorder="1" applyAlignment="1" applyProtection="1">
      <alignment vertical="center"/>
      <protection locked="0"/>
    </xf>
    <xf numFmtId="0" fontId="36" fillId="5" borderId="9" xfId="5" applyFill="1" applyBorder="1" applyAlignment="1" applyProtection="1">
      <alignment horizontal="center" vertical="center"/>
      <protection locked="0"/>
    </xf>
    <xf numFmtId="0" fontId="36" fillId="0" borderId="4" xfId="5" applyBorder="1" applyAlignment="1" applyProtection="1">
      <alignment horizontal="center" vertical="center"/>
      <protection locked="0"/>
    </xf>
    <xf numFmtId="0" fontId="36" fillId="0" borderId="3" xfId="5" applyBorder="1" applyAlignment="1" applyProtection="1">
      <alignment horizontal="center" vertical="center"/>
      <protection locked="0"/>
    </xf>
    <xf numFmtId="0" fontId="36" fillId="5" borderId="5" xfId="5" applyFill="1" applyBorder="1" applyAlignment="1" applyProtection="1">
      <alignment horizontal="center" vertical="center"/>
      <protection locked="0"/>
    </xf>
    <xf numFmtId="4" fontId="36" fillId="0" borderId="3" xfId="5" applyNumberFormat="1" applyBorder="1" applyAlignment="1" applyProtection="1">
      <alignment vertical="center"/>
      <protection locked="0"/>
    </xf>
    <xf numFmtId="4" fontId="36" fillId="5" borderId="112" xfId="5" applyNumberFormat="1" applyFill="1" applyBorder="1" applyAlignment="1" applyProtection="1">
      <alignment vertical="center"/>
      <protection locked="0"/>
    </xf>
    <xf numFmtId="0" fontId="36" fillId="0" borderId="57" xfId="5" applyFont="1" applyBorder="1" applyAlignment="1" applyProtection="1">
      <alignment horizontal="center" vertical="center"/>
      <protection locked="0"/>
    </xf>
    <xf numFmtId="0" fontId="36" fillId="0" borderId="65" xfId="5" applyFont="1" applyBorder="1" applyAlignment="1" applyProtection="1">
      <alignment vertical="center"/>
      <protection locked="0"/>
    </xf>
    <xf numFmtId="1" fontId="36" fillId="0" borderId="60" xfId="5" applyNumberFormat="1" applyFont="1" applyBorder="1" applyAlignment="1" applyProtection="1">
      <alignment horizontal="center" vertical="center"/>
      <protection locked="0"/>
    </xf>
    <xf numFmtId="1" fontId="36" fillId="5" borderId="57" xfId="5" applyNumberFormat="1" applyFont="1" applyFill="1" applyBorder="1" applyAlignment="1" applyProtection="1">
      <alignment horizontal="center" vertical="center"/>
      <protection locked="0"/>
    </xf>
    <xf numFmtId="4" fontId="36" fillId="0" borderId="28" xfId="5" applyNumberFormat="1" applyFont="1" applyBorder="1" applyAlignment="1" applyProtection="1">
      <alignment vertical="center"/>
      <protection locked="0"/>
    </xf>
    <xf numFmtId="4" fontId="36" fillId="0" borderId="12" xfId="5" applyNumberFormat="1" applyBorder="1" applyAlignment="1" applyProtection="1">
      <alignment vertical="center"/>
      <protection locked="0"/>
    </xf>
    <xf numFmtId="4" fontId="36" fillId="0" borderId="11" xfId="5" applyNumberFormat="1" applyBorder="1" applyAlignment="1" applyProtection="1">
      <alignment vertical="center"/>
      <protection locked="0"/>
    </xf>
    <xf numFmtId="1" fontId="36" fillId="0" borderId="48" xfId="5" applyNumberFormat="1" applyFont="1" applyBorder="1" applyAlignment="1" applyProtection="1">
      <alignment horizontal="center" vertical="center"/>
      <protection locked="0"/>
    </xf>
    <xf numFmtId="1" fontId="36" fillId="5" borderId="9" xfId="5" applyNumberFormat="1" applyFont="1" applyFill="1" applyBorder="1" applyAlignment="1" applyProtection="1">
      <alignment horizontal="center" vertical="center"/>
      <protection locked="0"/>
    </xf>
    <xf numFmtId="1" fontId="36" fillId="0" borderId="47" xfId="5" applyNumberFormat="1" applyFont="1" applyBorder="1" applyAlignment="1" applyProtection="1">
      <alignment horizontal="center" vertical="center"/>
      <protection locked="0"/>
    </xf>
    <xf numFmtId="1" fontId="36" fillId="5" borderId="5" xfId="5" applyNumberFormat="1" applyFont="1" applyFill="1" applyBorder="1" applyAlignment="1" applyProtection="1">
      <alignment horizontal="center" vertical="center"/>
      <protection locked="0"/>
    </xf>
    <xf numFmtId="4" fontId="36" fillId="0" borderId="23" xfId="5" applyNumberFormat="1" applyFont="1" applyBorder="1" applyAlignment="1" applyProtection="1">
      <alignment vertical="center"/>
      <protection locked="0"/>
    </xf>
    <xf numFmtId="4" fontId="36" fillId="0" borderId="27" xfId="5" applyNumberFormat="1" applyFont="1" applyBorder="1" applyAlignment="1" applyProtection="1">
      <alignment vertical="center"/>
      <protection locked="0"/>
    </xf>
    <xf numFmtId="4" fontId="36" fillId="0" borderId="22" xfId="5" applyNumberFormat="1" applyBorder="1" applyAlignment="1" applyProtection="1">
      <alignment vertical="center"/>
      <protection locked="0"/>
    </xf>
    <xf numFmtId="4" fontId="36" fillId="5" borderId="114" xfId="5" applyNumberFormat="1" applyFill="1" applyBorder="1" applyAlignment="1" applyProtection="1">
      <alignment vertical="center"/>
      <protection locked="0"/>
    </xf>
    <xf numFmtId="0" fontId="36" fillId="0" borderId="4" xfId="5" applyFont="1" applyBorder="1" applyAlignment="1" applyProtection="1">
      <alignment vertical="center" wrapText="1"/>
      <protection locked="0"/>
    </xf>
    <xf numFmtId="0" fontId="32" fillId="0" borderId="59" xfId="4" applyFont="1" applyBorder="1" applyAlignment="1" applyProtection="1">
      <alignment horizontal="center" vertical="center"/>
      <protection locked="0"/>
    </xf>
    <xf numFmtId="0" fontId="32" fillId="0" borderId="34" xfId="4" applyFont="1" applyBorder="1" applyAlignment="1" applyProtection="1">
      <protection locked="0"/>
    </xf>
    <xf numFmtId="0" fontId="32" fillId="0" borderId="21" xfId="4" applyFont="1" applyBorder="1" applyAlignment="1" applyProtection="1">
      <protection locked="0"/>
    </xf>
    <xf numFmtId="0" fontId="32" fillId="0" borderId="64" xfId="4" applyFont="1" applyBorder="1" applyAlignment="1" applyProtection="1">
      <alignment horizontal="center" vertical="center"/>
      <protection locked="0"/>
    </xf>
    <xf numFmtId="0" fontId="32" fillId="0" borderId="8" xfId="4" applyFont="1" applyBorder="1" applyAlignment="1" applyProtection="1">
      <protection locked="0"/>
    </xf>
    <xf numFmtId="0" fontId="32" fillId="0" borderId="28" xfId="4" applyFont="1" applyBorder="1" applyAlignment="1" applyProtection="1">
      <protection locked="0"/>
    </xf>
    <xf numFmtId="0" fontId="53" fillId="0" borderId="51" xfId="4" applyFont="1" applyFill="1" applyBorder="1" applyAlignment="1" applyProtection="1">
      <alignment horizontal="center" vertical="center"/>
    </xf>
    <xf numFmtId="0" fontId="38" fillId="5" borderId="0" xfId="6" applyFont="1" applyFill="1" applyBorder="1" applyAlignment="1">
      <alignment vertical="center"/>
    </xf>
    <xf numFmtId="0" fontId="36" fillId="0" borderId="0" xfId="6" applyFont="1" applyBorder="1" applyAlignment="1">
      <alignment horizontal="centerContinuous" vertical="center"/>
    </xf>
    <xf numFmtId="4" fontId="32" fillId="0" borderId="65" xfId="4" applyNumberFormat="1" applyFont="1" applyBorder="1" applyAlignment="1" applyProtection="1">
      <alignment horizontal="right"/>
    </xf>
    <xf numFmtId="4" fontId="32" fillId="0" borderId="8" xfId="4" applyNumberFormat="1" applyFont="1" applyBorder="1" applyAlignment="1" applyProtection="1">
      <alignment horizontal="right"/>
    </xf>
    <xf numFmtId="4" fontId="32" fillId="0" borderId="4" xfId="4" applyNumberFormat="1" applyFont="1" applyBorder="1" applyAlignment="1" applyProtection="1">
      <alignment horizontal="right"/>
    </xf>
    <xf numFmtId="0" fontId="39" fillId="0" borderId="49" xfId="4" applyFont="1" applyBorder="1" applyAlignment="1" applyProtection="1">
      <alignment horizontal="center" vertical="center"/>
      <protection locked="0"/>
    </xf>
    <xf numFmtId="0" fontId="39" fillId="6" borderId="48" xfId="4" applyFont="1" applyFill="1" applyBorder="1" applyAlignment="1" applyProtection="1">
      <alignment horizontal="center" vertical="center"/>
      <protection locked="0"/>
    </xf>
    <xf numFmtId="0" fontId="39" fillId="3" borderId="40" xfId="4" applyFont="1" applyFill="1" applyBorder="1" applyAlignment="1" applyProtection="1">
      <alignment horizontal="center" vertical="center"/>
      <protection locked="0"/>
    </xf>
    <xf numFmtId="0" fontId="39" fillId="6" borderId="11" xfId="4" applyFont="1" applyFill="1" applyBorder="1" applyAlignment="1" applyProtection="1">
      <alignment horizontal="center" vertical="center"/>
      <protection locked="0"/>
    </xf>
    <xf numFmtId="4" fontId="39" fillId="6" borderId="8" xfId="4" applyNumberFormat="1" applyFont="1" applyFill="1" applyBorder="1" applyAlignment="1" applyProtection="1">
      <alignment vertical="center"/>
      <protection locked="0"/>
    </xf>
    <xf numFmtId="4" fontId="39" fillId="6" borderId="12" xfId="4" applyNumberFormat="1" applyFont="1" applyFill="1" applyBorder="1" applyAlignment="1" applyProtection="1">
      <alignment vertical="center"/>
      <protection locked="0"/>
    </xf>
    <xf numFmtId="4" fontId="39" fillId="6" borderId="8" xfId="4" applyNumberFormat="1" applyFont="1" applyFill="1" applyBorder="1" applyAlignment="1" applyProtection="1">
      <alignment horizontal="right" vertical="center"/>
      <protection locked="0"/>
    </xf>
    <xf numFmtId="0" fontId="39" fillId="0" borderId="27" xfId="0" applyFont="1" applyBorder="1" applyAlignment="1">
      <alignment vertical="center" wrapText="1"/>
    </xf>
    <xf numFmtId="0" fontId="39" fillId="6" borderId="22" xfId="4" applyFont="1" applyFill="1" applyBorder="1" applyAlignment="1" applyProtection="1">
      <alignment horizontal="center" vertical="center"/>
      <protection locked="0"/>
    </xf>
    <xf numFmtId="0" fontId="40" fillId="0" borderId="4" xfId="4" applyNumberFormat="1" applyFont="1" applyBorder="1" applyAlignment="1" applyProtection="1">
      <alignment horizontal="center" vertical="center"/>
    </xf>
    <xf numFmtId="0" fontId="40" fillId="3" borderId="43" xfId="4" applyNumberFormat="1" applyFont="1" applyFill="1" applyBorder="1" applyAlignment="1" applyProtection="1">
      <alignment horizontal="center" vertical="center"/>
    </xf>
    <xf numFmtId="3" fontId="40" fillId="3" borderId="36" xfId="4" applyNumberFormat="1" applyFont="1" applyFill="1" applyBorder="1" applyAlignment="1" applyProtection="1">
      <alignment horizontal="center" vertical="center"/>
    </xf>
    <xf numFmtId="0" fontId="96" fillId="0" borderId="0" xfId="8" applyFont="1" applyBorder="1" applyAlignment="1" applyProtection="1">
      <alignment horizontal="right" vertical="center"/>
      <protection locked="0"/>
    </xf>
    <xf numFmtId="0" fontId="95" fillId="0" borderId="0" xfId="8" applyAlignment="1" applyProtection="1">
      <alignment vertical="center"/>
      <protection locked="0"/>
    </xf>
    <xf numFmtId="0" fontId="55" fillId="0" borderId="0" xfId="5" applyFont="1" applyAlignment="1" applyProtection="1">
      <alignment vertical="center"/>
      <protection locked="0"/>
    </xf>
    <xf numFmtId="0" fontId="55" fillId="0" borderId="0" xfId="5" applyFont="1" applyAlignment="1" applyProtection="1">
      <alignment horizontal="right" vertical="center"/>
    </xf>
    <xf numFmtId="0" fontId="33" fillId="6" borderId="7" xfId="4" applyFont="1" applyFill="1" applyBorder="1" applyAlignment="1" applyProtection="1">
      <alignment horizontal="center" vertical="center"/>
      <protection locked="0"/>
    </xf>
    <xf numFmtId="0" fontId="45" fillId="0" borderId="47" xfId="4" applyNumberFormat="1" applyFont="1" applyBorder="1" applyAlignment="1" applyProtection="1">
      <alignment horizontal="center" vertical="center"/>
      <protection locked="0"/>
    </xf>
    <xf numFmtId="3" fontId="45" fillId="3" borderId="32" xfId="4" applyNumberFormat="1" applyFont="1" applyFill="1" applyBorder="1" applyAlignment="1" applyProtection="1">
      <alignment horizontal="center" vertical="center"/>
      <protection locked="0"/>
    </xf>
    <xf numFmtId="3" fontId="45" fillId="3" borderId="14" xfId="4" applyNumberFormat="1" applyFont="1" applyFill="1" applyBorder="1" applyAlignment="1" applyProtection="1">
      <alignment horizontal="center" vertical="center"/>
      <protection locked="0"/>
    </xf>
    <xf numFmtId="0" fontId="32" fillId="6" borderId="39" xfId="4" applyFont="1" applyFill="1" applyBorder="1" applyAlignment="1" applyProtection="1">
      <alignment vertical="center"/>
      <protection locked="0"/>
    </xf>
    <xf numFmtId="3" fontId="45" fillId="0" borderId="14" xfId="4" applyNumberFormat="1" applyFont="1" applyBorder="1" applyAlignment="1" applyProtection="1">
      <alignment horizontal="center" vertical="center"/>
      <protection locked="0"/>
    </xf>
    <xf numFmtId="0" fontId="32" fillId="6" borderId="48" xfId="4" applyFont="1" applyFill="1" applyBorder="1" applyAlignment="1" applyProtection="1">
      <alignment horizontal="center" vertical="center"/>
      <protection locked="0"/>
    </xf>
    <xf numFmtId="0" fontId="32" fillId="6" borderId="11" xfId="4" applyFont="1" applyFill="1" applyBorder="1" applyAlignment="1" applyProtection="1">
      <alignment vertical="center"/>
      <protection locked="0"/>
    </xf>
    <xf numFmtId="0" fontId="32" fillId="6" borderId="0" xfId="4" applyFont="1" applyFill="1" applyBorder="1" applyAlignment="1" applyProtection="1">
      <alignment vertical="center"/>
      <protection locked="0"/>
    </xf>
    <xf numFmtId="0" fontId="32" fillId="0" borderId="0" xfId="4" applyFont="1" applyAlignment="1" applyProtection="1">
      <alignment horizontal="center" vertical="center"/>
      <protection locked="0"/>
    </xf>
    <xf numFmtId="0" fontId="32" fillId="6" borderId="39" xfId="4" applyFont="1" applyFill="1" applyBorder="1" applyAlignment="1" applyProtection="1">
      <protection locked="0"/>
    </xf>
    <xf numFmtId="0" fontId="45" fillId="0" borderId="14" xfId="4" applyNumberFormat="1" applyFont="1" applyBorder="1" applyAlignment="1" applyProtection="1">
      <alignment horizontal="center" vertical="center"/>
      <protection locked="0"/>
    </xf>
    <xf numFmtId="4" fontId="32" fillId="6" borderId="9" xfId="4" applyNumberFormat="1" applyFont="1" applyFill="1" applyBorder="1" applyAlignment="1" applyProtection="1">
      <alignment horizontal="right" vertical="center" wrapText="1"/>
      <protection locked="0"/>
    </xf>
    <xf numFmtId="4" fontId="32" fillId="6" borderId="28" xfId="4" applyNumberFormat="1" applyFont="1" applyFill="1" applyBorder="1" applyAlignment="1" applyProtection="1">
      <alignment horizontal="right" vertical="center" wrapText="1"/>
      <protection locked="0"/>
    </xf>
    <xf numFmtId="4" fontId="32" fillId="0" borderId="52" xfId="4" applyNumberFormat="1" applyFont="1" applyBorder="1" applyAlignment="1" applyProtection="1">
      <alignment vertical="center"/>
      <protection locked="0"/>
    </xf>
    <xf numFmtId="4" fontId="32" fillId="0" borderId="106" xfId="4" applyNumberFormat="1" applyFont="1" applyBorder="1" applyAlignment="1" applyProtection="1">
      <alignment horizontal="right" vertical="center" wrapText="1"/>
      <protection locked="0"/>
    </xf>
    <xf numFmtId="4" fontId="32" fillId="0" borderId="53" xfId="4" applyNumberFormat="1" applyFont="1" applyBorder="1" applyAlignment="1" applyProtection="1">
      <alignment horizontal="right" vertical="center" wrapText="1"/>
      <protection locked="0"/>
    </xf>
    <xf numFmtId="4" fontId="32" fillId="0" borderId="65" xfId="4" applyNumberFormat="1" applyFont="1" applyBorder="1" applyAlignment="1" applyProtection="1">
      <alignment vertical="center"/>
    </xf>
    <xf numFmtId="4" fontId="32" fillId="0" borderId="8" xfId="4" applyNumberFormat="1" applyFont="1" applyBorder="1" applyAlignment="1" applyProtection="1">
      <alignment vertical="center"/>
    </xf>
    <xf numFmtId="4" fontId="33" fillId="6" borderId="12" xfId="4" applyNumberFormat="1" applyFont="1" applyFill="1" applyBorder="1" applyAlignment="1" applyProtection="1">
      <alignment vertical="center"/>
    </xf>
    <xf numFmtId="4" fontId="32" fillId="3" borderId="8" xfId="4" applyNumberFormat="1" applyFont="1" applyFill="1" applyBorder="1" applyAlignment="1" applyProtection="1">
      <alignment vertical="center"/>
    </xf>
    <xf numFmtId="4" fontId="32" fillId="3" borderId="27" xfId="4" applyNumberFormat="1" applyFont="1" applyFill="1" applyBorder="1" applyAlignment="1" applyProtection="1">
      <alignment vertical="center"/>
    </xf>
    <xf numFmtId="4" fontId="39" fillId="3" borderId="27" xfId="4" applyNumberFormat="1" applyFont="1" applyFill="1" applyBorder="1" applyAlignment="1" applyProtection="1">
      <alignment vertical="center"/>
    </xf>
    <xf numFmtId="4" fontId="32" fillId="0" borderId="55" xfId="4" applyNumberFormat="1" applyFont="1" applyBorder="1" applyAlignment="1" applyProtection="1">
      <alignment horizontal="right" vertical="center" wrapText="1"/>
    </xf>
    <xf numFmtId="4" fontId="32" fillId="0" borderId="28" xfId="4" applyNumberFormat="1" applyFont="1" applyBorder="1" applyAlignment="1" applyProtection="1">
      <alignment horizontal="right" vertical="center" wrapText="1"/>
    </xf>
    <xf numFmtId="4" fontId="32" fillId="6" borderId="28" xfId="4" applyNumberFormat="1" applyFont="1" applyFill="1" applyBorder="1" applyAlignment="1" applyProtection="1">
      <alignment horizontal="right" vertical="center" wrapText="1"/>
    </xf>
    <xf numFmtId="4" fontId="32" fillId="3" borderId="28" xfId="4" applyNumberFormat="1" applyFont="1" applyFill="1" applyBorder="1" applyAlignment="1" applyProtection="1">
      <alignment horizontal="right" vertical="center" wrapText="1"/>
    </xf>
    <xf numFmtId="4" fontId="32" fillId="3" borderId="23" xfId="4" applyNumberFormat="1" applyFont="1" applyFill="1" applyBorder="1" applyAlignment="1" applyProtection="1">
      <alignment horizontal="right" vertical="center" wrapText="1"/>
    </xf>
    <xf numFmtId="4" fontId="32" fillId="6" borderId="23" xfId="4" applyNumberFormat="1" applyFont="1" applyFill="1" applyBorder="1" applyAlignment="1" applyProtection="1">
      <alignment horizontal="right" vertical="center" wrapText="1"/>
    </xf>
    <xf numFmtId="4" fontId="32" fillId="3" borderId="19" xfId="4" applyNumberFormat="1" applyFont="1" applyFill="1" applyBorder="1" applyAlignment="1" applyProtection="1">
      <alignment horizontal="right" vertical="center" wrapText="1"/>
    </xf>
    <xf numFmtId="4" fontId="32" fillId="3" borderId="8" xfId="4" applyNumberFormat="1" applyFont="1" applyFill="1" applyBorder="1" applyAlignment="1" applyProtection="1">
      <alignment vertical="center" wrapText="1"/>
    </xf>
    <xf numFmtId="4" fontId="32" fillId="3" borderId="23" xfId="4" applyNumberFormat="1" applyFont="1" applyFill="1" applyBorder="1" applyAlignment="1" applyProtection="1">
      <alignment vertical="center" wrapText="1"/>
    </xf>
    <xf numFmtId="4" fontId="32" fillId="0" borderId="52" xfId="4" applyNumberFormat="1" applyFont="1" applyBorder="1" applyAlignment="1" applyProtection="1">
      <alignment vertical="center"/>
    </xf>
    <xf numFmtId="4" fontId="32" fillId="0" borderId="53" xfId="4" applyNumberFormat="1" applyFont="1" applyBorder="1" applyAlignment="1" applyProtection="1">
      <alignment horizontal="right" vertical="center" wrapText="1"/>
    </xf>
    <xf numFmtId="10" fontId="1" fillId="2" borderId="8" xfId="1" applyNumberFormat="1" applyFont="1" applyFill="1" applyBorder="1" applyAlignment="1">
      <alignment vertical="center" wrapText="1"/>
    </xf>
    <xf numFmtId="49" fontId="1" fillId="0" borderId="8" xfId="0" applyNumberFormat="1" applyFont="1" applyBorder="1" applyAlignment="1" applyProtection="1">
      <alignment horizontal="left" vertical="center" wrapText="1"/>
      <protection locked="0"/>
    </xf>
    <xf numFmtId="0" fontId="111" fillId="0" borderId="0" xfId="5" applyFont="1"/>
    <xf numFmtId="0" fontId="112" fillId="0" borderId="0" xfId="5" applyFont="1"/>
    <xf numFmtId="0" fontId="103" fillId="0" borderId="0" xfId="5" applyFont="1"/>
    <xf numFmtId="0" fontId="113" fillId="0" borderId="0" xfId="5" applyFont="1"/>
    <xf numFmtId="0" fontId="114" fillId="0" borderId="0" xfId="5" applyFont="1"/>
    <xf numFmtId="0" fontId="115" fillId="0" borderId="0" xfId="5" applyFont="1"/>
    <xf numFmtId="0" fontId="116" fillId="0" borderId="0" xfId="5" applyFont="1"/>
    <xf numFmtId="0" fontId="32" fillId="0" borderId="12" xfId="5" applyFont="1" applyBorder="1" applyAlignment="1" applyProtection="1">
      <alignment horizontal="center"/>
      <protection locked="0"/>
    </xf>
    <xf numFmtId="0" fontId="32" fillId="0" borderId="8" xfId="5" applyFont="1" applyBorder="1" applyAlignment="1" applyProtection="1">
      <alignment horizontal="center"/>
      <protection locked="0"/>
    </xf>
    <xf numFmtId="0" fontId="32" fillId="0" borderId="27" xfId="5" applyFont="1" applyBorder="1" applyAlignment="1" applyProtection="1">
      <alignment horizontal="center"/>
      <protection locked="0"/>
    </xf>
    <xf numFmtId="0" fontId="117" fillId="0" borderId="0" xfId="5" applyFont="1"/>
    <xf numFmtId="0" fontId="118" fillId="0" borderId="0" xfId="5" applyFont="1"/>
    <xf numFmtId="0" fontId="119" fillId="0" borderId="0" xfId="5" applyFont="1"/>
    <xf numFmtId="0" fontId="120" fillId="0" borderId="0" xfId="5" applyFont="1"/>
    <xf numFmtId="0" fontId="121" fillId="0" borderId="0" xfId="5" applyFont="1"/>
    <xf numFmtId="0" fontId="122" fillId="0" borderId="0" xfId="5" applyFont="1" applyBorder="1"/>
    <xf numFmtId="0" fontId="118" fillId="0" borderId="0" xfId="5" applyFont="1" applyAlignment="1">
      <alignment horizontal="center" vertical="center"/>
    </xf>
    <xf numFmtId="0" fontId="38" fillId="5" borderId="0" xfId="4" applyFont="1" applyFill="1" applyAlignment="1">
      <alignment horizontal="center" vertical="center"/>
    </xf>
    <xf numFmtId="0" fontId="44" fillId="0" borderId="0" xfId="5" applyFont="1" applyAlignment="1" applyProtection="1">
      <alignment horizontal="center"/>
    </xf>
    <xf numFmtId="0" fontId="32" fillId="0" borderId="0" xfId="5" applyFont="1" applyAlignment="1">
      <alignment horizontal="center" vertical="center" wrapText="1"/>
    </xf>
    <xf numFmtId="0" fontId="0" fillId="0" borderId="0" xfId="5" applyFont="1" applyAlignment="1">
      <alignment horizontal="center" vertical="center"/>
    </xf>
    <xf numFmtId="0" fontId="53" fillId="0" borderId="29" xfId="6" applyFont="1" applyBorder="1" applyAlignment="1">
      <alignment horizontal="center"/>
    </xf>
    <xf numFmtId="0" fontId="45" fillId="0" borderId="0" xfId="5" applyFont="1" applyAlignment="1">
      <alignment horizontal="center" vertical="center" wrapText="1"/>
    </xf>
    <xf numFmtId="0" fontId="32" fillId="0" borderId="0" xfId="5" applyFont="1" applyAlignment="1">
      <alignment horizontal="center" vertical="center" wrapText="1"/>
    </xf>
    <xf numFmtId="0" fontId="36" fillId="0" borderId="0" xfId="5" applyFont="1" applyAlignment="1">
      <alignment horizontal="center" vertical="center"/>
    </xf>
    <xf numFmtId="0" fontId="59" fillId="0" borderId="0" xfId="5" applyFont="1" applyFill="1" applyBorder="1" applyAlignment="1">
      <alignment horizontal="left" vertical="center"/>
    </xf>
    <xf numFmtId="1" fontId="48" fillId="0" borderId="0" xfId="5" applyNumberFormat="1" applyFont="1" applyBorder="1" applyAlignment="1">
      <alignment horizontal="center" vertical="center"/>
    </xf>
    <xf numFmtId="0" fontId="32" fillId="0" borderId="11" xfId="5" applyFont="1" applyBorder="1" applyProtection="1">
      <protection locked="0"/>
    </xf>
    <xf numFmtId="0" fontId="32" fillId="0" borderId="7" xfId="5" applyFont="1" applyBorder="1" applyProtection="1">
      <protection locked="0"/>
    </xf>
    <xf numFmtId="0" fontId="32" fillId="0" borderId="7" xfId="5" applyFont="1" applyBorder="1" applyAlignment="1" applyProtection="1">
      <alignment horizontal="center" vertical="center"/>
      <protection locked="0"/>
    </xf>
    <xf numFmtId="0" fontId="32" fillId="0" borderId="3" xfId="5" applyFont="1" applyBorder="1" applyProtection="1">
      <protection locked="0"/>
    </xf>
    <xf numFmtId="0" fontId="32" fillId="0" borderId="0" xfId="5" applyNumberFormat="1" applyFont="1" applyFill="1" applyBorder="1" applyAlignment="1"/>
    <xf numFmtId="10" fontId="32" fillId="0" borderId="0" xfId="5" applyNumberFormat="1" applyFont="1"/>
    <xf numFmtId="0" fontId="123" fillId="0" borderId="0" xfId="5" applyNumberFormat="1" applyFont="1" applyAlignment="1">
      <alignment horizontal="right"/>
    </xf>
    <xf numFmtId="0" fontId="45" fillId="0" borderId="0" xfId="5" applyNumberFormat="1" applyFont="1"/>
    <xf numFmtId="0" fontId="45" fillId="0" borderId="11" xfId="5" applyFont="1" applyBorder="1" applyAlignment="1" applyProtection="1">
      <alignment horizontal="center" vertical="center"/>
      <protection locked="0"/>
    </xf>
    <xf numFmtId="0" fontId="45" fillId="0" borderId="3" xfId="5" applyFont="1" applyBorder="1" applyAlignment="1" applyProtection="1">
      <alignment horizontal="center" vertical="center"/>
      <protection locked="0"/>
    </xf>
    <xf numFmtId="0" fontId="38" fillId="5" borderId="0" xfId="4" applyFont="1" applyFill="1" applyBorder="1" applyAlignment="1">
      <alignment horizontal="center" vertical="center"/>
    </xf>
    <xf numFmtId="0" fontId="124" fillId="0" borderId="0" xfId="5" applyFont="1"/>
    <xf numFmtId="0" fontId="59" fillId="0" borderId="8" xfId="5" applyFont="1" applyBorder="1" applyAlignment="1" applyProtection="1">
      <alignment vertical="center" wrapText="1"/>
      <protection locked="0"/>
    </xf>
    <xf numFmtId="0" fontId="36" fillId="0" borderId="12" xfId="5" applyFont="1" applyBorder="1" applyAlignment="1" applyProtection="1">
      <alignment vertical="center" wrapText="1"/>
      <protection locked="0"/>
    </xf>
    <xf numFmtId="0" fontId="59" fillId="0" borderId="0" xfId="6" applyFont="1" applyAlignment="1">
      <alignment wrapText="1"/>
    </xf>
    <xf numFmtId="0" fontId="59" fillId="6" borderId="14" xfId="6" applyFont="1" applyFill="1" applyBorder="1" applyAlignment="1">
      <alignment horizontal="center" vertical="center" wrapText="1"/>
    </xf>
    <xf numFmtId="0" fontId="32" fillId="0" borderId="59" xfId="4" applyFont="1" applyBorder="1" applyAlignment="1">
      <alignment vertical="center"/>
    </xf>
    <xf numFmtId="0" fontId="32" fillId="0" borderId="0" xfId="4" applyFont="1" applyBorder="1" applyAlignment="1">
      <alignment vertical="center"/>
    </xf>
    <xf numFmtId="4" fontId="39" fillId="6" borderId="12" xfId="4" applyNumberFormat="1" applyFont="1" applyFill="1" applyBorder="1" applyAlignment="1">
      <alignment vertical="center"/>
    </xf>
    <xf numFmtId="0" fontId="39" fillId="6" borderId="49" xfId="4" applyFont="1" applyFill="1" applyBorder="1" applyAlignment="1" applyProtection="1">
      <alignment horizontal="center" vertical="center"/>
      <protection locked="0"/>
    </xf>
    <xf numFmtId="4" fontId="39" fillId="6" borderId="12" xfId="4" applyNumberFormat="1" applyFont="1" applyFill="1" applyBorder="1" applyAlignment="1" applyProtection="1">
      <alignment vertical="center"/>
    </xf>
    <xf numFmtId="0" fontId="53" fillId="0" borderId="0" xfId="6" applyFont="1" applyBorder="1" applyAlignment="1">
      <alignment horizontal="center" vertical="center" wrapText="1"/>
    </xf>
    <xf numFmtId="0" fontId="38" fillId="5" borderId="0" xfId="6" applyFont="1" applyFill="1" applyAlignment="1">
      <alignment horizontal="center" vertical="center"/>
    </xf>
    <xf numFmtId="169" fontId="32" fillId="0" borderId="12" xfId="5" applyNumberFormat="1" applyFont="1" applyBorder="1" applyAlignment="1" applyProtection="1">
      <alignment vertical="center"/>
      <protection locked="0"/>
    </xf>
    <xf numFmtId="0" fontId="38" fillId="5" borderId="0" xfId="6" applyFont="1" applyFill="1" applyBorder="1" applyAlignment="1">
      <alignment horizontal="center" vertical="center"/>
    </xf>
    <xf numFmtId="169" fontId="32" fillId="0" borderId="19" xfId="4" applyNumberFormat="1" applyBorder="1" applyAlignment="1" applyProtection="1">
      <protection locked="0"/>
    </xf>
    <xf numFmtId="169" fontId="32" fillId="0" borderId="12" xfId="4" applyNumberFormat="1" applyBorder="1" applyAlignment="1" applyProtection="1">
      <protection locked="0"/>
    </xf>
    <xf numFmtId="169" fontId="32" fillId="0" borderId="28" xfId="4" applyNumberFormat="1" applyBorder="1" applyAlignment="1" applyProtection="1">
      <protection locked="0"/>
    </xf>
    <xf numFmtId="169" fontId="32" fillId="0" borderId="8" xfId="4" applyNumberFormat="1" applyBorder="1" applyAlignment="1" applyProtection="1">
      <protection locked="0"/>
    </xf>
    <xf numFmtId="169" fontId="45" fillId="0" borderId="28" xfId="5" applyNumberFormat="1" applyFont="1" applyBorder="1" applyProtection="1">
      <protection locked="0"/>
    </xf>
    <xf numFmtId="169" fontId="45" fillId="0" borderId="8" xfId="5" applyNumberFormat="1" applyFont="1" applyBorder="1" applyProtection="1">
      <protection locked="0"/>
    </xf>
    <xf numFmtId="169" fontId="32" fillId="0" borderId="28" xfId="5" applyNumberFormat="1" applyFont="1" applyBorder="1" applyAlignment="1" applyProtection="1">
      <alignment vertical="center"/>
      <protection locked="0"/>
    </xf>
    <xf numFmtId="169" fontId="32" fillId="0" borderId="8" xfId="5" applyNumberFormat="1" applyFont="1" applyBorder="1" applyAlignment="1" applyProtection="1">
      <alignment vertical="center"/>
      <protection locked="0"/>
    </xf>
    <xf numFmtId="169" fontId="45" fillId="0" borderId="28" xfId="5" applyNumberFormat="1" applyFont="1" applyBorder="1" applyAlignment="1" applyProtection="1">
      <alignment vertical="center"/>
      <protection locked="0"/>
    </xf>
    <xf numFmtId="169" fontId="45" fillId="0" borderId="8" xfId="5" applyNumberFormat="1" applyFont="1" applyBorder="1" applyAlignment="1" applyProtection="1">
      <alignment vertical="center"/>
      <protection locked="0"/>
    </xf>
    <xf numFmtId="169" fontId="45" fillId="0" borderId="17" xfId="5" applyNumberFormat="1" applyFont="1" applyBorder="1" applyAlignment="1" applyProtection="1">
      <alignment vertical="center"/>
      <protection locked="0"/>
    </xf>
    <xf numFmtId="169" fontId="45" fillId="0" borderId="4" xfId="5" applyNumberFormat="1" applyFont="1" applyBorder="1" applyAlignment="1" applyProtection="1">
      <alignment vertical="center"/>
      <protection locked="0"/>
    </xf>
    <xf numFmtId="169" fontId="32" fillId="0" borderId="57" xfId="4" applyNumberFormat="1" applyBorder="1" applyAlignment="1" applyProtection="1">
      <protection locked="0"/>
    </xf>
    <xf numFmtId="169" fontId="32" fillId="0" borderId="9" xfId="4" applyNumberFormat="1" applyBorder="1" applyAlignment="1" applyProtection="1">
      <protection locked="0"/>
    </xf>
    <xf numFmtId="169" fontId="32" fillId="0" borderId="34" xfId="4" applyNumberFormat="1" applyFont="1" applyBorder="1" applyAlignment="1" applyProtection="1">
      <protection locked="0"/>
    </xf>
    <xf numFmtId="169" fontId="32" fillId="0" borderId="12" xfId="4" applyNumberFormat="1" applyFont="1" applyBorder="1" applyAlignment="1" applyProtection="1">
      <protection locked="0"/>
    </xf>
    <xf numFmtId="169" fontId="32" fillId="0" borderId="8" xfId="4" applyNumberFormat="1" applyFont="1" applyBorder="1" applyAlignment="1" applyProtection="1">
      <protection locked="0"/>
    </xf>
    <xf numFmtId="0" fontId="127" fillId="0" borderId="0" xfId="5" applyFont="1" applyFill="1" applyBorder="1" applyAlignment="1">
      <alignment horizontal="left" vertical="center"/>
    </xf>
    <xf numFmtId="0" fontId="74" fillId="0" borderId="0" xfId="4" applyFont="1" applyProtection="1">
      <protection locked="0"/>
    </xf>
    <xf numFmtId="0" fontId="1" fillId="0" borderId="12" xfId="0" applyFont="1" applyFill="1" applyBorder="1" applyAlignment="1">
      <alignment horizontal="center" vertical="center" wrapText="1"/>
    </xf>
    <xf numFmtId="0" fontId="32" fillId="14" borderId="8" xfId="4" applyFill="1" applyBorder="1"/>
    <xf numFmtId="0" fontId="39" fillId="6" borderId="13" xfId="4" applyFont="1" applyFill="1" applyBorder="1" applyAlignment="1">
      <alignment horizontal="center" vertical="center"/>
    </xf>
    <xf numFmtId="0" fontId="42" fillId="6" borderId="8" xfId="4" applyFont="1" applyFill="1" applyBorder="1" applyAlignment="1">
      <alignment vertical="center" wrapText="1"/>
    </xf>
    <xf numFmtId="0" fontId="39" fillId="6" borderId="40" xfId="4" applyFont="1" applyFill="1" applyBorder="1" applyAlignment="1" applyProtection="1">
      <alignment horizontal="center" vertical="center"/>
      <protection locked="0"/>
    </xf>
    <xf numFmtId="0" fontId="32" fillId="6" borderId="8" xfId="4" applyFont="1" applyFill="1" applyBorder="1" applyAlignment="1">
      <alignment horizontal="center" vertical="center"/>
    </xf>
    <xf numFmtId="0" fontId="39" fillId="6" borderId="8" xfId="4" applyFont="1" applyFill="1" applyBorder="1" applyAlignment="1">
      <alignment vertical="center" wrapText="1"/>
    </xf>
    <xf numFmtId="4" fontId="32" fillId="6" borderId="65" xfId="4" applyNumberFormat="1" applyFont="1" applyFill="1" applyBorder="1" applyAlignment="1" applyProtection="1">
      <alignment vertical="center"/>
      <protection locked="0"/>
    </xf>
    <xf numFmtId="4" fontId="32" fillId="6" borderId="65" xfId="4" applyNumberFormat="1" applyFont="1" applyFill="1" applyBorder="1" applyAlignment="1" applyProtection="1">
      <alignment vertical="center"/>
    </xf>
    <xf numFmtId="4" fontId="32" fillId="6" borderId="57" xfId="4" applyNumberFormat="1" applyFont="1" applyFill="1" applyBorder="1" applyAlignment="1" applyProtection="1">
      <alignment horizontal="right" vertical="center" wrapText="1"/>
      <protection locked="0"/>
    </xf>
    <xf numFmtId="4" fontId="32" fillId="6" borderId="55" xfId="4" applyNumberFormat="1" applyFont="1" applyFill="1" applyBorder="1" applyAlignment="1" applyProtection="1">
      <alignment horizontal="right" vertical="center" wrapText="1"/>
      <protection locked="0"/>
    </xf>
    <xf numFmtId="4" fontId="32" fillId="6" borderId="55" xfId="4" applyNumberFormat="1" applyFont="1" applyFill="1" applyBorder="1" applyAlignment="1" applyProtection="1">
      <alignment horizontal="right" vertical="center" wrapText="1"/>
    </xf>
    <xf numFmtId="0" fontId="32" fillId="6" borderId="8" xfId="4" applyFont="1" applyFill="1" applyBorder="1" applyAlignment="1" applyProtection="1">
      <alignment horizontal="center" vertical="center"/>
      <protection locked="0"/>
    </xf>
    <xf numFmtId="0" fontId="49" fillId="5" borderId="51" xfId="4" applyFont="1" applyFill="1" applyBorder="1" applyAlignment="1" applyProtection="1">
      <alignment horizontal="left" wrapText="1"/>
      <protection locked="0"/>
    </xf>
    <xf numFmtId="0" fontId="29" fillId="0" borderId="25" xfId="3" applyFont="1" applyFill="1" applyBorder="1" applyAlignment="1">
      <alignment horizontal="center" vertical="center" wrapText="1"/>
    </xf>
    <xf numFmtId="0" fontId="29" fillId="0" borderId="24" xfId="3" applyFont="1" applyFill="1" applyBorder="1" applyAlignment="1">
      <alignment horizontal="center" vertical="center" wrapText="1"/>
    </xf>
    <xf numFmtId="0" fontId="29" fillId="0" borderId="23" xfId="3" applyFont="1" applyFill="1" applyBorder="1" applyAlignment="1">
      <alignment horizontal="center" vertical="center" wrapText="1"/>
    </xf>
    <xf numFmtId="0" fontId="29" fillId="0" borderId="11" xfId="3" applyFont="1" applyFill="1" applyBorder="1" applyAlignment="1">
      <alignment horizontal="center" vertical="center" wrapText="1"/>
    </xf>
    <xf numFmtId="0" fontId="29" fillId="0" borderId="20" xfId="3" applyFont="1" applyFill="1" applyBorder="1" applyAlignment="1">
      <alignment horizontal="center" vertical="center" wrapText="1"/>
    </xf>
    <xf numFmtId="0" fontId="29" fillId="0" borderId="19" xfId="3" applyFont="1" applyFill="1" applyBorder="1" applyAlignment="1">
      <alignment horizontal="center" vertical="center" wrapText="1"/>
    </xf>
    <xf numFmtId="0" fontId="29" fillId="0" borderId="22" xfId="3" applyFont="1" applyFill="1" applyBorder="1" applyAlignment="1">
      <alignment horizontal="center" vertical="center" wrapText="1"/>
    </xf>
    <xf numFmtId="0" fontId="29" fillId="0" borderId="0" xfId="3" applyFont="1" applyFill="1" applyBorder="1" applyAlignment="1">
      <alignment horizontal="center" vertical="center" wrapText="1"/>
    </xf>
    <xf numFmtId="0" fontId="29" fillId="0" borderId="21" xfId="3" applyFont="1" applyFill="1" applyBorder="1" applyAlignment="1">
      <alignment horizontal="center" vertical="center" wrapText="1"/>
    </xf>
    <xf numFmtId="0" fontId="31" fillId="2" borderId="0" xfId="0" applyFont="1" applyFill="1" applyAlignment="1">
      <alignment horizontal="center" vertical="center" wrapText="1"/>
    </xf>
    <xf numFmtId="0" fontId="6" fillId="2" borderId="0" xfId="0" applyFont="1" applyFill="1" applyAlignment="1">
      <alignment horizontal="left" vertical="center" wrapText="1" indent="1"/>
    </xf>
    <xf numFmtId="0" fontId="6" fillId="2" borderId="0" xfId="0" applyFont="1" applyFill="1" applyAlignment="1">
      <alignment horizontal="center" vertical="center" wrapText="1"/>
    </xf>
    <xf numFmtId="0" fontId="1" fillId="2" borderId="0" xfId="0" applyFont="1" applyFill="1" applyAlignment="1">
      <alignment vertical="center"/>
    </xf>
    <xf numFmtId="0" fontId="5" fillId="2" borderId="8" xfId="0" applyFont="1" applyFill="1" applyBorder="1" applyAlignment="1">
      <alignment horizontal="left" vertical="center" wrapText="1" indent="1"/>
    </xf>
    <xf numFmtId="0" fontId="1" fillId="0" borderId="8" xfId="0" applyFont="1" applyBorder="1" applyAlignment="1" applyProtection="1">
      <alignment horizontal="center" vertical="center" wrapText="1"/>
      <protection locked="0"/>
    </xf>
    <xf numFmtId="166" fontId="1" fillId="0" borderId="7" xfId="0" applyNumberFormat="1" applyFont="1" applyBorder="1" applyAlignment="1" applyProtection="1">
      <alignment horizontal="center" vertical="center" wrapText="1"/>
      <protection locked="0"/>
    </xf>
    <xf numFmtId="166" fontId="1" fillId="0" borderId="28"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0" fontId="1" fillId="2" borderId="0" xfId="0" applyFont="1" applyFill="1" applyAlignment="1">
      <alignment horizontal="left" vertical="center" wrapText="1" indent="1"/>
    </xf>
    <xf numFmtId="0" fontId="1" fillId="2" borderId="0" xfId="0" applyFont="1" applyFill="1" applyAlignment="1">
      <alignment horizontal="left" vertical="center" indent="1"/>
    </xf>
    <xf numFmtId="167" fontId="1" fillId="0" borderId="8" xfId="0" applyNumberFormat="1" applyFont="1" applyBorder="1" applyAlignment="1" applyProtection="1">
      <alignment horizontal="center" vertical="center" wrapText="1"/>
      <protection locked="0"/>
    </xf>
    <xf numFmtId="166" fontId="1" fillId="0" borderId="8" xfId="0" applyNumberFormat="1" applyFont="1" applyBorder="1" applyAlignment="1" applyProtection="1">
      <alignment horizontal="center" vertical="center" wrapText="1"/>
      <protection locked="0"/>
    </xf>
    <xf numFmtId="164" fontId="1" fillId="0" borderId="7" xfId="2" applyNumberFormat="1" applyFont="1" applyBorder="1" applyAlignment="1">
      <alignment horizontal="right" vertical="center" wrapText="1"/>
    </xf>
    <xf numFmtId="164" fontId="1" fillId="0" borderId="28" xfId="2" applyNumberFormat="1" applyFont="1" applyBorder="1" applyAlignment="1">
      <alignment horizontal="right" vertical="center" wrapText="1"/>
    </xf>
    <xf numFmtId="0" fontId="12" fillId="2" borderId="0" xfId="0" applyFont="1" applyFill="1" applyAlignment="1">
      <alignment horizontal="left" vertical="center" wrapText="1" indent="1"/>
    </xf>
    <xf numFmtId="0" fontId="12" fillId="2" borderId="0" xfId="0" applyFont="1" applyFill="1" applyAlignment="1">
      <alignment horizontal="left" vertical="center" indent="1"/>
    </xf>
    <xf numFmtId="0" fontId="3" fillId="2" borderId="24"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5" fillId="2" borderId="0" xfId="0" applyFont="1" applyFill="1" applyAlignment="1">
      <alignment horizontal="left" vertical="center" wrapText="1" indent="1"/>
    </xf>
    <xf numFmtId="0" fontId="6" fillId="2" borderId="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14" fontId="5" fillId="2" borderId="7" xfId="0" applyNumberFormat="1" applyFont="1" applyFill="1" applyBorder="1" applyAlignment="1">
      <alignment horizontal="center" vertical="center" wrapText="1"/>
    </xf>
    <xf numFmtId="14" fontId="5" fillId="2" borderId="28" xfId="0" applyNumberFormat="1" applyFont="1" applyFill="1" applyBorder="1" applyAlignment="1">
      <alignment horizontal="center" vertical="center" wrapText="1"/>
    </xf>
    <xf numFmtId="0" fontId="5" fillId="2" borderId="0" xfId="0" applyFont="1" applyFill="1" applyBorder="1" applyAlignment="1">
      <alignment horizontal="left" vertical="center" wrapText="1" indent="1"/>
    </xf>
    <xf numFmtId="0" fontId="9" fillId="2" borderId="0" xfId="0" applyFont="1" applyFill="1" applyAlignment="1">
      <alignment horizontal="center" vertical="center" wrapText="1"/>
    </xf>
    <xf numFmtId="0" fontId="12"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5" fillId="2" borderId="7" xfId="0" applyFont="1" applyFill="1" applyBorder="1" applyAlignment="1">
      <alignment horizontal="center" vertical="center"/>
    </xf>
    <xf numFmtId="0" fontId="5" fillId="2" borderId="28" xfId="0" applyFont="1" applyFill="1" applyBorder="1" applyAlignment="1">
      <alignment horizontal="center" vertical="center"/>
    </xf>
    <xf numFmtId="0" fontId="125" fillId="2" borderId="0" xfId="0" applyFont="1" applyFill="1" applyAlignment="1">
      <alignment horizontal="left" vertical="center" wrapText="1" indent="5"/>
    </xf>
    <xf numFmtId="0" fontId="126" fillId="0" borderId="0" xfId="0" applyFont="1" applyAlignment="1">
      <alignment horizontal="left" vertical="center" wrapText="1" indent="5"/>
    </xf>
    <xf numFmtId="0" fontId="29" fillId="0" borderId="7" xfId="3" applyFont="1" applyFill="1" applyBorder="1" applyAlignment="1">
      <alignment horizontal="center" vertical="center" wrapText="1"/>
    </xf>
    <xf numFmtId="0" fontId="29" fillId="0" borderId="26" xfId="3" applyFont="1" applyFill="1" applyBorder="1" applyAlignment="1">
      <alignment horizontal="center" vertical="center" wrapText="1"/>
    </xf>
    <xf numFmtId="0" fontId="29" fillId="0" borderId="28" xfId="3" applyFont="1" applyFill="1" applyBorder="1" applyAlignment="1">
      <alignment horizontal="center" vertical="center" wrapText="1"/>
    </xf>
    <xf numFmtId="0" fontId="29" fillId="2" borderId="8" xfId="3"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0" xfId="0" applyFont="1" applyFill="1" applyBorder="1" applyAlignment="1">
      <alignment horizontal="left" vertical="center" wrapText="1" indent="1"/>
    </xf>
    <xf numFmtId="0" fontId="1" fillId="0" borderId="25"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5"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9" fontId="9" fillId="2" borderId="8" xfId="0" applyNumberFormat="1" applyFont="1" applyFill="1" applyBorder="1" applyAlignment="1">
      <alignment horizontal="center" vertical="center"/>
    </xf>
    <xf numFmtId="0" fontId="1" fillId="2" borderId="25"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10" fontId="1" fillId="2" borderId="8" xfId="1" applyNumberFormat="1" applyFont="1" applyFill="1" applyBorder="1" applyAlignment="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3" fillId="0" borderId="7" xfId="0" applyFont="1" applyBorder="1" applyAlignment="1" applyProtection="1">
      <alignment horizontal="left" vertical="center" wrapText="1" indent="1"/>
      <protection locked="0"/>
    </xf>
    <xf numFmtId="0" fontId="13" fillId="0" borderId="28" xfId="0" applyFont="1" applyBorder="1" applyAlignment="1" applyProtection="1">
      <alignment horizontal="left" vertical="center" wrapText="1" indent="1"/>
      <protection locked="0"/>
    </xf>
    <xf numFmtId="1" fontId="12" fillId="0" borderId="7" xfId="0" applyNumberFormat="1" applyFont="1" applyBorder="1" applyAlignment="1" applyProtection="1">
      <alignment horizontal="right" vertical="center" wrapText="1" indent="1"/>
      <protection locked="0"/>
    </xf>
    <xf numFmtId="1" fontId="12" fillId="0" borderId="28" xfId="0" applyNumberFormat="1" applyFont="1" applyBorder="1" applyAlignment="1" applyProtection="1">
      <alignment horizontal="right" vertical="center" wrapText="1" indent="1"/>
      <protection locked="0"/>
    </xf>
    <xf numFmtId="0" fontId="12" fillId="2" borderId="20" xfId="0" applyFont="1" applyFill="1" applyBorder="1" applyAlignment="1">
      <alignment horizontal="left" vertical="center" wrapText="1" indent="1"/>
    </xf>
    <xf numFmtId="14" fontId="12" fillId="0" borderId="7" xfId="0" applyNumberFormat="1" applyFont="1" applyBorder="1" applyAlignment="1" applyProtection="1">
      <alignment horizontal="left" vertical="center" indent="1"/>
      <protection locked="0"/>
    </xf>
    <xf numFmtId="14" fontId="12" fillId="0" borderId="28" xfId="0" applyNumberFormat="1" applyFont="1" applyBorder="1" applyAlignment="1" applyProtection="1">
      <alignment horizontal="left" vertical="center" indent="1"/>
      <protection locked="0"/>
    </xf>
    <xf numFmtId="0" fontId="1" fillId="2" borderId="2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6" fillId="2" borderId="20" xfId="0" applyFont="1" applyFill="1" applyBorder="1" applyAlignment="1">
      <alignment horizontal="left" vertical="center" wrapText="1" indent="1"/>
    </xf>
    <xf numFmtId="0" fontId="6" fillId="2" borderId="24"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6" xfId="0" applyFont="1" applyFill="1" applyBorder="1" applyAlignment="1">
      <alignment horizontal="left" vertical="center" wrapText="1" indent="1"/>
    </xf>
    <xf numFmtId="0" fontId="5" fillId="0" borderId="25"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5" fillId="0" borderId="19" xfId="0" applyFont="1" applyBorder="1" applyAlignment="1" applyProtection="1">
      <alignment horizontal="center" vertical="top" wrapText="1"/>
      <protection locked="0"/>
    </xf>
    <xf numFmtId="0" fontId="5" fillId="0" borderId="0" xfId="0" applyFont="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6" fillId="0" borderId="25" xfId="0" applyFont="1" applyBorder="1" applyAlignment="1">
      <alignment horizontal="left" vertical="center" wrapText="1"/>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0" xfId="0" applyFont="1" applyBorder="1" applyAlignment="1">
      <alignment horizontal="left" vertical="center" wrapText="1"/>
    </xf>
    <xf numFmtId="0" fontId="9" fillId="0" borderId="21" xfId="0" applyFont="1" applyBorder="1" applyAlignment="1">
      <alignment horizontal="left" vertical="center" wrapText="1"/>
    </xf>
    <xf numFmtId="0" fontId="1" fillId="2" borderId="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0" xfId="0" applyFont="1" applyFill="1" applyBorder="1" applyAlignment="1">
      <alignment horizontal="left" vertical="center" wrapText="1" indent="1"/>
    </xf>
    <xf numFmtId="0" fontId="25" fillId="2" borderId="11" xfId="0" applyFont="1" applyFill="1" applyBorder="1" applyAlignment="1">
      <alignment horizontal="center" vertical="center" wrapText="1"/>
    </xf>
    <xf numFmtId="0" fontId="25" fillId="2" borderId="19" xfId="0" applyFont="1" applyFill="1" applyBorder="1" applyAlignment="1">
      <alignment horizontal="center" vertical="center" wrapText="1"/>
    </xf>
    <xf numFmtId="164" fontId="6" fillId="0" borderId="7" xfId="2" applyNumberFormat="1" applyFont="1" applyBorder="1" applyAlignment="1">
      <alignment horizontal="right" vertical="center" wrapText="1"/>
    </xf>
    <xf numFmtId="164" fontId="6" fillId="0" borderId="28" xfId="2" applyNumberFormat="1" applyFont="1" applyBorder="1" applyAlignment="1">
      <alignment horizontal="right" vertical="center" wrapText="1"/>
    </xf>
    <xf numFmtId="0" fontId="1" fillId="2" borderId="8" xfId="0" applyFont="1" applyFill="1" applyBorder="1" applyAlignment="1">
      <alignment horizontal="center" vertical="center"/>
    </xf>
    <xf numFmtId="49" fontId="1" fillId="0" borderId="8"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4" fillId="2" borderId="0" xfId="0" applyFont="1" applyFill="1" applyBorder="1" applyAlignment="1">
      <alignment horizontal="left" vertical="top" wrapText="1" indent="1"/>
    </xf>
    <xf numFmtId="1" fontId="12" fillId="2" borderId="7" xfId="0" applyNumberFormat="1" applyFont="1" applyFill="1" applyBorder="1" applyAlignment="1">
      <alignment horizontal="right" vertical="center" wrapText="1" indent="1"/>
    </xf>
    <xf numFmtId="1" fontId="12" fillId="2" borderId="28" xfId="0" applyNumberFormat="1" applyFont="1" applyFill="1" applyBorder="1" applyAlignment="1">
      <alignment horizontal="right" vertical="center" wrapText="1" indent="1"/>
    </xf>
    <xf numFmtId="0" fontId="12" fillId="2" borderId="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xf>
    <xf numFmtId="10" fontId="1" fillId="2" borderId="27" xfId="1" applyNumberFormat="1" applyFont="1" applyFill="1" applyBorder="1" applyAlignment="1">
      <alignment horizontal="center" vertical="center" wrapText="1"/>
    </xf>
    <xf numFmtId="10" fontId="1" fillId="2" borderId="12" xfId="1" applyNumberFormat="1" applyFont="1" applyFill="1" applyBorder="1" applyAlignment="1">
      <alignment horizontal="center" vertical="center" wrapText="1"/>
    </xf>
    <xf numFmtId="164" fontId="1" fillId="0" borderId="27" xfId="0" applyNumberFormat="1" applyFont="1" applyFill="1" applyBorder="1" applyAlignment="1" applyProtection="1">
      <alignment horizontal="right" vertical="center"/>
      <protection locked="0"/>
    </xf>
    <xf numFmtId="164" fontId="1" fillId="0" borderId="12" xfId="0" applyNumberFormat="1" applyFont="1" applyFill="1" applyBorder="1" applyAlignment="1" applyProtection="1">
      <alignment horizontal="right" vertical="center"/>
      <protection locked="0"/>
    </xf>
    <xf numFmtId="0" fontId="9" fillId="4" borderId="8"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left" vertical="center" wrapText="1" indent="1"/>
    </xf>
    <xf numFmtId="10" fontId="1" fillId="2" borderId="25" xfId="1" applyNumberFormat="1" applyFont="1" applyFill="1" applyBorder="1" applyAlignment="1">
      <alignment horizontal="center" vertical="center" wrapText="1"/>
    </xf>
    <xf numFmtId="10" fontId="1" fillId="2" borderId="23" xfId="1" applyNumberFormat="1" applyFont="1" applyFill="1" applyBorder="1" applyAlignment="1">
      <alignment horizontal="center" vertical="center" wrapText="1"/>
    </xf>
    <xf numFmtId="10" fontId="1" fillId="2" borderId="11" xfId="1" applyNumberFormat="1" applyFont="1" applyFill="1" applyBorder="1" applyAlignment="1">
      <alignment horizontal="center" vertical="center" wrapText="1"/>
    </xf>
    <xf numFmtId="10" fontId="1" fillId="2" borderId="19" xfId="1" applyNumberFormat="1" applyFont="1" applyFill="1" applyBorder="1" applyAlignment="1">
      <alignment horizontal="center" vertical="center" wrapText="1"/>
    </xf>
    <xf numFmtId="0" fontId="40" fillId="6" borderId="16" xfId="4" applyFont="1" applyFill="1" applyBorder="1" applyAlignment="1">
      <alignment horizontal="center" vertical="center"/>
    </xf>
    <xf numFmtId="0" fontId="40" fillId="6" borderId="15" xfId="4" applyFont="1" applyFill="1" applyBorder="1" applyAlignment="1">
      <alignment horizontal="center" vertical="center"/>
    </xf>
    <xf numFmtId="0" fontId="40" fillId="6" borderId="50" xfId="4" applyFont="1" applyFill="1" applyBorder="1" applyAlignment="1">
      <alignment horizontal="center" vertical="center"/>
    </xf>
    <xf numFmtId="0" fontId="40" fillId="6" borderId="14" xfId="4" applyFont="1" applyFill="1" applyBorder="1" applyAlignment="1">
      <alignment horizontal="center" vertical="center"/>
    </xf>
    <xf numFmtId="0" fontId="35" fillId="3" borderId="38" xfId="4" applyFont="1" applyFill="1" applyBorder="1" applyAlignment="1">
      <alignment horizontal="right" vertical="center"/>
    </xf>
    <xf numFmtId="0" fontId="35" fillId="3" borderId="37" xfId="4" applyFont="1" applyFill="1" applyBorder="1" applyAlignment="1">
      <alignment horizontal="right" vertical="center"/>
    </xf>
    <xf numFmtId="0" fontId="105" fillId="5" borderId="0" xfId="4" applyFont="1" applyFill="1" applyAlignment="1">
      <alignment horizontal="center"/>
    </xf>
    <xf numFmtId="0" fontId="35" fillId="0" borderId="51" xfId="4" applyFont="1" applyBorder="1" applyAlignment="1">
      <alignment horizontal="center" vertical="center" wrapText="1"/>
    </xf>
    <xf numFmtId="0" fontId="33" fillId="0" borderId="0" xfId="4" applyFont="1" applyBorder="1" applyAlignment="1">
      <alignment horizontal="center"/>
    </xf>
    <xf numFmtId="0" fontId="39" fillId="6" borderId="25" xfId="4" applyFont="1" applyFill="1" applyBorder="1" applyAlignment="1" applyProtection="1">
      <alignment horizontal="center" vertical="center"/>
      <protection locked="0"/>
    </xf>
    <xf numFmtId="0" fontId="39" fillId="6" borderId="22" xfId="4" applyFont="1" applyFill="1" applyBorder="1" applyAlignment="1" applyProtection="1">
      <alignment horizontal="center" vertical="center"/>
      <protection locked="0"/>
    </xf>
    <xf numFmtId="0" fontId="39" fillId="6" borderId="115" xfId="4" applyFont="1" applyFill="1" applyBorder="1" applyAlignment="1" applyProtection="1">
      <alignment horizontal="center" vertical="center"/>
      <protection locked="0"/>
    </xf>
    <xf numFmtId="0" fontId="34" fillId="0" borderId="0" xfId="4" applyFont="1" applyAlignment="1">
      <alignment horizontal="center"/>
    </xf>
    <xf numFmtId="0" fontId="35" fillId="0" borderId="33" xfId="4" applyFont="1" applyBorder="1" applyAlignment="1">
      <alignment horizontal="right" vertical="center"/>
    </xf>
    <xf numFmtId="0" fontId="35" fillId="0" borderId="32" xfId="4" applyFont="1" applyBorder="1" applyAlignment="1">
      <alignment horizontal="right" vertical="center"/>
    </xf>
    <xf numFmtId="0" fontId="35" fillId="0" borderId="5" xfId="4" applyFont="1" applyBorder="1" applyAlignment="1">
      <alignment horizontal="right" vertical="center"/>
    </xf>
    <xf numFmtId="0" fontId="35" fillId="0" borderId="4" xfId="4" applyFont="1" applyBorder="1" applyAlignment="1">
      <alignment horizontal="right" vertical="center"/>
    </xf>
    <xf numFmtId="0" fontId="40" fillId="6" borderId="33" xfId="4" applyFont="1" applyFill="1" applyBorder="1" applyAlignment="1">
      <alignment horizontal="center" vertical="center"/>
    </xf>
    <xf numFmtId="0" fontId="40" fillId="6" borderId="43" xfId="4" applyFont="1" applyFill="1" applyBorder="1" applyAlignment="1">
      <alignment horizontal="center" vertical="center"/>
    </xf>
    <xf numFmtId="0" fontId="40" fillId="6" borderId="42" xfId="4" applyFont="1" applyFill="1" applyBorder="1" applyAlignment="1">
      <alignment horizontal="center" vertical="center"/>
    </xf>
    <xf numFmtId="0" fontId="35" fillId="3" borderId="16" xfId="4" applyFont="1" applyFill="1" applyBorder="1" applyAlignment="1">
      <alignment horizontal="right" vertical="center"/>
    </xf>
    <xf numFmtId="0" fontId="35" fillId="3" borderId="50" xfId="4" applyFont="1" applyFill="1" applyBorder="1" applyAlignment="1">
      <alignment horizontal="right" vertical="center"/>
    </xf>
    <xf numFmtId="0" fontId="38" fillId="5" borderId="0" xfId="4" applyFont="1" applyFill="1" applyAlignment="1">
      <alignment horizontal="center" vertical="center"/>
    </xf>
    <xf numFmtId="0" fontId="38" fillId="5" borderId="31" xfId="4" applyFont="1" applyFill="1" applyBorder="1" applyAlignment="1">
      <alignment horizontal="center" vertical="center"/>
    </xf>
    <xf numFmtId="0" fontId="36" fillId="0" borderId="30" xfId="4" applyFont="1" applyBorder="1" applyAlignment="1">
      <alignment horizontal="center" vertical="center"/>
    </xf>
    <xf numFmtId="0" fontId="44" fillId="0" borderId="0" xfId="5" applyFont="1" applyAlignment="1" applyProtection="1">
      <alignment horizontal="center"/>
    </xf>
    <xf numFmtId="0" fontId="33" fillId="0" borderId="0" xfId="4" applyFont="1" applyBorder="1" applyAlignment="1" applyProtection="1">
      <alignment horizontal="center"/>
    </xf>
    <xf numFmtId="0" fontId="74" fillId="5" borderId="0" xfId="5" applyFont="1" applyFill="1" applyAlignment="1" applyProtection="1">
      <alignment horizontal="center" vertical="center" wrapText="1"/>
    </xf>
    <xf numFmtId="0" fontId="45" fillId="0" borderId="0" xfId="5" applyFont="1" applyAlignment="1" applyProtection="1">
      <alignment horizontal="center" vertical="center" wrapText="1"/>
    </xf>
    <xf numFmtId="0" fontId="0" fillId="0" borderId="0" xfId="5" applyFont="1" applyAlignment="1" applyProtection="1">
      <alignment horizontal="center" vertical="center"/>
    </xf>
    <xf numFmtId="0" fontId="45" fillId="6" borderId="57" xfId="5" applyFont="1" applyFill="1" applyBorder="1" applyAlignment="1" applyProtection="1">
      <alignment horizontal="center" vertical="center"/>
    </xf>
    <xf numFmtId="0" fontId="45" fillId="6" borderId="5" xfId="5" applyFont="1" applyFill="1" applyBorder="1" applyAlignment="1" applyProtection="1">
      <alignment horizontal="center" vertical="center"/>
    </xf>
    <xf numFmtId="0" fontId="45" fillId="6" borderId="54" xfId="5" applyFont="1" applyFill="1" applyBorder="1" applyAlignment="1" applyProtection="1">
      <alignment horizontal="center" vertical="center" wrapText="1"/>
    </xf>
    <xf numFmtId="0" fontId="45" fillId="6" borderId="52" xfId="5" applyFont="1" applyFill="1" applyBorder="1" applyAlignment="1" applyProtection="1">
      <alignment horizontal="center" vertical="center" wrapText="1"/>
    </xf>
    <xf numFmtId="0" fontId="45" fillId="6" borderId="56" xfId="5" applyFont="1" applyFill="1" applyBorder="1" applyAlignment="1" applyProtection="1">
      <alignment horizontal="center" vertical="center"/>
    </xf>
    <xf numFmtId="0" fontId="45" fillId="6" borderId="55" xfId="5" applyFont="1" applyFill="1" applyBorder="1" applyAlignment="1" applyProtection="1">
      <alignment horizontal="center" vertical="center"/>
    </xf>
    <xf numFmtId="164" fontId="45" fillId="6" borderId="41" xfId="4" applyNumberFormat="1" applyFont="1" applyFill="1" applyBorder="1" applyAlignment="1" applyProtection="1">
      <alignment horizontal="center" vertical="center" wrapText="1"/>
    </xf>
    <xf numFmtId="164" fontId="45" fillId="6" borderId="39" xfId="4" applyNumberFormat="1" applyFont="1" applyFill="1" applyBorder="1" applyAlignment="1" applyProtection="1">
      <alignment horizontal="center" vertical="center" wrapText="1"/>
    </xf>
    <xf numFmtId="0" fontId="32" fillId="0" borderId="0" xfId="4" applyFont="1" applyBorder="1" applyAlignment="1">
      <alignment horizontal="center" vertical="center"/>
    </xf>
    <xf numFmtId="0" fontId="32" fillId="0" borderId="0" xfId="4" applyFont="1" applyAlignment="1">
      <alignment horizontal="right"/>
    </xf>
    <xf numFmtId="0" fontId="32" fillId="0" borderId="59" xfId="4" applyFont="1" applyBorder="1" applyAlignment="1">
      <alignment horizontal="left" vertical="center"/>
    </xf>
    <xf numFmtId="0" fontId="32" fillId="0" borderId="0" xfId="4" applyFont="1" applyBorder="1" applyAlignment="1">
      <alignment horizontal="left" vertical="center"/>
    </xf>
    <xf numFmtId="0" fontId="32" fillId="0" borderId="21" xfId="4" applyFont="1" applyBorder="1" applyAlignment="1">
      <alignment horizontal="left" vertical="center"/>
    </xf>
    <xf numFmtId="0" fontId="32" fillId="0" borderId="59" xfId="4" applyFont="1" applyBorder="1" applyAlignment="1">
      <alignment horizontal="left" vertical="center" wrapText="1"/>
    </xf>
    <xf numFmtId="0" fontId="32" fillId="0" borderId="0" xfId="4" applyFont="1" applyBorder="1" applyAlignment="1">
      <alignment horizontal="left" vertical="center" wrapText="1"/>
    </xf>
    <xf numFmtId="0" fontId="32" fillId="0" borderId="21" xfId="4" applyFont="1" applyBorder="1" applyAlignment="1">
      <alignment horizontal="left" vertical="center" wrapText="1"/>
    </xf>
    <xf numFmtId="0" fontId="32" fillId="0" borderId="58" xfId="4" applyFont="1" applyBorder="1" applyAlignment="1">
      <alignment horizontal="left" vertical="center"/>
    </xf>
    <xf numFmtId="0" fontId="32" fillId="0" borderId="51" xfId="4" applyFont="1" applyBorder="1" applyAlignment="1">
      <alignment horizontal="left" vertical="center"/>
    </xf>
    <xf numFmtId="0" fontId="32" fillId="0" borderId="53" xfId="4" applyFont="1" applyBorder="1" applyAlignment="1">
      <alignment horizontal="left" vertical="center"/>
    </xf>
    <xf numFmtId="0" fontId="45" fillId="0" borderId="33" xfId="4" applyFont="1" applyBorder="1" applyAlignment="1">
      <alignment horizontal="left" vertical="center"/>
    </xf>
    <xf numFmtId="0" fontId="45" fillId="0" borderId="43" xfId="4" applyFont="1" applyBorder="1" applyAlignment="1">
      <alignment horizontal="left" vertical="center"/>
    </xf>
    <xf numFmtId="0" fontId="45" fillId="0" borderId="32" xfId="4" applyFont="1" applyBorder="1" applyAlignment="1">
      <alignment horizontal="left" vertical="center"/>
    </xf>
    <xf numFmtId="0" fontId="45" fillId="0" borderId="33" xfId="4" applyFont="1" applyBorder="1" applyAlignment="1">
      <alignment horizontal="left" vertical="center" wrapText="1"/>
    </xf>
    <xf numFmtId="0" fontId="45" fillId="0" borderId="43" xfId="4" applyFont="1" applyBorder="1" applyAlignment="1">
      <alignment horizontal="left" vertical="center" wrapText="1"/>
    </xf>
    <xf numFmtId="0" fontId="45" fillId="0" borderId="32" xfId="4" applyFont="1" applyBorder="1" applyAlignment="1">
      <alignment horizontal="left" vertical="center" wrapText="1"/>
    </xf>
    <xf numFmtId="0" fontId="45" fillId="0" borderId="62" xfId="4" applyFont="1" applyBorder="1" applyAlignment="1">
      <alignment horizontal="left" vertical="center" wrapText="1"/>
    </xf>
    <xf numFmtId="0" fontId="45" fillId="0" borderId="61" xfId="4" applyFont="1" applyBorder="1" applyAlignment="1">
      <alignment horizontal="left" vertical="center" wrapText="1"/>
    </xf>
    <xf numFmtId="0" fontId="45" fillId="0" borderId="55" xfId="4" applyFont="1" applyBorder="1" applyAlignment="1">
      <alignment horizontal="left" vertical="center" wrapText="1"/>
    </xf>
    <xf numFmtId="0" fontId="103" fillId="0" borderId="0" xfId="4" applyFont="1" applyBorder="1" applyAlignment="1">
      <alignment horizontal="center"/>
    </xf>
    <xf numFmtId="0" fontId="45" fillId="0" borderId="59" xfId="4" applyFont="1" applyBorder="1" applyAlignment="1">
      <alignment horizontal="center" vertical="center"/>
    </xf>
    <xf numFmtId="0" fontId="45" fillId="0" borderId="38" xfId="4" applyFont="1" applyBorder="1" applyAlignment="1">
      <alignment horizontal="center" vertical="center"/>
    </xf>
    <xf numFmtId="0" fontId="45" fillId="0" borderId="59" xfId="4" applyFont="1" applyBorder="1" applyAlignment="1">
      <alignment vertical="center"/>
    </xf>
    <xf numFmtId="0" fontId="45" fillId="0" borderId="58" xfId="4" applyFont="1" applyBorder="1" applyAlignment="1">
      <alignment vertical="center"/>
    </xf>
    <xf numFmtId="0" fontId="48" fillId="5" borderId="0" xfId="5" applyFont="1" applyFill="1" applyAlignment="1">
      <alignment horizontal="center" vertical="center" wrapText="1"/>
    </xf>
    <xf numFmtId="0" fontId="45" fillId="0" borderId="0" xfId="5" applyFont="1" applyAlignment="1">
      <alignment horizontal="center" vertical="center" wrapText="1"/>
    </xf>
    <xf numFmtId="0" fontId="127" fillId="0" borderId="0" xfId="5" applyFont="1" applyAlignment="1">
      <alignment horizontal="center"/>
    </xf>
    <xf numFmtId="0" fontId="36" fillId="0" borderId="0" xfId="5" applyFont="1" applyAlignment="1">
      <alignment horizontal="center"/>
    </xf>
    <xf numFmtId="0" fontId="45" fillId="6" borderId="33" xfId="4" applyFont="1" applyFill="1" applyBorder="1" applyAlignment="1">
      <alignment horizontal="center" vertical="center"/>
    </xf>
    <xf numFmtId="0" fontId="45" fillId="6" borderId="43" xfId="4" applyFont="1" applyFill="1" applyBorder="1" applyAlignment="1">
      <alignment horizontal="center" vertical="center"/>
    </xf>
    <xf numFmtId="0" fontId="45" fillId="6" borderId="32" xfId="4" applyFont="1" applyFill="1" applyBorder="1" applyAlignment="1">
      <alignment horizontal="center" vertical="center"/>
    </xf>
    <xf numFmtId="0" fontId="32" fillId="0" borderId="58" xfId="4" applyFont="1" applyBorder="1" applyAlignment="1">
      <alignment horizontal="left" vertical="center" wrapText="1"/>
    </xf>
    <xf numFmtId="0" fontId="32" fillId="0" borderId="51" xfId="4" applyFont="1" applyBorder="1" applyAlignment="1">
      <alignment horizontal="left" vertical="center" wrapText="1"/>
    </xf>
    <xf numFmtId="0" fontId="32" fillId="0" borderId="53" xfId="4" applyFont="1" applyBorder="1" applyAlignment="1">
      <alignment horizontal="left" vertical="center" wrapText="1"/>
    </xf>
    <xf numFmtId="0" fontId="51" fillId="0" borderId="0" xfId="4" applyFont="1" applyAlignment="1">
      <alignment horizontal="right"/>
    </xf>
    <xf numFmtId="0" fontId="45" fillId="5" borderId="0" xfId="4" applyFont="1" applyFill="1" applyAlignment="1">
      <alignment horizontal="center" vertical="center" wrapText="1"/>
    </xf>
    <xf numFmtId="0" fontId="45" fillId="0" borderId="0" xfId="4" applyFont="1" applyAlignment="1">
      <alignment horizontal="center" vertical="center" wrapText="1"/>
    </xf>
    <xf numFmtId="0" fontId="32" fillId="0" borderId="0" xfId="4" applyFont="1" applyAlignment="1">
      <alignment horizontal="center"/>
    </xf>
    <xf numFmtId="0" fontId="32" fillId="6" borderId="50" xfId="4" applyFont="1" applyFill="1" applyBorder="1" applyAlignment="1">
      <alignment horizontal="center" vertical="center" wrapText="1"/>
    </xf>
    <xf numFmtId="0" fontId="32" fillId="6" borderId="32" xfId="4" applyFont="1" applyFill="1" applyBorder="1" applyAlignment="1">
      <alignment horizontal="center" vertical="center" wrapText="1"/>
    </xf>
    <xf numFmtId="0" fontId="46" fillId="0" borderId="0" xfId="4" applyFont="1" applyAlignment="1" applyProtection="1">
      <alignment horizontal="center" vertical="center"/>
    </xf>
    <xf numFmtId="0" fontId="46" fillId="0" borderId="0" xfId="4" applyFont="1" applyAlignment="1" applyProtection="1">
      <alignment horizontal="left" vertical="center"/>
      <protection locked="0"/>
    </xf>
    <xf numFmtId="0" fontId="36" fillId="0" borderId="0" xfId="5" applyFont="1" applyAlignment="1" applyProtection="1">
      <alignment horizontal="center"/>
    </xf>
    <xf numFmtId="0" fontId="53" fillId="5" borderId="0" xfId="5" applyFont="1" applyFill="1" applyAlignment="1" applyProtection="1">
      <alignment horizontal="center" vertical="center" wrapText="1"/>
    </xf>
    <xf numFmtId="0" fontId="53" fillId="0" borderId="0" xfId="5" applyFont="1" applyAlignment="1" applyProtection="1">
      <alignment horizontal="center" vertical="center" wrapText="1"/>
    </xf>
    <xf numFmtId="0" fontId="46" fillId="0" borderId="0" xfId="4" applyFont="1" applyAlignment="1">
      <alignment horizontal="right" vertical="center"/>
    </xf>
    <xf numFmtId="0" fontId="46" fillId="0" borderId="0" xfId="4" applyFont="1" applyAlignment="1" applyProtection="1">
      <alignment horizontal="center" vertical="center"/>
      <protection locked="0"/>
    </xf>
    <xf numFmtId="0" fontId="53" fillId="5" borderId="0" xfId="5" applyFont="1" applyFill="1" applyAlignment="1">
      <alignment horizontal="center" vertical="center" wrapText="1"/>
    </xf>
    <xf numFmtId="0" fontId="53" fillId="0" borderId="0" xfId="5" applyFont="1" applyAlignment="1">
      <alignment horizontal="center" vertical="center" wrapText="1"/>
    </xf>
    <xf numFmtId="0" fontId="127" fillId="0" borderId="0" xfId="5" applyFont="1" applyAlignment="1">
      <alignment horizontal="center" vertical="center" wrapText="1"/>
    </xf>
    <xf numFmtId="0" fontId="36" fillId="0" borderId="0" xfId="5" applyFont="1" applyAlignment="1">
      <alignment horizontal="center" vertical="center" wrapText="1"/>
    </xf>
    <xf numFmtId="0" fontId="51" fillId="0" borderId="1" xfId="5" applyFont="1" applyBorder="1" applyAlignment="1">
      <alignment horizontal="left"/>
    </xf>
    <xf numFmtId="0" fontId="36" fillId="0" borderId="0" xfId="6" applyFont="1" applyAlignment="1">
      <alignment horizontal="center"/>
    </xf>
    <xf numFmtId="0" fontId="34" fillId="0" borderId="0" xfId="6" applyFont="1" applyAlignment="1">
      <alignment horizontal="center"/>
    </xf>
    <xf numFmtId="0" fontId="59" fillId="0" borderId="0" xfId="6" applyFont="1" applyAlignment="1" applyProtection="1">
      <alignment horizontal="center"/>
      <protection locked="0"/>
    </xf>
    <xf numFmtId="0" fontId="66" fillId="0" borderId="0" xfId="6" applyFont="1" applyBorder="1" applyAlignment="1" applyProtection="1">
      <alignment horizontal="center"/>
      <protection locked="0"/>
    </xf>
    <xf numFmtId="0" fontId="65" fillId="0" borderId="0" xfId="6" applyFont="1" applyAlignment="1" applyProtection="1">
      <alignment horizontal="center"/>
      <protection locked="0"/>
    </xf>
    <xf numFmtId="0" fontId="36" fillId="0" borderId="0" xfId="6" applyFont="1" applyBorder="1" applyAlignment="1">
      <alignment horizontal="center"/>
    </xf>
    <xf numFmtId="0" fontId="66" fillId="5" borderId="0" xfId="6" applyFont="1" applyFill="1" applyBorder="1" applyAlignment="1">
      <alignment horizontal="center"/>
    </xf>
    <xf numFmtId="0" fontId="53" fillId="0" borderId="0" xfId="6" applyFont="1" applyBorder="1" applyAlignment="1">
      <alignment horizontal="center" vertical="center" wrapText="1"/>
    </xf>
    <xf numFmtId="0" fontId="38" fillId="0" borderId="0" xfId="6" applyFont="1" applyAlignment="1" applyProtection="1">
      <alignment horizontal="center" vertical="center"/>
      <protection locked="0"/>
    </xf>
    <xf numFmtId="0" fontId="67" fillId="0" borderId="30" xfId="6" applyFont="1" applyBorder="1" applyAlignment="1">
      <alignment horizontal="center" vertical="center"/>
    </xf>
    <xf numFmtId="0" fontId="72" fillId="5" borderId="0" xfId="6" applyFont="1" applyFill="1" applyAlignment="1">
      <alignment horizontal="center" vertical="center"/>
    </xf>
    <xf numFmtId="0" fontId="53" fillId="7" borderId="64" xfId="6" applyFont="1" applyFill="1" applyBorder="1" applyAlignment="1">
      <alignment horizontal="left" vertical="center"/>
    </xf>
    <xf numFmtId="0" fontId="53" fillId="7" borderId="26" xfId="6" applyFont="1" applyFill="1" applyBorder="1" applyAlignment="1">
      <alignment horizontal="left" vertical="center"/>
    </xf>
    <xf numFmtId="0" fontId="53" fillId="7" borderId="6" xfId="6" applyFont="1" applyFill="1" applyBorder="1" applyAlignment="1">
      <alignment horizontal="left" vertical="center"/>
    </xf>
    <xf numFmtId="0" fontId="38" fillId="5" borderId="0" xfId="6" applyFont="1" applyFill="1" applyAlignment="1">
      <alignment horizontal="center" vertical="center"/>
    </xf>
    <xf numFmtId="0" fontId="38" fillId="5" borderId="31" xfId="6" applyFont="1" applyFill="1" applyBorder="1" applyAlignment="1">
      <alignment horizontal="center" vertical="center"/>
    </xf>
    <xf numFmtId="0" fontId="81" fillId="0" borderId="85" xfId="4" applyFont="1" applyBorder="1" applyAlignment="1">
      <alignment horizontal="center"/>
    </xf>
    <xf numFmtId="0" fontId="32" fillId="0" borderId="80" xfId="4" applyBorder="1" applyAlignment="1">
      <alignment horizontal="center"/>
    </xf>
    <xf numFmtId="0" fontId="89" fillId="0" borderId="1" xfId="4" applyFont="1" applyBorder="1" applyAlignment="1">
      <alignment horizontal="center" vertical="center" wrapText="1"/>
    </xf>
    <xf numFmtId="0" fontId="57" fillId="0" borderId="104" xfId="4" applyFont="1" applyBorder="1" applyAlignment="1">
      <alignment horizontal="center" vertical="center"/>
    </xf>
    <xf numFmtId="0" fontId="57" fillId="0" borderId="103" xfId="4" applyFont="1" applyBorder="1" applyAlignment="1">
      <alignment horizontal="center" vertical="center"/>
    </xf>
    <xf numFmtId="0" fontId="73" fillId="0" borderId="105" xfId="4" applyFont="1" applyBorder="1" applyAlignment="1">
      <alignment horizontal="center" vertical="center"/>
    </xf>
    <xf numFmtId="0" fontId="73" fillId="0" borderId="74" xfId="4" applyFont="1" applyBorder="1" applyAlignment="1">
      <alignment vertical="center"/>
    </xf>
    <xf numFmtId="0" fontId="32" fillId="0" borderId="103" xfId="4" applyBorder="1" applyAlignment="1">
      <alignment horizontal="center" vertical="center"/>
    </xf>
    <xf numFmtId="0" fontId="81" fillId="0" borderId="95" xfId="4" applyFont="1" applyBorder="1" applyAlignment="1">
      <alignment horizontal="center"/>
    </xf>
    <xf numFmtId="0" fontId="81" fillId="0" borderId="94" xfId="4" applyFont="1" applyBorder="1" applyAlignment="1">
      <alignment horizontal="center"/>
    </xf>
    <xf numFmtId="0" fontId="75" fillId="0" borderId="72" xfId="4" applyFont="1" applyBorder="1" applyAlignment="1" applyProtection="1">
      <alignment horizontal="center" vertical="center"/>
      <protection locked="0"/>
    </xf>
    <xf numFmtId="0" fontId="75" fillId="0" borderId="68" xfId="4" applyFont="1" applyBorder="1" applyAlignment="1" applyProtection="1">
      <alignment horizontal="center" vertical="center"/>
      <protection locked="0"/>
    </xf>
    <xf numFmtId="0" fontId="75" fillId="0" borderId="73" xfId="4" applyFont="1" applyBorder="1" applyAlignment="1" applyProtection="1">
      <alignment horizontal="center" vertical="center"/>
      <protection locked="0"/>
    </xf>
    <xf numFmtId="0" fontId="75" fillId="0" borderId="69" xfId="4" applyFont="1" applyBorder="1" applyAlignment="1" applyProtection="1">
      <alignment horizontal="center" vertical="center"/>
      <protection locked="0"/>
    </xf>
    <xf numFmtId="0" fontId="75" fillId="0" borderId="71" xfId="4" applyFont="1" applyBorder="1" applyAlignment="1" applyProtection="1">
      <alignment horizontal="center" vertical="center"/>
      <protection locked="0"/>
    </xf>
    <xf numFmtId="0" fontId="75" fillId="0" borderId="67" xfId="4" applyFont="1" applyBorder="1" applyAlignment="1" applyProtection="1">
      <alignment horizontal="center" vertical="center"/>
      <protection locked="0"/>
    </xf>
    <xf numFmtId="0" fontId="89" fillId="5" borderId="51" xfId="4" applyFont="1" applyFill="1" applyBorder="1" applyAlignment="1">
      <alignment horizontal="center" wrapText="1"/>
    </xf>
    <xf numFmtId="0" fontId="76" fillId="0" borderId="38" xfId="4" applyFont="1" applyBorder="1" applyAlignment="1" applyProtection="1">
      <alignment horizontal="center" vertical="center"/>
      <protection locked="0"/>
    </xf>
    <xf numFmtId="0" fontId="76" fillId="0" borderId="1" xfId="4" applyFont="1" applyBorder="1" applyAlignment="1" applyProtection="1">
      <alignment horizontal="center" vertical="center"/>
      <protection locked="0"/>
    </xf>
    <xf numFmtId="0" fontId="76" fillId="0" borderId="74" xfId="4" applyFont="1" applyBorder="1" applyAlignment="1" applyProtection="1">
      <alignment horizontal="center" vertical="center"/>
      <protection locked="0"/>
    </xf>
    <xf numFmtId="0" fontId="76" fillId="0" borderId="58" xfId="4" applyFont="1" applyBorder="1" applyAlignment="1" applyProtection="1">
      <alignment horizontal="center" vertical="center"/>
      <protection locked="0"/>
    </xf>
    <xf numFmtId="0" fontId="76" fillId="0" borderId="51" xfId="4" applyFont="1" applyBorder="1" applyAlignment="1" applyProtection="1">
      <alignment horizontal="center" vertical="center"/>
      <protection locked="0"/>
    </xf>
    <xf numFmtId="0" fontId="76" fillId="0" borderId="70" xfId="4" applyFont="1" applyBorder="1" applyAlignment="1" applyProtection="1">
      <alignment horizontal="center" vertical="center"/>
      <protection locked="0"/>
    </xf>
    <xf numFmtId="0" fontId="75" fillId="0" borderId="21" xfId="4" applyFont="1" applyBorder="1" applyAlignment="1" applyProtection="1">
      <alignment horizontal="center" vertical="center"/>
      <protection locked="0"/>
    </xf>
    <xf numFmtId="0" fontId="75" fillId="0" borderId="53" xfId="4" applyFont="1" applyBorder="1" applyAlignment="1" applyProtection="1">
      <alignment horizontal="center" vertical="center"/>
      <protection locked="0"/>
    </xf>
    <xf numFmtId="0" fontId="48" fillId="0" borderId="1" xfId="4" quotePrefix="1" applyFont="1" applyBorder="1" applyAlignment="1">
      <alignment horizontal="right" vertical="center"/>
    </xf>
    <xf numFmtId="0" fontId="48" fillId="0" borderId="0" xfId="4" quotePrefix="1" applyFont="1" applyBorder="1" applyAlignment="1">
      <alignment horizontal="right" vertical="center"/>
    </xf>
    <xf numFmtId="0" fontId="49" fillId="6" borderId="15" xfId="8" applyFont="1" applyFill="1" applyBorder="1" applyAlignment="1">
      <alignment horizontal="center" vertical="center"/>
    </xf>
    <xf numFmtId="0" fontId="54" fillId="6" borderId="15" xfId="8" applyFont="1" applyFill="1" applyBorder="1" applyAlignment="1">
      <alignment horizontal="center" vertical="center" wrapText="1"/>
    </xf>
    <xf numFmtId="0" fontId="95" fillId="0" borderId="8" xfId="8" applyBorder="1" applyAlignment="1" applyProtection="1">
      <alignment horizontal="center" vertical="center"/>
      <protection locked="0"/>
    </xf>
    <xf numFmtId="0" fontId="97" fillId="0" borderId="12" xfId="8" applyFont="1" applyBorder="1" applyAlignment="1" applyProtection="1">
      <alignment horizontal="center" vertical="center"/>
      <protection locked="0"/>
    </xf>
    <xf numFmtId="0" fontId="98" fillId="0" borderId="8" xfId="8" applyFont="1" applyBorder="1" applyAlignment="1" applyProtection="1">
      <alignment horizontal="center" vertical="center"/>
      <protection locked="0"/>
    </xf>
    <xf numFmtId="0" fontId="95" fillId="0" borderId="4" xfId="8" applyBorder="1" applyAlignment="1" applyProtection="1">
      <alignment horizontal="center" vertical="center"/>
      <protection locked="0"/>
    </xf>
    <xf numFmtId="0" fontId="45" fillId="0" borderId="0" xfId="8" applyFont="1" applyBorder="1" applyAlignment="1">
      <alignment horizontal="center" vertical="center" wrapText="1"/>
    </xf>
    <xf numFmtId="0" fontId="45" fillId="0" borderId="0" xfId="8" applyFont="1" applyBorder="1" applyAlignment="1">
      <alignment horizontal="center" vertical="center"/>
    </xf>
    <xf numFmtId="0" fontId="74" fillId="5" borderId="0" xfId="8" applyFont="1" applyFill="1" applyBorder="1" applyAlignment="1">
      <alignment horizontal="center" vertical="center"/>
    </xf>
    <xf numFmtId="0" fontId="97" fillId="0" borderId="8" xfId="8" applyFont="1" applyBorder="1" applyAlignment="1" applyProtection="1">
      <alignment horizontal="center" vertical="center"/>
      <protection locked="0"/>
    </xf>
    <xf numFmtId="0" fontId="98" fillId="0" borderId="12" xfId="8" applyFont="1" applyBorder="1" applyAlignment="1" applyProtection="1">
      <alignment horizontal="center" vertical="center"/>
      <protection locked="0"/>
    </xf>
    <xf numFmtId="0" fontId="36" fillId="0" borderId="0" xfId="5" applyFont="1" applyAlignment="1">
      <alignment horizontal="center" vertical="center"/>
    </xf>
    <xf numFmtId="0" fontId="36" fillId="0" borderId="7" xfId="5" applyFont="1" applyBorder="1" applyAlignment="1">
      <alignment horizontal="left" vertical="center"/>
    </xf>
    <xf numFmtId="0" fontId="36" fillId="0" borderId="28" xfId="5" applyFont="1" applyBorder="1" applyAlignment="1">
      <alignment horizontal="left" vertical="center"/>
    </xf>
    <xf numFmtId="0" fontId="53" fillId="0" borderId="0" xfId="5" applyFont="1" applyAlignment="1">
      <alignment horizontal="center" vertical="center"/>
    </xf>
    <xf numFmtId="0" fontId="34" fillId="0" borderId="0" xfId="9" applyFont="1" applyAlignment="1">
      <alignment horizontal="center"/>
    </xf>
    <xf numFmtId="0" fontId="38" fillId="6" borderId="56" xfId="5" applyFont="1" applyFill="1" applyBorder="1" applyAlignment="1">
      <alignment horizontal="center" vertical="center"/>
    </xf>
    <xf numFmtId="0" fontId="38" fillId="6" borderId="55" xfId="5" applyFont="1" applyFill="1" applyBorder="1" applyAlignment="1">
      <alignment horizontal="center" vertical="center"/>
    </xf>
    <xf numFmtId="0" fontId="72" fillId="5" borderId="5" xfId="5" applyFont="1" applyFill="1" applyBorder="1" applyAlignment="1">
      <alignment horizontal="right" vertical="center"/>
    </xf>
    <xf numFmtId="0" fontId="72" fillId="5" borderId="17" xfId="5" applyFont="1" applyFill="1" applyBorder="1" applyAlignment="1">
      <alignment horizontal="right" vertical="center"/>
    </xf>
    <xf numFmtId="0" fontId="72" fillId="5" borderId="4" xfId="5" applyFont="1" applyFill="1" applyBorder="1" applyAlignment="1">
      <alignment horizontal="right" vertical="center"/>
    </xf>
    <xf numFmtId="49" fontId="100" fillId="0" borderId="0" xfId="9" quotePrefix="1" applyNumberFormat="1" applyFont="1" applyAlignment="1" applyProtection="1">
      <alignment horizontal="center" vertical="center"/>
      <protection locked="0"/>
    </xf>
    <xf numFmtId="0" fontId="36" fillId="0" borderId="0" xfId="9" applyFont="1" applyAlignment="1">
      <alignment horizontal="center" vertical="center"/>
    </xf>
    <xf numFmtId="0" fontId="49" fillId="6" borderId="33" xfId="4" applyFont="1" applyFill="1" applyBorder="1" applyAlignment="1">
      <alignment horizontal="center" vertical="center"/>
    </xf>
    <xf numFmtId="0" fontId="49" fillId="6" borderId="43" xfId="4" applyFont="1" applyFill="1" applyBorder="1" applyAlignment="1">
      <alignment horizontal="center" vertical="center"/>
    </xf>
    <xf numFmtId="0" fontId="49" fillId="6" borderId="51" xfId="4" applyFont="1" applyFill="1" applyBorder="1" applyAlignment="1">
      <alignment horizontal="center" vertical="center"/>
    </xf>
    <xf numFmtId="0" fontId="49" fillId="6" borderId="107" xfId="4" applyFont="1" applyFill="1" applyBorder="1" applyAlignment="1">
      <alignment horizontal="center" vertical="center"/>
    </xf>
    <xf numFmtId="0" fontId="45" fillId="6" borderId="58" xfId="4" applyFont="1" applyFill="1" applyBorder="1" applyAlignment="1">
      <alignment horizontal="center" vertical="center"/>
    </xf>
    <xf numFmtId="0" fontId="45" fillId="6" borderId="51" xfId="4" applyFont="1" applyFill="1" applyBorder="1" applyAlignment="1">
      <alignment horizontal="center" vertical="center"/>
    </xf>
    <xf numFmtId="0" fontId="45" fillId="6" borderId="42" xfId="4" applyFont="1" applyFill="1" applyBorder="1" applyAlignment="1">
      <alignment horizontal="center" vertical="center"/>
    </xf>
    <xf numFmtId="0" fontId="45" fillId="0" borderId="5" xfId="4" applyFont="1" applyBorder="1" applyAlignment="1">
      <alignment horizontal="right" vertical="center"/>
    </xf>
    <xf numFmtId="0" fontId="45" fillId="0" borderId="4" xfId="4" applyFont="1" applyBorder="1" applyAlignment="1">
      <alignment horizontal="right" vertical="center"/>
    </xf>
    <xf numFmtId="0" fontId="45" fillId="6" borderId="38" xfId="4" applyFont="1" applyFill="1" applyBorder="1" applyAlignment="1">
      <alignment horizontal="center" vertical="center"/>
    </xf>
    <xf numFmtId="0" fontId="45" fillId="5" borderId="0" xfId="4" applyFont="1" applyFill="1" applyAlignment="1">
      <alignment horizontal="center" vertical="center"/>
    </xf>
    <xf numFmtId="0" fontId="45" fillId="0" borderId="106" xfId="4" applyFont="1" applyBorder="1" applyAlignment="1">
      <alignment horizontal="right" vertical="center"/>
    </xf>
    <xf numFmtId="0" fontId="45" fillId="0" borderId="15" xfId="4" applyFont="1" applyBorder="1" applyAlignment="1">
      <alignment horizontal="right" vertical="center"/>
    </xf>
    <xf numFmtId="0" fontId="45" fillId="6" borderId="57" xfId="4" applyFont="1" applyFill="1" applyBorder="1" applyAlignment="1">
      <alignment horizontal="center" vertical="center"/>
    </xf>
    <xf numFmtId="0" fontId="45" fillId="6" borderId="5" xfId="4" applyFont="1" applyFill="1" applyBorder="1" applyAlignment="1">
      <alignment horizontal="center" vertical="center"/>
    </xf>
    <xf numFmtId="164" fontId="45" fillId="6" borderId="61" xfId="4" applyNumberFormat="1" applyFont="1" applyFill="1" applyBorder="1" applyAlignment="1">
      <alignment horizontal="center" vertical="center" wrapText="1"/>
    </xf>
    <xf numFmtId="164" fontId="45" fillId="6" borderId="108" xfId="4" applyNumberFormat="1" applyFont="1" applyFill="1" applyBorder="1" applyAlignment="1">
      <alignment horizontal="center" vertical="center" wrapText="1"/>
    </xf>
    <xf numFmtId="0" fontId="45" fillId="6" borderId="65" xfId="4" applyFont="1" applyFill="1" applyBorder="1" applyAlignment="1">
      <alignment horizontal="center" vertical="center"/>
    </xf>
    <xf numFmtId="0" fontId="45" fillId="6" borderId="4" xfId="4" applyFont="1" applyFill="1" applyBorder="1" applyAlignment="1">
      <alignment horizontal="center" vertical="center"/>
    </xf>
    <xf numFmtId="0" fontId="45" fillId="6" borderId="65" xfId="4" applyFont="1" applyFill="1" applyBorder="1" applyAlignment="1">
      <alignment horizontal="center" vertical="center" wrapText="1"/>
    </xf>
    <xf numFmtId="0" fontId="45" fillId="6" borderId="60" xfId="4" applyFont="1" applyFill="1" applyBorder="1" applyAlignment="1">
      <alignment horizontal="center" vertical="center" wrapText="1"/>
    </xf>
    <xf numFmtId="0" fontId="32" fillId="6" borderId="45" xfId="4" applyFont="1" applyFill="1" applyBorder="1" applyAlignment="1" applyProtection="1">
      <alignment horizontal="center" vertical="center"/>
      <protection locked="0"/>
    </xf>
    <xf numFmtId="0" fontId="32" fillId="6" borderId="40" xfId="4" applyFont="1" applyFill="1" applyBorder="1" applyAlignment="1" applyProtection="1">
      <alignment horizontal="center" vertical="center"/>
      <protection locked="0"/>
    </xf>
    <xf numFmtId="0" fontId="32" fillId="6" borderId="39" xfId="4" applyFont="1" applyFill="1" applyBorder="1" applyAlignment="1" applyProtection="1">
      <alignment horizontal="center" vertical="center"/>
      <protection locked="0"/>
    </xf>
    <xf numFmtId="0" fontId="39" fillId="6" borderId="25" xfId="4" applyFont="1" applyFill="1" applyBorder="1" applyAlignment="1" applyProtection="1">
      <alignment horizontal="center"/>
      <protection locked="0"/>
    </xf>
    <xf numFmtId="0" fontId="39" fillId="6" borderId="22" xfId="4" applyFont="1" applyFill="1" applyBorder="1" applyAlignment="1" applyProtection="1">
      <alignment horizontal="center"/>
      <protection locked="0"/>
    </xf>
    <xf numFmtId="0" fontId="39" fillId="6" borderId="115" xfId="4" applyFont="1" applyFill="1" applyBorder="1" applyAlignment="1" applyProtection="1">
      <alignment horizontal="center"/>
      <protection locked="0"/>
    </xf>
    <xf numFmtId="0" fontId="51" fillId="0" borderId="0" xfId="4" applyFont="1" applyAlignment="1" applyProtection="1">
      <alignment horizontal="center"/>
      <protection locked="0"/>
    </xf>
    <xf numFmtId="0" fontId="45" fillId="3" borderId="33" xfId="4" applyFont="1" applyFill="1" applyBorder="1" applyAlignment="1">
      <alignment horizontal="right" vertical="center"/>
    </xf>
    <xf numFmtId="0" fontId="45" fillId="3" borderId="32" xfId="4" applyFont="1" applyFill="1" applyBorder="1" applyAlignment="1">
      <alignment horizontal="right" vertical="center"/>
    </xf>
    <xf numFmtId="0" fontId="45" fillId="5" borderId="0" xfId="4" applyFont="1" applyFill="1" applyAlignment="1">
      <alignment horizontal="center" wrapText="1"/>
    </xf>
    <xf numFmtId="164" fontId="49" fillId="6" borderId="41" xfId="4" applyNumberFormat="1" applyFont="1" applyFill="1" applyBorder="1" applyAlignment="1" applyProtection="1">
      <alignment horizontal="center" vertical="center" wrapText="1"/>
    </xf>
    <xf numFmtId="164" fontId="49" fillId="6" borderId="39" xfId="4" applyNumberFormat="1" applyFont="1" applyFill="1" applyBorder="1" applyAlignment="1" applyProtection="1">
      <alignment horizontal="center" vertical="center" wrapText="1"/>
    </xf>
    <xf numFmtId="0" fontId="45" fillId="6" borderId="50" xfId="5" applyFont="1" applyFill="1" applyBorder="1" applyAlignment="1">
      <alignment horizontal="center" vertical="center" wrapText="1"/>
    </xf>
    <xf numFmtId="0" fontId="45" fillId="6" borderId="43" xfId="5" applyFont="1" applyFill="1" applyBorder="1" applyAlignment="1">
      <alignment horizontal="center" vertical="center" wrapText="1"/>
    </xf>
    <xf numFmtId="0" fontId="45" fillId="6" borderId="42" xfId="5" applyFont="1" applyFill="1" applyBorder="1" applyAlignment="1">
      <alignment horizontal="center" vertical="center" wrapText="1"/>
    </xf>
    <xf numFmtId="0" fontId="45" fillId="6" borderId="33" xfId="5" applyFont="1" applyFill="1" applyBorder="1" applyAlignment="1">
      <alignment horizontal="center" vertical="center"/>
    </xf>
    <xf numFmtId="0" fontId="45" fillId="6" borderId="32" xfId="5" applyFont="1" applyFill="1" applyBorder="1" applyAlignment="1">
      <alignment horizontal="center" vertical="center"/>
    </xf>
    <xf numFmtId="0" fontId="127" fillId="0" borderId="0" xfId="5" applyFont="1" applyAlignment="1">
      <alignment horizontal="center" vertical="center"/>
    </xf>
    <xf numFmtId="0" fontId="49" fillId="6" borderId="56" xfId="5" applyFont="1" applyFill="1" applyBorder="1" applyAlignment="1">
      <alignment horizontal="center" vertical="center" wrapText="1"/>
    </xf>
    <xf numFmtId="0" fontId="49" fillId="6" borderId="55" xfId="5" applyFont="1" applyFill="1" applyBorder="1" applyAlignment="1">
      <alignment horizontal="center" vertical="center" wrapText="1"/>
    </xf>
    <xf numFmtId="164" fontId="49" fillId="6" borderId="41" xfId="4" applyNumberFormat="1" applyFont="1" applyFill="1" applyBorder="1" applyAlignment="1">
      <alignment horizontal="center" vertical="center" wrapText="1"/>
    </xf>
    <xf numFmtId="164" fontId="49" fillId="6" borderId="39" xfId="4" applyNumberFormat="1" applyFont="1" applyFill="1" applyBorder="1" applyAlignment="1">
      <alignment horizontal="center" vertical="center" wrapText="1"/>
    </xf>
    <xf numFmtId="0" fontId="101" fillId="6" borderId="54" xfId="5" applyFont="1" applyFill="1" applyBorder="1" applyAlignment="1">
      <alignment horizontal="center" vertical="center" wrapText="1"/>
    </xf>
    <xf numFmtId="0" fontId="101" fillId="6" borderId="52" xfId="5" applyFont="1" applyFill="1" applyBorder="1" applyAlignment="1">
      <alignment horizontal="center" vertical="center" wrapText="1"/>
    </xf>
    <xf numFmtId="0" fontId="49" fillId="6" borderId="54" xfId="5" applyFont="1" applyFill="1" applyBorder="1" applyAlignment="1">
      <alignment horizontal="center" vertical="center" wrapText="1"/>
    </xf>
    <xf numFmtId="0" fontId="49" fillId="6" borderId="52" xfId="5" applyFont="1" applyFill="1" applyBorder="1" applyAlignment="1">
      <alignment horizontal="center" vertical="center" wrapText="1"/>
    </xf>
    <xf numFmtId="0" fontId="44" fillId="0" borderId="0" xfId="5" applyFont="1" applyAlignment="1" applyProtection="1">
      <alignment horizontal="center"/>
      <protection locked="0"/>
    </xf>
    <xf numFmtId="0" fontId="49" fillId="6" borderId="63" xfId="5" applyFont="1" applyFill="1" applyBorder="1" applyAlignment="1">
      <alignment horizontal="center" vertical="center"/>
    </xf>
    <xf numFmtId="0" fontId="49" fillId="6" borderId="114" xfId="5" applyFont="1" applyFill="1" applyBorder="1" applyAlignment="1">
      <alignment horizontal="center" vertical="center"/>
    </xf>
    <xf numFmtId="0" fontId="49" fillId="6" borderId="112" xfId="5" applyFont="1" applyFill="1" applyBorder="1" applyAlignment="1">
      <alignment horizontal="center" vertical="center"/>
    </xf>
    <xf numFmtId="0" fontId="48" fillId="0" borderId="0" xfId="5" applyFont="1" applyAlignment="1">
      <alignment horizontal="center" vertical="center" wrapText="1"/>
    </xf>
    <xf numFmtId="4" fontId="32" fillId="0" borderId="22" xfId="4" applyNumberFormat="1" applyFont="1" applyBorder="1" applyAlignment="1" applyProtection="1">
      <alignment horizontal="right"/>
      <protection locked="0"/>
    </xf>
    <xf numFmtId="4" fontId="32" fillId="0" borderId="21" xfId="4" applyNumberFormat="1" applyFont="1" applyBorder="1" applyAlignment="1" applyProtection="1">
      <alignment horizontal="right"/>
      <protection locked="0"/>
    </xf>
    <xf numFmtId="0" fontId="45" fillId="0" borderId="56" xfId="4" applyFont="1" applyBorder="1" applyAlignment="1">
      <alignment horizontal="left" vertical="center" wrapText="1"/>
    </xf>
    <xf numFmtId="4" fontId="45" fillId="0" borderId="50" xfId="4" applyNumberFormat="1" applyFont="1" applyBorder="1" applyAlignment="1" applyProtection="1">
      <alignment horizontal="right"/>
      <protection locked="0"/>
    </xf>
    <xf numFmtId="4" fontId="45" fillId="0" borderId="32" xfId="4" applyNumberFormat="1" applyFont="1" applyBorder="1" applyAlignment="1" applyProtection="1">
      <alignment horizontal="right"/>
      <protection locked="0"/>
    </xf>
    <xf numFmtId="0" fontId="43" fillId="0" borderId="0" xfId="4" applyFont="1" applyAlignment="1">
      <alignment horizontal="left" wrapText="1"/>
    </xf>
    <xf numFmtId="0" fontId="32" fillId="0" borderId="34" xfId="4" applyFont="1" applyBorder="1" applyAlignment="1">
      <alignment horizontal="left" vertical="center"/>
    </xf>
    <xf numFmtId="0" fontId="32" fillId="0" borderId="34" xfId="4" applyBorder="1" applyAlignment="1">
      <alignment horizontal="left" vertical="center"/>
    </xf>
    <xf numFmtId="0" fontId="45" fillId="0" borderId="15" xfId="4" applyFont="1" applyBorder="1" applyAlignment="1">
      <alignment horizontal="left" vertical="center"/>
    </xf>
    <xf numFmtId="0" fontId="45" fillId="0" borderId="65" xfId="4" applyFont="1" applyBorder="1" applyAlignment="1">
      <alignment horizontal="left" vertical="center" wrapText="1"/>
    </xf>
    <xf numFmtId="4" fontId="45" fillId="0" borderId="50" xfId="4" applyNumberFormat="1" applyFont="1" applyBorder="1" applyAlignment="1">
      <alignment horizontal="right"/>
    </xf>
    <xf numFmtId="4" fontId="45" fillId="0" borderId="32" xfId="4" applyNumberFormat="1" applyFont="1" applyBorder="1" applyAlignment="1">
      <alignment horizontal="right"/>
    </xf>
    <xf numFmtId="0" fontId="45" fillId="0" borderId="15" xfId="4" applyFont="1" applyBorder="1" applyAlignment="1">
      <alignment horizontal="left" vertical="center" wrapText="1"/>
    </xf>
    <xf numFmtId="4" fontId="32" fillId="0" borderId="115" xfId="4" applyNumberFormat="1" applyFont="1" applyBorder="1" applyAlignment="1" applyProtection="1">
      <alignment horizontal="right"/>
      <protection locked="0"/>
    </xf>
    <xf numFmtId="4" fontId="32" fillId="0" borderId="53" xfId="4" applyNumberFormat="1" applyFont="1" applyBorder="1" applyAlignment="1" applyProtection="1">
      <alignment horizontal="right"/>
      <protection locked="0"/>
    </xf>
    <xf numFmtId="0" fontId="45" fillId="6" borderId="15" xfId="4" applyFont="1" applyFill="1" applyBorder="1" applyAlignment="1">
      <alignment horizontal="center" vertical="center"/>
    </xf>
    <xf numFmtId="0" fontId="32" fillId="0" borderId="34" xfId="4" applyBorder="1" applyAlignment="1">
      <alignment horizontal="left" vertical="center" wrapText="1"/>
    </xf>
    <xf numFmtId="0" fontId="32" fillId="0" borderId="52" xfId="4" applyFont="1" applyBorder="1" applyAlignment="1">
      <alignment horizontal="left" vertical="center" wrapText="1"/>
    </xf>
    <xf numFmtId="4" fontId="45" fillId="0" borderId="56" xfId="4" applyNumberFormat="1" applyFont="1" applyBorder="1" applyAlignment="1">
      <alignment horizontal="right"/>
    </xf>
    <xf numFmtId="4" fontId="45" fillId="0" borderId="55" xfId="4" applyNumberFormat="1" applyFont="1" applyBorder="1" applyAlignment="1">
      <alignment horizontal="right"/>
    </xf>
    <xf numFmtId="0" fontId="32" fillId="0" borderId="52" xfId="4" applyBorder="1" applyAlignment="1">
      <alignment horizontal="left" vertical="center"/>
    </xf>
    <xf numFmtId="0" fontId="32" fillId="0" borderId="34" xfId="4" applyFont="1" applyBorder="1" applyAlignment="1">
      <alignment horizontal="left" vertical="center" wrapText="1"/>
    </xf>
    <xf numFmtId="0" fontId="39" fillId="0" borderId="0" xfId="4" applyFont="1" applyAlignment="1">
      <alignment horizontal="left" wrapText="1"/>
    </xf>
    <xf numFmtId="0" fontId="32" fillId="0" borderId="8" xfId="4" applyBorder="1" applyAlignment="1" applyProtection="1">
      <alignment horizontal="center"/>
      <protection locked="0"/>
    </xf>
    <xf numFmtId="0" fontId="48" fillId="5" borderId="0" xfId="4" applyFont="1" applyFill="1" applyAlignment="1">
      <alignment horizontal="center" vertical="center" wrapText="1"/>
    </xf>
    <xf numFmtId="0" fontId="48" fillId="5" borderId="0" xfId="4" applyFont="1" applyFill="1" applyAlignment="1">
      <alignment horizontal="center" vertical="center"/>
    </xf>
    <xf numFmtId="0" fontId="48" fillId="0" borderId="0" xfId="4" applyFont="1" applyAlignment="1">
      <alignment horizontal="center" vertical="center" wrapText="1"/>
    </xf>
    <xf numFmtId="0" fontId="32" fillId="0" borderId="12" xfId="4" applyBorder="1" applyAlignment="1" applyProtection="1">
      <alignment horizontal="center"/>
      <protection locked="0"/>
    </xf>
    <xf numFmtId="0" fontId="32" fillId="6" borderId="57" xfId="4" applyFont="1" applyFill="1" applyBorder="1" applyAlignment="1">
      <alignment horizontal="center" vertical="center"/>
    </xf>
    <xf numFmtId="0" fontId="32" fillId="6" borderId="5" xfId="4" applyFont="1" applyFill="1" applyBorder="1" applyAlignment="1">
      <alignment horizontal="center" vertical="center"/>
    </xf>
    <xf numFmtId="0" fontId="103" fillId="5" borderId="0" xfId="4" applyFont="1" applyFill="1" applyBorder="1" applyAlignment="1">
      <alignment horizontal="center"/>
    </xf>
    <xf numFmtId="0" fontId="103" fillId="5" borderId="31" xfId="4" applyFont="1" applyFill="1" applyBorder="1" applyAlignment="1">
      <alignment horizontal="center"/>
    </xf>
    <xf numFmtId="0" fontId="32" fillId="5" borderId="0" xfId="4" applyFill="1" applyBorder="1" applyAlignment="1">
      <alignment horizontal="center"/>
    </xf>
    <xf numFmtId="0" fontId="32" fillId="5" borderId="31" xfId="4" applyFill="1" applyBorder="1" applyAlignment="1">
      <alignment horizontal="center"/>
    </xf>
    <xf numFmtId="0" fontId="32" fillId="6" borderId="62" xfId="4" applyFont="1" applyFill="1" applyBorder="1" applyAlignment="1">
      <alignment horizontal="center"/>
    </xf>
    <xf numFmtId="0" fontId="32" fillId="6" borderId="61" xfId="4" applyFont="1" applyFill="1" applyBorder="1" applyAlignment="1">
      <alignment horizontal="center"/>
    </xf>
    <xf numFmtId="0" fontId="32" fillId="6" borderId="108" xfId="4" applyFont="1" applyFill="1" applyBorder="1" applyAlignment="1">
      <alignment horizontal="center"/>
    </xf>
    <xf numFmtId="0" fontId="32" fillId="0" borderId="0" xfId="4" applyFont="1" applyAlignment="1">
      <alignment horizontal="center" wrapText="1"/>
    </xf>
    <xf numFmtId="0" fontId="32" fillId="0" borderId="4" xfId="4" applyBorder="1" applyAlignment="1" applyProtection="1">
      <alignment horizontal="center"/>
      <protection locked="0"/>
    </xf>
    <xf numFmtId="0" fontId="32" fillId="6" borderId="65" xfId="4" applyFont="1" applyFill="1" applyBorder="1" applyAlignment="1">
      <alignment horizontal="center" vertical="center" wrapText="1"/>
    </xf>
    <xf numFmtId="0" fontId="32" fillId="6" borderId="4" xfId="4" applyFont="1" applyFill="1" applyBorder="1" applyAlignment="1">
      <alignment horizontal="center" vertical="center" wrapText="1"/>
    </xf>
    <xf numFmtId="0" fontId="32" fillId="6" borderId="56" xfId="4" applyFont="1" applyFill="1" applyBorder="1" applyAlignment="1">
      <alignment horizontal="center"/>
    </xf>
    <xf numFmtId="0" fontId="36" fillId="0" borderId="0" xfId="5" applyAlignment="1" applyProtection="1">
      <alignment horizontal="center"/>
      <protection locked="0"/>
    </xf>
    <xf numFmtId="0" fontId="68" fillId="5" borderId="0" xfId="5" applyFont="1" applyFill="1" applyAlignment="1">
      <alignment horizontal="center" vertical="center" wrapText="1"/>
    </xf>
    <xf numFmtId="0" fontId="72" fillId="0" borderId="0" xfId="5" applyFont="1" applyAlignment="1">
      <alignment horizontal="center" vertical="center" wrapText="1"/>
    </xf>
    <xf numFmtId="0" fontId="36" fillId="6" borderId="57" xfId="5" applyFont="1" applyFill="1" applyBorder="1" applyAlignment="1">
      <alignment horizontal="center" vertical="center"/>
    </xf>
    <xf numFmtId="0" fontId="36" fillId="6" borderId="5" xfId="5" applyFont="1" applyFill="1" applyBorder="1" applyAlignment="1">
      <alignment horizontal="center" vertical="center"/>
    </xf>
    <xf numFmtId="0" fontId="36" fillId="6" borderId="65" xfId="5" applyFont="1" applyFill="1" applyBorder="1" applyAlignment="1">
      <alignment horizontal="center" vertical="center" wrapText="1"/>
    </xf>
    <xf numFmtId="0" fontId="36" fillId="6" borderId="4" xfId="5" applyFont="1" applyFill="1" applyBorder="1" applyAlignment="1">
      <alignment horizontal="center" vertical="center" wrapText="1"/>
    </xf>
    <xf numFmtId="0" fontId="32" fillId="6" borderId="65" xfId="5" applyFont="1" applyFill="1" applyBorder="1" applyAlignment="1">
      <alignment horizontal="center" vertical="center" wrapText="1"/>
    </xf>
    <xf numFmtId="0" fontId="32" fillId="6" borderId="65" xfId="5" applyFont="1" applyFill="1" applyBorder="1" applyAlignment="1">
      <alignment horizontal="center" vertical="center"/>
    </xf>
    <xf numFmtId="0" fontId="32" fillId="6" borderId="60" xfId="5" applyFont="1" applyFill="1" applyBorder="1" applyAlignment="1">
      <alignment horizontal="center" vertical="center"/>
    </xf>
    <xf numFmtId="0" fontId="36" fillId="6" borderId="65" xfId="5" applyFont="1" applyFill="1" applyBorder="1" applyAlignment="1">
      <alignment horizontal="center" vertical="center"/>
    </xf>
    <xf numFmtId="0" fontId="36" fillId="6" borderId="4" xfId="5" applyFont="1" applyFill="1" applyBorder="1" applyAlignment="1">
      <alignment horizontal="center" vertical="center"/>
    </xf>
    <xf numFmtId="0" fontId="36" fillId="6" borderId="54" xfId="5" applyFont="1" applyFill="1" applyBorder="1" applyAlignment="1">
      <alignment horizontal="center" vertical="center" wrapText="1"/>
    </xf>
    <xf numFmtId="0" fontId="36" fillId="6" borderId="52" xfId="5" applyFont="1" applyFill="1" applyBorder="1" applyAlignment="1">
      <alignment horizontal="center" vertical="center" wrapText="1"/>
    </xf>
    <xf numFmtId="0" fontId="59" fillId="0" borderId="0" xfId="5" applyFont="1" applyFill="1" applyBorder="1" applyAlignment="1">
      <alignment horizontal="left" vertical="center"/>
    </xf>
    <xf numFmtId="0" fontId="36" fillId="6" borderId="57" xfId="5" applyFill="1" applyBorder="1" applyAlignment="1">
      <alignment horizontal="center" vertical="center"/>
    </xf>
    <xf numFmtId="0" fontId="36" fillId="6" borderId="5" xfId="5" applyFill="1" applyBorder="1" applyAlignment="1">
      <alignment horizontal="center" vertical="center"/>
    </xf>
    <xf numFmtId="0" fontId="36" fillId="6" borderId="65" xfId="5" applyFill="1" applyBorder="1" applyAlignment="1">
      <alignment horizontal="center" vertical="center" wrapText="1"/>
    </xf>
    <xf numFmtId="0" fontId="36" fillId="6" borderId="4" xfId="5" applyFill="1" applyBorder="1" applyAlignment="1">
      <alignment horizontal="center" vertical="center" wrapText="1"/>
    </xf>
    <xf numFmtId="0" fontId="45" fillId="6" borderId="65" xfId="5" applyFont="1" applyFill="1" applyBorder="1" applyAlignment="1">
      <alignment horizontal="center" vertical="center" wrapText="1"/>
    </xf>
    <xf numFmtId="0" fontId="36" fillId="6" borderId="17" xfId="5" applyFill="1" applyBorder="1" applyAlignment="1">
      <alignment horizontal="center" vertical="center" wrapText="1"/>
    </xf>
    <xf numFmtId="0" fontId="45" fillId="6" borderId="56" xfId="5" applyFont="1" applyFill="1" applyBorder="1" applyAlignment="1">
      <alignment horizontal="center" vertical="center"/>
    </xf>
    <xf numFmtId="0" fontId="45" fillId="6" borderId="108" xfId="5" applyFont="1" applyFill="1" applyBorder="1" applyAlignment="1">
      <alignment horizontal="center" vertical="center"/>
    </xf>
    <xf numFmtId="0" fontId="32" fillId="0" borderId="0" xfId="4" applyFont="1" applyAlignment="1" applyProtection="1">
      <alignment horizontal="center"/>
      <protection locked="0"/>
    </xf>
    <xf numFmtId="0" fontId="68" fillId="5" borderId="0" xfId="4" applyFont="1" applyFill="1" applyAlignment="1">
      <alignment horizontal="center"/>
    </xf>
    <xf numFmtId="0" fontId="55" fillId="0" borderId="0" xfId="4" applyFont="1" applyAlignment="1">
      <alignment horizontal="center" vertical="center"/>
    </xf>
    <xf numFmtId="0" fontId="46" fillId="0" borderId="0" xfId="4" applyFont="1" applyAlignment="1">
      <alignment horizontal="center" vertical="center"/>
    </xf>
    <xf numFmtId="0" fontId="55" fillId="0" borderId="0" xfId="4" applyFont="1" applyAlignment="1">
      <alignment horizontal="center"/>
    </xf>
    <xf numFmtId="0" fontId="53" fillId="0" borderId="51" xfId="4" applyFont="1" applyFill="1" applyBorder="1" applyAlignment="1" applyProtection="1">
      <alignment horizontal="center" vertical="center"/>
      <protection locked="0"/>
    </xf>
    <xf numFmtId="0" fontId="32" fillId="0" borderId="22" xfId="4" applyFont="1" applyBorder="1" applyAlignment="1" applyProtection="1">
      <protection locked="0"/>
    </xf>
    <xf numFmtId="0" fontId="32" fillId="0" borderId="0" xfId="4" applyFont="1" applyBorder="1" applyAlignment="1" applyProtection="1">
      <protection locked="0"/>
    </xf>
    <xf numFmtId="0" fontId="32" fillId="0" borderId="7" xfId="4" applyFont="1" applyBorder="1" applyAlignment="1" applyProtection="1">
      <protection locked="0"/>
    </xf>
    <xf numFmtId="0" fontId="32" fillId="0" borderId="26" xfId="4" applyFont="1" applyBorder="1" applyAlignment="1" applyProtection="1">
      <protection locked="0"/>
    </xf>
    <xf numFmtId="0" fontId="32" fillId="0" borderId="22" xfId="4" applyFont="1" applyBorder="1" applyAlignment="1" applyProtection="1">
      <alignment wrapText="1"/>
      <protection locked="0"/>
    </xf>
    <xf numFmtId="0" fontId="32" fillId="0" borderId="0" xfId="4" applyFont="1" applyBorder="1" applyAlignment="1" applyProtection="1">
      <alignment wrapText="1"/>
      <protection locked="0"/>
    </xf>
    <xf numFmtId="0" fontId="32" fillId="0" borderId="21" xfId="4" applyFont="1" applyBorder="1" applyAlignment="1" applyProtection="1">
      <alignment wrapText="1"/>
      <protection locked="0"/>
    </xf>
    <xf numFmtId="0" fontId="104" fillId="6" borderId="38" xfId="4" applyFont="1" applyFill="1" applyBorder="1" applyAlignment="1">
      <alignment vertical="center"/>
    </xf>
    <xf numFmtId="0" fontId="104" fillId="6" borderId="59" xfId="4" applyFont="1" applyFill="1" applyBorder="1" applyAlignment="1">
      <alignment vertical="center"/>
    </xf>
    <xf numFmtId="0" fontId="104" fillId="6" borderId="58" xfId="4" applyFont="1" applyFill="1" applyBorder="1" applyAlignment="1">
      <alignment vertical="center"/>
    </xf>
    <xf numFmtId="0" fontId="104" fillId="6" borderId="46" xfId="4" applyFont="1" applyFill="1" applyBorder="1" applyAlignment="1">
      <alignment vertical="center" wrapText="1"/>
    </xf>
    <xf numFmtId="0" fontId="104" fillId="6" borderId="37" xfId="4" applyFont="1" applyFill="1" applyBorder="1" applyAlignment="1">
      <alignment vertical="center" wrapText="1"/>
    </xf>
    <xf numFmtId="0" fontId="104" fillId="6" borderId="22" xfId="4" applyFont="1" applyFill="1" applyBorder="1" applyAlignment="1">
      <alignment vertical="center" wrapText="1"/>
    </xf>
    <xf numFmtId="0" fontId="104" fillId="6" borderId="21" xfId="4" applyFont="1" applyFill="1" applyBorder="1" applyAlignment="1">
      <alignment vertical="center" wrapText="1"/>
    </xf>
    <xf numFmtId="0" fontId="104" fillId="6" borderId="115" xfId="4" applyFont="1" applyFill="1" applyBorder="1" applyAlignment="1">
      <alignment vertical="center" wrapText="1"/>
    </xf>
    <xf numFmtId="0" fontId="104" fillId="6" borderId="53" xfId="4" applyFont="1" applyFill="1" applyBorder="1" applyAlignment="1">
      <alignment vertical="center" wrapText="1"/>
    </xf>
    <xf numFmtId="0" fontId="104" fillId="6" borderId="54" xfId="4" applyFont="1" applyFill="1" applyBorder="1" applyAlignment="1">
      <alignment vertical="center" wrapText="1"/>
    </xf>
    <xf numFmtId="0" fontId="32" fillId="6" borderId="34" xfId="4" applyFont="1" applyFill="1" applyBorder="1" applyAlignment="1">
      <alignment vertical="center" wrapText="1"/>
    </xf>
    <xf numFmtId="0" fontId="32" fillId="6" borderId="52" xfId="4" applyFont="1" applyFill="1" applyBorder="1" applyAlignment="1">
      <alignment vertical="center" wrapText="1"/>
    </xf>
    <xf numFmtId="0" fontId="104" fillId="6" borderId="65" xfId="4" applyFont="1" applyFill="1" applyBorder="1" applyAlignment="1">
      <alignment horizontal="left" vertical="center" wrapText="1"/>
    </xf>
    <xf numFmtId="0" fontId="104" fillId="6" borderId="8" xfId="4" applyFont="1" applyFill="1" applyBorder="1" applyAlignment="1">
      <alignment horizontal="left" vertical="center" wrapText="1"/>
    </xf>
    <xf numFmtId="0" fontId="104" fillId="6" borderId="4" xfId="4" applyFont="1" applyFill="1" applyBorder="1" applyAlignment="1">
      <alignment horizontal="left" vertical="center" wrapText="1"/>
    </xf>
    <xf numFmtId="0" fontId="104" fillId="6" borderId="54" xfId="4" applyFont="1" applyFill="1" applyBorder="1" applyAlignment="1">
      <alignment horizontal="center" vertical="center" wrapText="1"/>
    </xf>
    <xf numFmtId="0" fontId="104" fillId="6" borderId="34" xfId="4" applyFont="1" applyFill="1" applyBorder="1" applyAlignment="1">
      <alignment horizontal="center" vertical="center" wrapText="1"/>
    </xf>
    <xf numFmtId="0" fontId="104" fillId="6" borderId="52" xfId="4" applyFont="1" applyFill="1" applyBorder="1" applyAlignment="1">
      <alignment horizontal="center" vertical="center" wrapText="1"/>
    </xf>
    <xf numFmtId="0" fontId="104" fillId="6" borderId="1" xfId="4" applyFont="1" applyFill="1" applyBorder="1" applyAlignment="1">
      <alignment horizontal="center" vertical="center" wrapText="1"/>
    </xf>
    <xf numFmtId="0" fontId="104" fillId="6" borderId="0" xfId="4" applyFont="1" applyFill="1" applyBorder="1" applyAlignment="1">
      <alignment horizontal="center" vertical="center" wrapText="1"/>
    </xf>
    <xf numFmtId="0" fontId="104" fillId="6" borderId="51" xfId="4" applyFont="1" applyFill="1" applyBorder="1" applyAlignment="1">
      <alignment horizontal="center" vertical="center" wrapText="1"/>
    </xf>
    <xf numFmtId="0" fontId="104" fillId="6" borderId="46" xfId="4" applyFont="1" applyFill="1" applyBorder="1" applyAlignment="1">
      <alignment horizontal="center" vertical="center" wrapText="1"/>
    </xf>
    <xf numFmtId="0" fontId="104" fillId="6" borderId="37" xfId="4" applyFont="1" applyFill="1" applyBorder="1" applyAlignment="1">
      <alignment horizontal="center" vertical="center" wrapText="1"/>
    </xf>
    <xf numFmtId="0" fontId="104" fillId="6" borderId="22" xfId="4" applyFont="1" applyFill="1" applyBorder="1" applyAlignment="1">
      <alignment horizontal="center" vertical="center" wrapText="1"/>
    </xf>
    <xf numFmtId="0" fontId="104" fillId="6" borderId="21" xfId="4" applyFont="1" applyFill="1" applyBorder="1" applyAlignment="1">
      <alignment horizontal="center" vertical="center" wrapText="1"/>
    </xf>
    <xf numFmtId="0" fontId="104" fillId="6" borderId="115" xfId="4" applyFont="1" applyFill="1" applyBorder="1" applyAlignment="1">
      <alignment horizontal="center" vertical="center" wrapText="1"/>
    </xf>
    <xf numFmtId="0" fontId="104" fillId="6" borderId="53" xfId="4" applyFont="1" applyFill="1" applyBorder="1" applyAlignment="1">
      <alignment horizontal="center" vertical="center" wrapText="1"/>
    </xf>
    <xf numFmtId="0" fontId="32" fillId="0" borderId="7" xfId="4" applyFont="1" applyBorder="1" applyAlignment="1" applyProtection="1">
      <alignment wrapText="1"/>
      <protection locked="0"/>
    </xf>
    <xf numFmtId="0" fontId="32" fillId="0" borderId="26" xfId="4" applyFont="1" applyBorder="1" applyAlignment="1" applyProtection="1">
      <alignment wrapText="1"/>
      <protection locked="0"/>
    </xf>
    <xf numFmtId="0" fontId="32" fillId="0" borderId="28" xfId="4" applyFont="1" applyBorder="1" applyAlignment="1" applyProtection="1">
      <alignment wrapText="1"/>
      <protection locked="0"/>
    </xf>
    <xf numFmtId="0" fontId="32" fillId="0" borderId="28" xfId="4" applyFont="1" applyBorder="1" applyAlignment="1" applyProtection="1">
      <protection locked="0"/>
    </xf>
    <xf numFmtId="0" fontId="53" fillId="0" borderId="38" xfId="4" applyFont="1" applyBorder="1" applyAlignment="1">
      <alignment horizontal="right" vertical="center"/>
    </xf>
    <xf numFmtId="0" fontId="53" fillId="0" borderId="1" xfId="4" applyFont="1" applyBorder="1" applyAlignment="1">
      <alignment horizontal="right" vertical="center"/>
    </xf>
    <xf numFmtId="0" fontId="53" fillId="0" borderId="116" xfId="4" applyFont="1" applyBorder="1" applyAlignment="1">
      <alignment horizontal="right" vertical="center"/>
    </xf>
    <xf numFmtId="0" fontId="53" fillId="0" borderId="58" xfId="4" applyFont="1" applyBorder="1" applyAlignment="1">
      <alignment horizontal="right" vertical="center"/>
    </xf>
    <xf numFmtId="0" fontId="53" fillId="0" borderId="51" xfId="4" applyFont="1" applyBorder="1" applyAlignment="1">
      <alignment horizontal="right" vertical="center"/>
    </xf>
    <xf numFmtId="0" fontId="53" fillId="0" borderId="107" xfId="4" applyFont="1" applyBorder="1" applyAlignment="1">
      <alignment horizontal="right" vertical="center"/>
    </xf>
    <xf numFmtId="164" fontId="53" fillId="0" borderId="113" xfId="4" applyNumberFormat="1" applyFont="1" applyBorder="1" applyAlignment="1">
      <alignment horizontal="center" vertical="center"/>
    </xf>
    <xf numFmtId="164" fontId="53" fillId="0" borderId="106" xfId="4" applyNumberFormat="1" applyFont="1" applyBorder="1" applyAlignment="1">
      <alignment horizontal="center" vertical="center"/>
    </xf>
    <xf numFmtId="4" fontId="53" fillId="0" borderId="116" xfId="4" applyNumberFormat="1" applyFont="1" applyBorder="1" applyAlignment="1" applyProtection="1">
      <alignment horizontal="right" vertical="center"/>
    </xf>
    <xf numFmtId="4" fontId="53" fillId="0" borderId="107" xfId="4" applyNumberFormat="1" applyFont="1" applyBorder="1" applyAlignment="1" applyProtection="1">
      <alignment horizontal="right" vertical="center"/>
    </xf>
    <xf numFmtId="0" fontId="53" fillId="6" borderId="38" xfId="4" applyFont="1" applyFill="1" applyBorder="1" applyAlignment="1">
      <alignment horizontal="right"/>
    </xf>
    <xf numFmtId="0" fontId="53" fillId="6" borderId="1" xfId="4" applyFont="1" applyFill="1" applyBorder="1" applyAlignment="1">
      <alignment horizontal="right"/>
    </xf>
    <xf numFmtId="0" fontId="53" fillId="6" borderId="116" xfId="4" applyFont="1" applyFill="1" applyBorder="1" applyAlignment="1">
      <alignment horizontal="right"/>
    </xf>
    <xf numFmtId="0" fontId="53" fillId="6" borderId="58" xfId="4" applyFont="1" applyFill="1" applyBorder="1" applyAlignment="1">
      <alignment horizontal="right"/>
    </xf>
    <xf numFmtId="0" fontId="53" fillId="6" borderId="51" xfId="4" applyFont="1" applyFill="1" applyBorder="1" applyAlignment="1">
      <alignment horizontal="right"/>
    </xf>
    <xf numFmtId="0" fontId="53" fillId="6" borderId="107" xfId="4" applyFont="1" applyFill="1" applyBorder="1" applyAlignment="1">
      <alignment horizontal="right"/>
    </xf>
    <xf numFmtId="0" fontId="53" fillId="0" borderId="1" xfId="4" applyFont="1" applyBorder="1" applyAlignment="1">
      <alignment horizontal="left" vertical="top" wrapText="1"/>
    </xf>
    <xf numFmtId="0" fontId="53" fillId="0" borderId="1" xfId="4" applyFont="1" applyBorder="1" applyAlignment="1">
      <alignment horizontal="left" vertical="top"/>
    </xf>
    <xf numFmtId="0" fontId="104" fillId="6" borderId="116" xfId="4" applyFont="1" applyFill="1" applyBorder="1" applyAlignment="1">
      <alignment horizontal="center" vertical="center" wrapText="1"/>
    </xf>
    <xf numFmtId="0" fontId="104" fillId="6" borderId="36" xfId="4" applyFont="1" applyFill="1" applyBorder="1" applyAlignment="1">
      <alignment horizontal="center" vertical="center" wrapText="1"/>
    </xf>
    <xf numFmtId="0" fontId="104" fillId="6" borderId="107" xfId="4" applyFont="1" applyFill="1" applyBorder="1" applyAlignment="1">
      <alignment horizontal="center" vertical="center" wrapText="1"/>
    </xf>
    <xf numFmtId="0" fontId="32" fillId="0" borderId="36" xfId="4" applyFont="1" applyBorder="1" applyAlignment="1" applyProtection="1">
      <alignment wrapText="1"/>
      <protection locked="0"/>
    </xf>
    <xf numFmtId="0" fontId="32" fillId="0" borderId="6" xfId="4" applyFont="1" applyBorder="1" applyAlignment="1" applyProtection="1">
      <alignment wrapText="1"/>
      <protection locked="0"/>
    </xf>
  </cellXfs>
  <cellStyles count="12">
    <cellStyle name="Hiperłącze" xfId="11" builtinId="8"/>
    <cellStyle name="Normalny" xfId="0" builtinId="0"/>
    <cellStyle name="Normalny 2" xfId="4"/>
    <cellStyle name="Normalny 2 2" xfId="5"/>
    <cellStyle name="Normalny 3" xfId="6"/>
    <cellStyle name="Normalny 4" xfId="9"/>
    <cellStyle name="Normalny_lączka ind 1" xfId="8"/>
    <cellStyle name="Normalny_Wniosek" xfId="3"/>
    <cellStyle name="Procentowy 2" xfId="1"/>
    <cellStyle name="Walutowy 2" xfId="2"/>
    <cellStyle name="Walutowy 3" xfId="7"/>
    <cellStyle name="Walutowy 4" xfId="10"/>
  </cellStyles>
  <dxfs count="17">
    <dxf>
      <font>
        <color rgb="FFFF0000"/>
      </font>
    </dxf>
    <dxf>
      <font>
        <color rgb="FFFF0000"/>
      </font>
    </dxf>
    <dxf>
      <font>
        <color rgb="FFFF0000"/>
      </font>
    </dxf>
    <dxf>
      <font>
        <color rgb="FFFF0000"/>
      </font>
    </dxf>
    <dxf>
      <font>
        <color rgb="FFFF0000"/>
      </font>
    </dxf>
    <dxf>
      <font>
        <color theme="0"/>
      </font>
    </dxf>
    <dxf>
      <font>
        <color theme="0"/>
      </font>
    </dxf>
    <dxf>
      <font>
        <color theme="0" tint="-0.34998626667073579"/>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ndense val="0"/>
        <extend val="0"/>
        <color indexed="9"/>
      </font>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133350</xdr:rowOff>
    </xdr:from>
    <xdr:to>
      <xdr:col>0</xdr:col>
      <xdr:colOff>0</xdr:colOff>
      <xdr:row>5</xdr:row>
      <xdr:rowOff>104775</xdr:rowOff>
    </xdr:to>
    <xdr:sp macro="" textlink="">
      <xdr:nvSpPr>
        <xdr:cNvPr id="2" name="Tekst 1">
          <a:extLst>
            <a:ext uri="{FF2B5EF4-FFF2-40B4-BE49-F238E27FC236}">
              <a16:creationId xmlns:a16="http://schemas.microsoft.com/office/drawing/2014/main" id="{00000000-0008-0000-0B00-000002000000}"/>
            </a:ext>
          </a:extLst>
        </xdr:cNvPr>
        <xdr:cNvSpPr txBox="1">
          <a:spLocks noChangeArrowheads="1"/>
        </xdr:cNvSpPr>
      </xdr:nvSpPr>
      <xdr:spPr bwMode="auto">
        <a:xfrm>
          <a:off x="0" y="781050"/>
          <a:ext cx="0" cy="1333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Temp/ezdpuw/20240424090924722/AppData/Local/Temp/Temp1_Za&#322;&#261;czniki%20merytoryczno-finansowe%202024.zip/AppData/Local/Microsoft/Windows/INetCache/AppData/Local/PROGRAMY2019/KN/na%20stron&#281;/do%20zamieszczenia/za&#322;.nr%2029%20-%20sprawozdanie%20opisowe%20cz&#281;&#347;ciowe%20lub%20ko&#324;cowe%20z%20wyk.zadania.doc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workbookViewId="0">
      <selection activeCell="O4" sqref="O4"/>
    </sheetView>
  </sheetViews>
  <sheetFormatPr defaultRowHeight="15"/>
  <cols>
    <col min="2" max="2" width="11.28515625" customWidth="1"/>
    <col min="7" max="7" width="10" customWidth="1"/>
  </cols>
  <sheetData>
    <row r="2" spans="2:8" ht="15.75" customHeight="1">
      <c r="B2" s="958" t="s">
        <v>479</v>
      </c>
      <c r="C2" s="959"/>
      <c r="D2" s="959"/>
      <c r="E2" s="959"/>
      <c r="F2" s="959"/>
      <c r="G2" s="959"/>
      <c r="H2" s="960"/>
    </row>
    <row r="3" spans="2:8" ht="15" customHeight="1">
      <c r="B3" s="961"/>
      <c r="C3" s="962"/>
      <c r="D3" s="962"/>
      <c r="E3" s="962"/>
      <c r="F3" s="962"/>
      <c r="G3" s="962"/>
      <c r="H3" s="963"/>
    </row>
    <row r="4" spans="2:8" ht="15" customHeight="1">
      <c r="B4" s="958" t="s">
        <v>480</v>
      </c>
      <c r="C4" s="959"/>
      <c r="D4" s="959"/>
      <c r="E4" s="959"/>
      <c r="F4" s="959"/>
      <c r="G4" s="959"/>
      <c r="H4" s="960"/>
    </row>
    <row r="5" spans="2:8" ht="15" customHeight="1">
      <c r="B5" s="964"/>
      <c r="C5" s="965"/>
      <c r="D5" s="965"/>
      <c r="E5" s="965"/>
      <c r="F5" s="965"/>
      <c r="G5" s="965"/>
      <c r="H5" s="966"/>
    </row>
    <row r="6" spans="2:8" ht="15" customHeight="1">
      <c r="B6" s="964"/>
      <c r="C6" s="965"/>
      <c r="D6" s="965"/>
      <c r="E6" s="965"/>
      <c r="F6" s="965"/>
      <c r="G6" s="965"/>
      <c r="H6" s="966"/>
    </row>
    <row r="7" spans="2:8" ht="15" customHeight="1">
      <c r="B7" s="961"/>
      <c r="C7" s="962"/>
      <c r="D7" s="962"/>
      <c r="E7" s="962"/>
      <c r="F7" s="962"/>
      <c r="G7" s="962"/>
      <c r="H7" s="963"/>
    </row>
    <row r="9" spans="2:8">
      <c r="B9" t="s">
        <v>310</v>
      </c>
    </row>
    <row r="10" spans="2:8">
      <c r="B10" s="465" t="s">
        <v>105</v>
      </c>
      <c r="C10" s="465"/>
    </row>
    <row r="11" spans="2:8">
      <c r="B11" s="455" t="s">
        <v>313</v>
      </c>
      <c r="C11" s="455" t="s">
        <v>146</v>
      </c>
    </row>
    <row r="12" spans="2:8">
      <c r="B12" s="455" t="s">
        <v>314</v>
      </c>
      <c r="C12" s="455" t="s">
        <v>159</v>
      </c>
    </row>
    <row r="13" spans="2:8">
      <c r="B13" s="455" t="s">
        <v>315</v>
      </c>
      <c r="C13" s="455" t="s">
        <v>311</v>
      </c>
    </row>
    <row r="14" spans="2:8">
      <c r="B14" s="455" t="s">
        <v>316</v>
      </c>
      <c r="C14" s="455" t="s">
        <v>312</v>
      </c>
    </row>
    <row r="15" spans="2:8">
      <c r="B15" s="455" t="s">
        <v>317</v>
      </c>
      <c r="C15" s="455" t="s">
        <v>206</v>
      </c>
    </row>
    <row r="16" spans="2:8">
      <c r="B16" s="455" t="s">
        <v>318</v>
      </c>
      <c r="C16" s="455" t="s">
        <v>210</v>
      </c>
    </row>
    <row r="17" spans="2:3">
      <c r="B17" s="455" t="s">
        <v>319</v>
      </c>
      <c r="C17" s="455" t="s">
        <v>222</v>
      </c>
    </row>
    <row r="18" spans="2:3">
      <c r="B18" s="455" t="s">
        <v>320</v>
      </c>
      <c r="C18" s="455" t="s">
        <v>231</v>
      </c>
    </row>
    <row r="19" spans="2:3">
      <c r="B19" s="455" t="s">
        <v>321</v>
      </c>
      <c r="C19" s="455" t="s">
        <v>265</v>
      </c>
    </row>
    <row r="20" spans="2:3">
      <c r="B20" s="455" t="s">
        <v>322</v>
      </c>
      <c r="C20" s="455" t="s">
        <v>435</v>
      </c>
    </row>
    <row r="21" spans="2:3">
      <c r="B21" s="455" t="s">
        <v>323</v>
      </c>
      <c r="C21" s="455" t="s">
        <v>275</v>
      </c>
    </row>
    <row r="22" spans="2:3">
      <c r="B22" s="455" t="s">
        <v>324</v>
      </c>
      <c r="C22" s="455" t="s">
        <v>331</v>
      </c>
    </row>
    <row r="23" spans="2:3">
      <c r="B23" s="455" t="s">
        <v>325</v>
      </c>
      <c r="C23" s="455" t="s">
        <v>426</v>
      </c>
    </row>
    <row r="24" spans="2:3">
      <c r="B24" s="455" t="s">
        <v>326</v>
      </c>
      <c r="C24" s="455" t="s">
        <v>332</v>
      </c>
    </row>
    <row r="25" spans="2:3">
      <c r="B25" s="455" t="s">
        <v>327</v>
      </c>
      <c r="C25" s="455" t="s">
        <v>333</v>
      </c>
    </row>
    <row r="26" spans="2:3">
      <c r="B26" s="455" t="s">
        <v>328</v>
      </c>
      <c r="C26" s="455" t="s">
        <v>334</v>
      </c>
    </row>
    <row r="27" spans="2:3">
      <c r="B27" s="455" t="s">
        <v>329</v>
      </c>
      <c r="C27" s="455" t="s">
        <v>335</v>
      </c>
    </row>
    <row r="28" spans="2:3">
      <c r="B28" s="455" t="s">
        <v>330</v>
      </c>
      <c r="C28" s="455" t="s">
        <v>336</v>
      </c>
    </row>
    <row r="29" spans="2:3">
      <c r="B29" s="455" t="s">
        <v>360</v>
      </c>
      <c r="C29" s="455" t="s">
        <v>361</v>
      </c>
    </row>
  </sheetData>
  <mergeCells count="2">
    <mergeCell ref="B2:H3"/>
    <mergeCell ref="B4:H7"/>
  </mergeCells>
  <hyperlinks>
    <hyperlink ref="B11:C11" location="'Zał. 1'!A1" display="Zał. nr 1"/>
    <hyperlink ref="B12:C12" location="'Zał. 2'!A1" display="Zał. nr 2"/>
    <hyperlink ref="B13:C13" location="'Zał. 3'!A1" display="Zał. nr 3"/>
    <hyperlink ref="B14:C14" location="'Zał. 7'!A1" display="Zał. nr 7"/>
    <hyperlink ref="B15:C15" location="'Zał. 8'!A1" display="Zał. nr 8"/>
    <hyperlink ref="B16:C16" location="'Zał. 9'!A1" display="Zał. nr 9"/>
    <hyperlink ref="B17:C17" location="'Zał. 10'!A1" display="Zał. nr 10"/>
    <hyperlink ref="B18:C18" location="'Zał. 11'!A1" display="Zał. nr 11"/>
    <hyperlink ref="B19:C19" location="'Zał. 12'!A1" display="Zał. nr 12"/>
    <hyperlink ref="B20:C20" location="'Zał. 13'!A1" display="Zał. nr 13"/>
    <hyperlink ref="B21:C21" location="'Zał. 15'!A1" display="Zał. nr 15"/>
    <hyperlink ref="B22:C22" location="'Zał. 21'!A1" display="Zał. nr 21"/>
    <hyperlink ref="B23:C23" location="'Zał. 22'!A1" display="Zał. nr 22"/>
    <hyperlink ref="B24:C24" location="'Zał. 23'!A1" display="Zał. nr 23"/>
    <hyperlink ref="B25:C25" location="'Zał. 24'!A1" display="Zał. nr 24"/>
    <hyperlink ref="B26:C26" location="'Zał. 25'!A1" display="Zał. nr 25"/>
    <hyperlink ref="B27:C27" location="'Zał. 26'!A1" display="Zał. nr 26"/>
    <hyperlink ref="B28:C28" location="'Zał. 28'!A1" display="Zał. nr 28"/>
    <hyperlink ref="B10:C10" location="Wniosek!A1" display="Wniosek"/>
    <hyperlink ref="B29:C29" r:id="rId1" display="Zał. Nr 2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80" zoomScaleNormal="75" zoomScaleSheetLayoutView="80" workbookViewId="0">
      <selection activeCell="F33" sqref="F33"/>
    </sheetView>
  </sheetViews>
  <sheetFormatPr defaultColWidth="9.140625" defaultRowHeight="14.25"/>
  <cols>
    <col min="1" max="1" width="4.42578125" style="250" customWidth="1"/>
    <col min="2" max="2" width="19.85546875" style="250" customWidth="1"/>
    <col min="3" max="3" width="9.85546875" style="250" customWidth="1"/>
    <col min="4" max="4" width="14.28515625" style="250" customWidth="1"/>
    <col min="5" max="5" width="9.28515625" style="250" customWidth="1"/>
    <col min="6" max="6" width="10.28515625" style="250" customWidth="1"/>
    <col min="7" max="7" width="12" style="250" customWidth="1"/>
    <col min="8" max="8" width="13.7109375" style="250" customWidth="1"/>
    <col min="9" max="9" width="14.42578125" style="250" customWidth="1"/>
    <col min="10" max="16384" width="9.140625" style="250"/>
  </cols>
  <sheetData>
    <row r="1" spans="1:9">
      <c r="A1" s="240" t="s">
        <v>148</v>
      </c>
      <c r="B1" s="240"/>
      <c r="C1" s="240"/>
      <c r="G1" s="266" t="s">
        <v>445</v>
      </c>
      <c r="H1" s="1211"/>
      <c r="I1" s="1211"/>
    </row>
    <row r="2" spans="1:9" s="252" customFormat="1" ht="12.75">
      <c r="A2" s="237" t="s">
        <v>194</v>
      </c>
      <c r="B2" s="237"/>
      <c r="C2" s="237"/>
      <c r="D2" s="253"/>
    </row>
    <row r="3" spans="1:9" s="252" customFormat="1" ht="12.75">
      <c r="B3" s="265"/>
      <c r="C3" s="265"/>
      <c r="D3" s="253"/>
    </row>
    <row r="4" spans="1:9" ht="15">
      <c r="A4" s="1213" t="s">
        <v>231</v>
      </c>
      <c r="B4" s="1213"/>
      <c r="C4" s="1213"/>
      <c r="D4" s="1213"/>
      <c r="E4" s="1213"/>
      <c r="F4" s="1213"/>
      <c r="G4" s="1213"/>
      <c r="H4" s="1213"/>
      <c r="I4" s="1213"/>
    </row>
    <row r="5" spans="1:9" ht="47.25" customHeight="1">
      <c r="A5" s="1210" t="s">
        <v>490</v>
      </c>
      <c r="B5" s="1210"/>
      <c r="C5" s="1210"/>
      <c r="D5" s="1210"/>
      <c r="E5" s="1210"/>
      <c r="F5" s="1210"/>
      <c r="G5" s="1210"/>
      <c r="H5" s="1210"/>
      <c r="I5" s="1210"/>
    </row>
    <row r="6" spans="1:9" ht="14.25" customHeight="1" thickBot="1">
      <c r="A6" s="264"/>
      <c r="B6" s="264"/>
      <c r="C6" s="921"/>
      <c r="D6" s="264"/>
      <c r="E6" s="264"/>
      <c r="F6" s="264"/>
      <c r="G6" s="264"/>
      <c r="H6" s="264"/>
      <c r="I6" s="264"/>
    </row>
    <row r="7" spans="1:9" ht="43.5" customHeight="1">
      <c r="A7" s="263" t="s">
        <v>157</v>
      </c>
      <c r="B7" s="261" t="s">
        <v>208</v>
      </c>
      <c r="C7" s="261" t="s">
        <v>218</v>
      </c>
      <c r="D7" s="261" t="s">
        <v>223</v>
      </c>
      <c r="E7" s="262" t="s">
        <v>230</v>
      </c>
      <c r="F7" s="262" t="s">
        <v>229</v>
      </c>
      <c r="G7" s="262" t="s">
        <v>228</v>
      </c>
      <c r="H7" s="261" t="s">
        <v>45</v>
      </c>
      <c r="I7" s="260" t="s">
        <v>227</v>
      </c>
    </row>
    <row r="8" spans="1:9" ht="18" customHeight="1">
      <c r="A8" s="1214" t="s">
        <v>226</v>
      </c>
      <c r="B8" s="1215"/>
      <c r="C8" s="1215"/>
      <c r="D8" s="1215"/>
      <c r="E8" s="1215"/>
      <c r="F8" s="1215"/>
      <c r="G8" s="1215"/>
      <c r="H8" s="1215"/>
      <c r="I8" s="1216"/>
    </row>
    <row r="9" spans="1:9" ht="18" customHeight="1">
      <c r="A9" s="617" t="s">
        <v>138</v>
      </c>
      <c r="B9" s="618"/>
      <c r="C9" s="618"/>
      <c r="D9" s="618"/>
      <c r="E9" s="618"/>
      <c r="F9" s="618"/>
      <c r="G9" s="618"/>
      <c r="H9" s="618"/>
      <c r="I9" s="619"/>
    </row>
    <row r="10" spans="1:9" ht="18" customHeight="1">
      <c r="A10" s="617" t="s">
        <v>137</v>
      </c>
      <c r="B10" s="618"/>
      <c r="C10" s="618"/>
      <c r="D10" s="618"/>
      <c r="E10" s="618"/>
      <c r="F10" s="618"/>
      <c r="G10" s="618"/>
      <c r="H10" s="618"/>
      <c r="I10" s="619"/>
    </row>
    <row r="11" spans="1:9" ht="18" customHeight="1">
      <c r="A11" s="617" t="s">
        <v>135</v>
      </c>
      <c r="B11" s="618"/>
      <c r="C11" s="618"/>
      <c r="D11" s="618"/>
      <c r="E11" s="618"/>
      <c r="F11" s="618"/>
      <c r="G11" s="618"/>
      <c r="H11" s="618"/>
      <c r="I11" s="619"/>
    </row>
    <row r="12" spans="1:9" ht="18" customHeight="1">
      <c r="A12" s="617" t="s">
        <v>133</v>
      </c>
      <c r="B12" s="618"/>
      <c r="C12" s="618"/>
      <c r="D12" s="618"/>
      <c r="E12" s="618"/>
      <c r="F12" s="618"/>
      <c r="G12" s="618"/>
      <c r="H12" s="618"/>
      <c r="I12" s="619"/>
    </row>
    <row r="13" spans="1:9" ht="18" customHeight="1">
      <c r="A13" s="617" t="s">
        <v>131</v>
      </c>
      <c r="B13" s="618"/>
      <c r="C13" s="618"/>
      <c r="D13" s="618"/>
      <c r="E13" s="618"/>
      <c r="F13" s="618"/>
      <c r="G13" s="618"/>
      <c r="H13" s="618"/>
      <c r="I13" s="619"/>
    </row>
    <row r="14" spans="1:9" ht="18" customHeight="1">
      <c r="A14" s="617" t="s">
        <v>128</v>
      </c>
      <c r="B14" s="618"/>
      <c r="C14" s="618"/>
      <c r="D14" s="618"/>
      <c r="E14" s="618"/>
      <c r="F14" s="618"/>
      <c r="G14" s="618"/>
      <c r="H14" s="618"/>
      <c r="I14" s="619"/>
    </row>
    <row r="15" spans="1:9" ht="18" customHeight="1">
      <c r="A15" s="617" t="s">
        <v>127</v>
      </c>
      <c r="B15" s="618"/>
      <c r="C15" s="618"/>
      <c r="D15" s="618"/>
      <c r="E15" s="618"/>
      <c r="F15" s="618"/>
      <c r="G15" s="618"/>
      <c r="H15" s="618"/>
      <c r="I15" s="619"/>
    </row>
    <row r="16" spans="1:9" ht="18" customHeight="1">
      <c r="A16" s="617" t="s">
        <v>126</v>
      </c>
      <c r="B16" s="618"/>
      <c r="C16" s="618"/>
      <c r="D16" s="618"/>
      <c r="E16" s="618"/>
      <c r="F16" s="618"/>
      <c r="G16" s="618"/>
      <c r="H16" s="618"/>
      <c r="I16" s="619"/>
    </row>
    <row r="17" spans="1:11" ht="18" customHeight="1">
      <c r="A17" s="1214" t="s">
        <v>225</v>
      </c>
      <c r="B17" s="1215"/>
      <c r="C17" s="1215"/>
      <c r="D17" s="1215"/>
      <c r="E17" s="1215"/>
      <c r="F17" s="1215"/>
      <c r="G17" s="1215"/>
      <c r="H17" s="1215"/>
      <c r="I17" s="1216"/>
    </row>
    <row r="18" spans="1:11" ht="18" customHeight="1">
      <c r="A18" s="617" t="s">
        <v>138</v>
      </c>
      <c r="B18" s="618"/>
      <c r="C18" s="618"/>
      <c r="D18" s="618"/>
      <c r="E18" s="618"/>
      <c r="F18" s="618"/>
      <c r="G18" s="618"/>
      <c r="H18" s="618"/>
      <c r="I18" s="619"/>
    </row>
    <row r="19" spans="1:11" ht="18" customHeight="1">
      <c r="A19" s="617" t="s">
        <v>137</v>
      </c>
      <c r="B19" s="618"/>
      <c r="C19" s="618"/>
      <c r="D19" s="618"/>
      <c r="E19" s="618"/>
      <c r="F19" s="618"/>
      <c r="G19" s="618"/>
      <c r="H19" s="618"/>
      <c r="I19" s="619"/>
    </row>
    <row r="20" spans="1:11" ht="18" customHeight="1">
      <c r="A20" s="617" t="s">
        <v>135</v>
      </c>
      <c r="B20" s="618"/>
      <c r="C20" s="618"/>
      <c r="D20" s="618"/>
      <c r="E20" s="618"/>
      <c r="F20" s="618"/>
      <c r="G20" s="618"/>
      <c r="H20" s="618"/>
      <c r="I20" s="619"/>
    </row>
    <row r="21" spans="1:11" ht="18" customHeight="1">
      <c r="A21" s="617" t="s">
        <v>133</v>
      </c>
      <c r="B21" s="618"/>
      <c r="C21" s="618"/>
      <c r="D21" s="618"/>
      <c r="E21" s="618"/>
      <c r="F21" s="618"/>
      <c r="G21" s="618"/>
      <c r="H21" s="618"/>
      <c r="I21" s="619"/>
    </row>
    <row r="22" spans="1:11" ht="18" customHeight="1">
      <c r="A22" s="617" t="s">
        <v>131</v>
      </c>
      <c r="B22" s="618"/>
      <c r="C22" s="618"/>
      <c r="D22" s="618"/>
      <c r="E22" s="618"/>
      <c r="F22" s="618"/>
      <c r="G22" s="618"/>
      <c r="H22" s="618"/>
      <c r="I22" s="619"/>
    </row>
    <row r="23" spans="1:11" ht="18" customHeight="1">
      <c r="A23" s="617" t="s">
        <v>128</v>
      </c>
      <c r="B23" s="618"/>
      <c r="C23" s="618"/>
      <c r="D23" s="618"/>
      <c r="E23" s="618"/>
      <c r="F23" s="618"/>
      <c r="G23" s="618"/>
      <c r="H23" s="618"/>
      <c r="I23" s="619"/>
    </row>
    <row r="24" spans="1:11" ht="18" customHeight="1">
      <c r="A24" s="617" t="s">
        <v>127</v>
      </c>
      <c r="B24" s="618"/>
      <c r="C24" s="618"/>
      <c r="D24" s="618"/>
      <c r="E24" s="618"/>
      <c r="F24" s="618"/>
      <c r="G24" s="618"/>
      <c r="H24" s="618"/>
      <c r="I24" s="619"/>
    </row>
    <row r="25" spans="1:11" ht="18" customHeight="1">
      <c r="A25" s="617" t="s">
        <v>126</v>
      </c>
      <c r="B25" s="618"/>
      <c r="C25" s="618"/>
      <c r="D25" s="618"/>
      <c r="E25" s="618"/>
      <c r="F25" s="618"/>
      <c r="G25" s="618"/>
      <c r="H25" s="618"/>
      <c r="I25" s="619"/>
    </row>
    <row r="26" spans="1:11" ht="18" customHeight="1">
      <c r="A26" s="617" t="s">
        <v>125</v>
      </c>
      <c r="B26" s="618"/>
      <c r="C26" s="618"/>
      <c r="D26" s="618"/>
      <c r="E26" s="618"/>
      <c r="F26" s="618"/>
      <c r="G26" s="618"/>
      <c r="H26" s="618"/>
      <c r="I26" s="619"/>
    </row>
    <row r="27" spans="1:11" ht="18" customHeight="1" thickBot="1">
      <c r="A27" s="617" t="s">
        <v>123</v>
      </c>
      <c r="B27" s="620"/>
      <c r="C27" s="620"/>
      <c r="D27" s="620"/>
      <c r="E27" s="620"/>
      <c r="F27" s="620"/>
      <c r="G27" s="620"/>
      <c r="H27" s="620"/>
      <c r="I27" s="621"/>
    </row>
    <row r="28" spans="1:11" ht="15">
      <c r="A28" s="259"/>
    </row>
    <row r="29" spans="1:11" s="252" customFormat="1" ht="12.75">
      <c r="A29" s="459"/>
      <c r="B29" s="460" t="s">
        <v>347</v>
      </c>
      <c r="C29" s="460"/>
      <c r="D29" s="460"/>
      <c r="E29" s="258"/>
      <c r="F29" s="258"/>
      <c r="G29" s="258"/>
    </row>
    <row r="30" spans="1:11" s="252" customFormat="1" ht="12" customHeight="1">
      <c r="A30" s="461"/>
      <c r="B30" s="462" t="s">
        <v>344</v>
      </c>
      <c r="C30" s="462"/>
      <c r="D30" s="460" t="s">
        <v>341</v>
      </c>
      <c r="F30" s="258"/>
      <c r="G30" s="258"/>
    </row>
    <row r="31" spans="1:11" s="252" customFormat="1" ht="12" customHeight="1">
      <c r="A31" s="463"/>
      <c r="B31" s="462" t="s">
        <v>346</v>
      </c>
      <c r="C31" s="462"/>
      <c r="D31" s="460" t="s">
        <v>342</v>
      </c>
      <c r="F31" s="258"/>
      <c r="G31" s="258"/>
      <c r="K31" s="257"/>
    </row>
    <row r="32" spans="1:11" s="252" customFormat="1" ht="12" customHeight="1">
      <c r="A32" s="463"/>
      <c r="B32" s="462" t="s">
        <v>345</v>
      </c>
      <c r="C32" s="462"/>
      <c r="D32" s="460" t="s">
        <v>343</v>
      </c>
      <c r="F32" s="258"/>
      <c r="G32" s="258"/>
      <c r="K32" s="257"/>
    </row>
    <row r="33" spans="1:11" s="252" customFormat="1" ht="12" customHeight="1">
      <c r="A33" s="463"/>
      <c r="B33" s="462" t="s">
        <v>502</v>
      </c>
      <c r="C33" s="462"/>
      <c r="D33" s="460" t="s">
        <v>503</v>
      </c>
      <c r="F33" s="258"/>
      <c r="G33" s="258"/>
      <c r="K33" s="257"/>
    </row>
    <row r="34" spans="1:11" ht="15">
      <c r="A34" s="1217"/>
      <c r="B34" s="1217"/>
      <c r="C34" s="922"/>
      <c r="H34" s="1217"/>
      <c r="I34" s="1217"/>
      <c r="K34" s="256"/>
    </row>
    <row r="35" spans="1:11" ht="15">
      <c r="A35" s="1217"/>
      <c r="B35" s="1217"/>
      <c r="C35" s="922"/>
      <c r="H35" s="1217"/>
      <c r="I35" s="1217"/>
      <c r="K35" s="256"/>
    </row>
    <row r="36" spans="1:11" ht="15">
      <c r="A36" s="1218"/>
      <c r="B36" s="1218"/>
      <c r="C36" s="924"/>
      <c r="H36" s="1218"/>
      <c r="I36" s="1218"/>
      <c r="K36" s="256"/>
    </row>
    <row r="37" spans="1:11" s="252" customFormat="1">
      <c r="A37" s="255" t="s">
        <v>110</v>
      </c>
      <c r="B37" s="254"/>
      <c r="C37" s="254"/>
      <c r="E37" s="250"/>
      <c r="G37" s="253" t="s">
        <v>224</v>
      </c>
      <c r="H37" s="1212" t="s">
        <v>110</v>
      </c>
      <c r="I37" s="1212"/>
    </row>
    <row r="38" spans="1:11">
      <c r="A38" s="211" t="s">
        <v>109</v>
      </c>
      <c r="B38" s="251"/>
      <c r="C38" s="251"/>
      <c r="E38" s="251"/>
      <c r="H38" s="211" t="s">
        <v>109</v>
      </c>
      <c r="I38" s="211"/>
    </row>
  </sheetData>
  <sheetProtection formatCells="0" formatColumns="0" formatRows="0" insertRows="0" deleteRows="0" autoFilter="0"/>
  <mergeCells count="8">
    <mergeCell ref="H1:I1"/>
    <mergeCell ref="H37:I37"/>
    <mergeCell ref="A5:I5"/>
    <mergeCell ref="A4:I4"/>
    <mergeCell ref="A17:I17"/>
    <mergeCell ref="A8:I8"/>
    <mergeCell ref="H34:I36"/>
    <mergeCell ref="A34:B36"/>
  </mergeCells>
  <printOptions horizontalCentered="1"/>
  <pageMargins left="0.59055118110236227" right="0.39370078740157483" top="0.59055118110236227" bottom="0.39370078740157483" header="0.39370078740157483" footer="0.39370078740157483"/>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71"/>
  <sheetViews>
    <sheetView view="pageBreakPreview" zoomScale="75" zoomScaleNormal="75" zoomScaleSheetLayoutView="75" workbookViewId="0">
      <selection activeCell="AD37" sqref="AD37"/>
    </sheetView>
  </sheetViews>
  <sheetFormatPr defaultColWidth="9.140625" defaultRowHeight="12.75"/>
  <cols>
    <col min="1" max="1" width="1.28515625" style="159" customWidth="1"/>
    <col min="2" max="2" width="14.7109375" style="159" customWidth="1"/>
    <col min="3" max="33" width="3.5703125" style="159" customWidth="1"/>
    <col min="34" max="35" width="4.28515625" style="159" customWidth="1"/>
    <col min="36" max="37" width="5.5703125" style="159" customWidth="1"/>
    <col min="38" max="41" width="4.42578125" style="159" customWidth="1"/>
    <col min="42" max="42" width="5.28515625" style="159" customWidth="1"/>
    <col min="43" max="43" width="1.5703125" style="159" customWidth="1"/>
    <col min="44" max="16384" width="9.140625" style="159"/>
  </cols>
  <sheetData>
    <row r="1" spans="2:42" ht="15" customHeight="1">
      <c r="AJ1" s="627"/>
      <c r="AK1" s="627"/>
      <c r="AL1" s="627"/>
      <c r="AM1" s="627"/>
      <c r="AN1" s="627"/>
      <c r="AO1" s="627"/>
      <c r="AP1" s="833" t="s">
        <v>446</v>
      </c>
    </row>
    <row r="2" spans="2:42" ht="15" customHeight="1">
      <c r="AE2" s="112"/>
      <c r="AF2" s="1120"/>
      <c r="AG2" s="1120"/>
      <c r="AH2" s="1120"/>
      <c r="AI2" s="1120"/>
      <c r="AJ2" s="1120"/>
      <c r="AK2" s="1120"/>
      <c r="AL2" s="1120"/>
      <c r="AM2" s="1120"/>
      <c r="AN2" s="1120"/>
      <c r="AO2" s="1120"/>
      <c r="AP2" s="1120"/>
    </row>
    <row r="3" spans="2:42" ht="36.75" customHeight="1" thickBot="1">
      <c r="B3" s="957" t="s">
        <v>500</v>
      </c>
      <c r="C3" s="622"/>
      <c r="D3" s="622"/>
      <c r="E3" s="623"/>
      <c r="F3" s="624"/>
      <c r="G3" s="625"/>
      <c r="H3" s="1235" t="s">
        <v>265</v>
      </c>
      <c r="I3" s="1235"/>
      <c r="J3" s="1235"/>
      <c r="K3" s="1235"/>
      <c r="L3" s="1235"/>
      <c r="M3" s="1235"/>
      <c r="N3" s="1235"/>
      <c r="O3" s="1235"/>
      <c r="P3" s="1235"/>
      <c r="Q3" s="1235"/>
      <c r="R3" s="1235"/>
      <c r="S3" s="1235"/>
      <c r="T3" s="1235"/>
      <c r="U3" s="1235"/>
      <c r="V3" s="1235"/>
      <c r="W3" s="1235"/>
      <c r="X3" s="1235"/>
      <c r="Y3" s="1235"/>
      <c r="Z3" s="1235"/>
      <c r="AA3" s="1235"/>
      <c r="AB3" s="1235"/>
      <c r="AC3" s="1235"/>
      <c r="AD3" s="1235"/>
      <c r="AE3" s="1235"/>
      <c r="AF3" s="1235"/>
      <c r="AG3" s="1235"/>
      <c r="AH3" s="1235"/>
      <c r="AI3" s="1235"/>
      <c r="AJ3" s="1235"/>
      <c r="AK3" s="325"/>
      <c r="AL3" s="325" t="s">
        <v>447</v>
      </c>
      <c r="AM3" s="324"/>
      <c r="AN3" s="324"/>
      <c r="AO3" s="324"/>
      <c r="AP3" s="323"/>
    </row>
    <row r="4" spans="2:42" ht="36.75" customHeight="1">
      <c r="B4" s="1221" t="s">
        <v>490</v>
      </c>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1"/>
      <c r="AO4" s="1221"/>
      <c r="AP4" s="1221"/>
    </row>
    <row r="5" spans="2:42" ht="21.6" customHeight="1">
      <c r="B5" s="626" t="s">
        <v>498</v>
      </c>
      <c r="C5" s="627"/>
      <c r="D5" s="627"/>
      <c r="E5" s="627"/>
      <c r="F5" s="627"/>
      <c r="G5" s="627"/>
      <c r="H5" s="627"/>
      <c r="I5" s="627"/>
      <c r="J5" s="627"/>
      <c r="K5" s="626"/>
      <c r="L5" s="628"/>
      <c r="M5" s="627"/>
      <c r="N5" s="627"/>
      <c r="O5" s="627"/>
      <c r="P5" s="627"/>
      <c r="Q5" s="627"/>
      <c r="R5" s="627"/>
      <c r="S5" s="943" t="s">
        <v>264</v>
      </c>
      <c r="T5" s="626"/>
      <c r="U5" s="627"/>
      <c r="V5" s="627"/>
      <c r="W5" s="627"/>
      <c r="X5" s="627"/>
      <c r="Y5" s="626"/>
      <c r="Z5" s="626"/>
      <c r="AA5" s="627"/>
      <c r="AB5" s="626" t="s">
        <v>491</v>
      </c>
      <c r="AC5" s="627"/>
      <c r="AD5" s="627"/>
      <c r="AE5" s="627"/>
      <c r="AF5" s="626"/>
      <c r="AG5" s="627"/>
      <c r="AH5" s="627"/>
      <c r="AI5" s="629"/>
      <c r="AJ5" s="627"/>
      <c r="AK5" s="627"/>
      <c r="AL5" s="627"/>
      <c r="AM5" s="627"/>
      <c r="AN5" s="627"/>
      <c r="AO5" s="627"/>
      <c r="AP5" s="627"/>
    </row>
    <row r="6" spans="2:42" ht="5.25" customHeight="1" thickBot="1"/>
    <row r="7" spans="2:42" ht="20.100000000000001" customHeight="1">
      <c r="B7" s="322" t="s">
        <v>263</v>
      </c>
      <c r="C7" s="321">
        <v>1</v>
      </c>
      <c r="D7" s="321">
        <v>2</v>
      </c>
      <c r="E7" s="321">
        <v>3</v>
      </c>
      <c r="F7" s="321">
        <v>4</v>
      </c>
      <c r="G7" s="321">
        <v>5</v>
      </c>
      <c r="H7" s="321">
        <v>6</v>
      </c>
      <c r="I7" s="321">
        <v>7</v>
      </c>
      <c r="J7" s="321">
        <v>8</v>
      </c>
      <c r="K7" s="321">
        <v>9</v>
      </c>
      <c r="L7" s="321">
        <v>10</v>
      </c>
      <c r="M7" s="321">
        <v>11</v>
      </c>
      <c r="N7" s="321">
        <v>12</v>
      </c>
      <c r="O7" s="321">
        <v>13</v>
      </c>
      <c r="P7" s="321">
        <v>14</v>
      </c>
      <c r="Q7" s="321">
        <v>15</v>
      </c>
      <c r="R7" s="321">
        <v>16</v>
      </c>
      <c r="S7" s="321">
        <v>17</v>
      </c>
      <c r="T7" s="321">
        <v>18</v>
      </c>
      <c r="U7" s="321">
        <v>19</v>
      </c>
      <c r="V7" s="321">
        <v>20</v>
      </c>
      <c r="W7" s="321">
        <v>21</v>
      </c>
      <c r="X7" s="321">
        <v>22</v>
      </c>
      <c r="Y7" s="321">
        <v>23</v>
      </c>
      <c r="Z7" s="321">
        <v>24</v>
      </c>
      <c r="AA7" s="321">
        <v>25</v>
      </c>
      <c r="AB7" s="321">
        <v>26</v>
      </c>
      <c r="AC7" s="321">
        <v>27</v>
      </c>
      <c r="AD7" s="321">
        <v>28</v>
      </c>
      <c r="AE7" s="321">
        <v>29</v>
      </c>
      <c r="AF7" s="321">
        <v>30</v>
      </c>
      <c r="AG7" s="321">
        <v>31</v>
      </c>
      <c r="AH7" s="320" t="s">
        <v>262</v>
      </c>
      <c r="AI7" s="319"/>
      <c r="AJ7" s="1222" t="s">
        <v>243</v>
      </c>
      <c r="AK7" s="1223"/>
      <c r="AL7" s="1224" t="s">
        <v>261</v>
      </c>
      <c r="AM7" s="1225"/>
      <c r="AN7" s="1222" t="s">
        <v>241</v>
      </c>
      <c r="AO7" s="1226"/>
      <c r="AP7" s="318"/>
    </row>
    <row r="8" spans="2:42" ht="9.9499999999999993" customHeight="1" thickBot="1">
      <c r="B8" s="317"/>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4" t="s">
        <v>260</v>
      </c>
      <c r="AI8" s="315" t="s">
        <v>233</v>
      </c>
      <c r="AJ8" s="314" t="s">
        <v>235</v>
      </c>
      <c r="AK8" s="313" t="s">
        <v>233</v>
      </c>
      <c r="AL8" s="314" t="s">
        <v>235</v>
      </c>
      <c r="AM8" s="313" t="s">
        <v>233</v>
      </c>
      <c r="AN8" s="314" t="s">
        <v>259</v>
      </c>
      <c r="AO8" s="313" t="s">
        <v>258</v>
      </c>
      <c r="AP8" s="312"/>
    </row>
    <row r="9" spans="2:42" ht="15" hidden="1" customHeight="1" thickTop="1">
      <c r="B9" s="1227">
        <v>12</v>
      </c>
      <c r="C9" s="310"/>
      <c r="D9" s="310"/>
      <c r="E9" s="310"/>
      <c r="F9" s="310"/>
      <c r="G9" s="310"/>
      <c r="H9" s="310"/>
      <c r="I9" s="310"/>
      <c r="J9" s="310"/>
      <c r="K9" s="290"/>
      <c r="L9" s="310"/>
      <c r="M9" s="310"/>
      <c r="N9" s="310"/>
      <c r="O9" s="310"/>
      <c r="P9" s="310"/>
      <c r="Q9" s="310"/>
      <c r="R9" s="310"/>
      <c r="S9" s="310"/>
      <c r="T9" s="310"/>
      <c r="U9" s="310"/>
      <c r="V9" s="310"/>
      <c r="W9" s="310"/>
      <c r="X9" s="310"/>
      <c r="Y9" s="310"/>
      <c r="Z9" s="310"/>
      <c r="AA9" s="310"/>
      <c r="AB9" s="310"/>
      <c r="AC9" s="310"/>
      <c r="AD9" s="310"/>
      <c r="AE9" s="310"/>
      <c r="AF9" s="310"/>
      <c r="AG9" s="309"/>
      <c r="AH9" s="297"/>
      <c r="AI9" s="298"/>
      <c r="AJ9" s="297"/>
      <c r="AK9" s="296"/>
      <c r="AL9" s="297"/>
      <c r="AM9" s="298"/>
      <c r="AN9" s="297"/>
      <c r="AO9" s="296"/>
      <c r="AP9" s="283"/>
    </row>
    <row r="10" spans="2:42" ht="6" hidden="1" customHeight="1">
      <c r="B10" s="1220"/>
      <c r="C10" s="289"/>
      <c r="D10" s="287"/>
      <c r="E10" s="287"/>
      <c r="F10" s="287"/>
      <c r="G10" s="287"/>
      <c r="H10" s="287"/>
      <c r="I10" s="287"/>
      <c r="J10" s="287"/>
      <c r="K10" s="288"/>
      <c r="L10" s="287"/>
      <c r="M10" s="287"/>
      <c r="N10" s="287"/>
      <c r="O10" s="287"/>
      <c r="P10" s="287"/>
      <c r="Q10" s="287"/>
      <c r="R10" s="287"/>
      <c r="S10" s="287"/>
      <c r="T10" s="287"/>
      <c r="U10" s="287"/>
      <c r="V10" s="287"/>
      <c r="W10" s="287"/>
      <c r="X10" s="287"/>
      <c r="Y10" s="287"/>
      <c r="Z10" s="287"/>
      <c r="AA10" s="287"/>
      <c r="AB10" s="287"/>
      <c r="AC10" s="287"/>
      <c r="AD10" s="287"/>
      <c r="AE10" s="287"/>
      <c r="AF10" s="287"/>
      <c r="AG10" s="286"/>
      <c r="AH10" s="297"/>
      <c r="AI10" s="298"/>
      <c r="AJ10" s="297"/>
      <c r="AK10" s="296"/>
      <c r="AL10" s="297"/>
      <c r="AM10" s="298"/>
      <c r="AN10" s="297"/>
      <c r="AO10" s="296"/>
      <c r="AP10" s="283"/>
    </row>
    <row r="11" spans="2:42" ht="15" hidden="1" customHeight="1">
      <c r="B11" s="285" t="s">
        <v>246</v>
      </c>
      <c r="C11" s="310"/>
      <c r="D11" s="310"/>
      <c r="E11" s="310"/>
      <c r="F11" s="310"/>
      <c r="G11" s="310"/>
      <c r="H11" s="310"/>
      <c r="I11" s="310"/>
      <c r="J11" s="310"/>
      <c r="K11" s="310"/>
      <c r="L11" s="310"/>
      <c r="M11" s="310"/>
      <c r="N11" s="310"/>
      <c r="O11" s="310"/>
      <c r="P11" s="310"/>
      <c r="Q11" s="310"/>
      <c r="R11" s="310"/>
      <c r="S11" s="310"/>
      <c r="T11" s="310"/>
      <c r="U11" s="310"/>
      <c r="V11" s="311"/>
      <c r="W11" s="310"/>
      <c r="X11" s="310"/>
      <c r="Y11" s="310"/>
      <c r="Z11" s="310"/>
      <c r="AA11" s="310"/>
      <c r="AB11" s="310"/>
      <c r="AC11" s="311"/>
      <c r="AD11" s="310"/>
      <c r="AE11" s="310"/>
      <c r="AF11" s="310"/>
      <c r="AG11" s="309"/>
      <c r="AH11" s="284"/>
      <c r="AI11" s="295"/>
      <c r="AJ11" s="294"/>
      <c r="AK11" s="293"/>
      <c r="AL11" s="294"/>
      <c r="AM11" s="295"/>
      <c r="AN11" s="294"/>
      <c r="AO11" s="293"/>
      <c r="AP11" s="283"/>
    </row>
    <row r="12" spans="2:42" ht="6.95" hidden="1" customHeight="1" thickBot="1">
      <c r="B12" s="308"/>
      <c r="C12" s="307"/>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5"/>
      <c r="AH12" s="300"/>
      <c r="AI12" s="304"/>
      <c r="AJ12" s="302"/>
      <c r="AK12" s="303"/>
      <c r="AL12" s="302"/>
      <c r="AM12" s="301"/>
      <c r="AN12" s="300"/>
      <c r="AO12" s="299"/>
      <c r="AP12" s="281"/>
    </row>
    <row r="13" spans="2:42" ht="15" customHeight="1" thickTop="1">
      <c r="B13" s="1228">
        <v>1</v>
      </c>
      <c r="C13" s="630"/>
      <c r="D13" s="630"/>
      <c r="E13" s="630"/>
      <c r="F13" s="630"/>
      <c r="G13" s="630"/>
      <c r="H13" s="630"/>
      <c r="I13" s="630"/>
      <c r="J13" s="630"/>
      <c r="K13" s="630"/>
      <c r="L13" s="630"/>
      <c r="M13" s="630"/>
      <c r="N13" s="631"/>
      <c r="O13" s="632"/>
      <c r="P13" s="633"/>
      <c r="Q13" s="633"/>
      <c r="R13" s="633"/>
      <c r="S13" s="633"/>
      <c r="T13" s="633"/>
      <c r="U13" s="630"/>
      <c r="V13" s="630"/>
      <c r="W13" s="630"/>
      <c r="X13" s="630"/>
      <c r="Y13" s="630"/>
      <c r="Z13" s="630"/>
      <c r="AA13" s="630"/>
      <c r="AB13" s="630"/>
      <c r="AC13" s="630"/>
      <c r="AD13" s="630"/>
      <c r="AE13" s="630"/>
      <c r="AF13" s="630"/>
      <c r="AG13" s="634"/>
      <c r="AH13" s="635"/>
      <c r="AI13" s="636"/>
      <c r="AJ13" s="635"/>
      <c r="AK13" s="637"/>
      <c r="AL13" s="635"/>
      <c r="AM13" s="636"/>
      <c r="AN13" s="635"/>
      <c r="AO13" s="637"/>
      <c r="AP13" s="638"/>
    </row>
    <row r="14" spans="2:42" ht="6" customHeight="1">
      <c r="B14" s="1220"/>
      <c r="C14" s="639"/>
      <c r="D14" s="640"/>
      <c r="E14" s="640"/>
      <c r="F14" s="640"/>
      <c r="G14" s="640"/>
      <c r="H14" s="640"/>
      <c r="I14" s="640"/>
      <c r="J14" s="640"/>
      <c r="K14" s="641"/>
      <c r="L14" s="640"/>
      <c r="M14" s="640"/>
      <c r="N14" s="640"/>
      <c r="O14" s="640"/>
      <c r="P14" s="640"/>
      <c r="Q14" s="640"/>
      <c r="R14" s="640"/>
      <c r="S14" s="640"/>
      <c r="T14" s="640"/>
      <c r="U14" s="640"/>
      <c r="V14" s="640"/>
      <c r="W14" s="640"/>
      <c r="X14" s="640"/>
      <c r="Y14" s="640"/>
      <c r="Z14" s="640"/>
      <c r="AA14" s="640"/>
      <c r="AB14" s="640"/>
      <c r="AC14" s="640"/>
      <c r="AD14" s="640"/>
      <c r="AE14" s="640"/>
      <c r="AF14" s="640"/>
      <c r="AG14" s="642"/>
      <c r="AH14" s="635"/>
      <c r="AI14" s="636"/>
      <c r="AJ14" s="635"/>
      <c r="AK14" s="637"/>
      <c r="AL14" s="635"/>
      <c r="AM14" s="636"/>
      <c r="AN14" s="635"/>
      <c r="AO14" s="637"/>
      <c r="AP14" s="638"/>
    </row>
    <row r="15" spans="2:42" ht="15" customHeight="1">
      <c r="B15" s="285" t="s">
        <v>257</v>
      </c>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43"/>
      <c r="AD15" s="631"/>
      <c r="AE15" s="631"/>
      <c r="AF15" s="631"/>
      <c r="AG15" s="644"/>
      <c r="AH15" s="645"/>
      <c r="AI15" s="636"/>
      <c r="AJ15" s="635"/>
      <c r="AK15" s="637"/>
      <c r="AL15" s="635"/>
      <c r="AM15" s="646"/>
      <c r="AN15" s="647"/>
      <c r="AO15" s="648"/>
      <c r="AP15" s="638"/>
    </row>
    <row r="16" spans="2:42" ht="6" customHeight="1">
      <c r="B16" s="291"/>
      <c r="C16" s="649"/>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1"/>
      <c r="AH16" s="652"/>
      <c r="AI16" s="653"/>
      <c r="AJ16" s="652"/>
      <c r="AK16" s="654"/>
      <c r="AL16" s="652"/>
      <c r="AM16" s="653"/>
      <c r="AN16" s="652"/>
      <c r="AO16" s="654"/>
      <c r="AP16" s="655"/>
    </row>
    <row r="17" spans="2:42" ht="15" customHeight="1">
      <c r="B17" s="1219">
        <v>2</v>
      </c>
      <c r="C17" s="631"/>
      <c r="D17" s="631"/>
      <c r="E17" s="631"/>
      <c r="F17" s="631"/>
      <c r="G17" s="631"/>
      <c r="H17" s="631"/>
      <c r="I17" s="631"/>
      <c r="J17" s="631"/>
      <c r="K17" s="631"/>
      <c r="L17" s="631"/>
      <c r="M17" s="631"/>
      <c r="N17" s="631"/>
      <c r="O17" s="631"/>
      <c r="P17" s="631"/>
      <c r="Q17" s="656"/>
      <c r="R17" s="631"/>
      <c r="S17" s="631"/>
      <c r="T17" s="631"/>
      <c r="U17" s="631"/>
      <c r="V17" s="631"/>
      <c r="W17" s="631"/>
      <c r="X17" s="631"/>
      <c r="Y17" s="631"/>
      <c r="Z17" s="631"/>
      <c r="AA17" s="631"/>
      <c r="AB17" s="631"/>
      <c r="AC17" s="631"/>
      <c r="AD17" s="657"/>
      <c r="AE17" s="658"/>
      <c r="AF17" s="658"/>
      <c r="AG17" s="659"/>
      <c r="AH17" s="660"/>
      <c r="AI17" s="636"/>
      <c r="AJ17" s="635"/>
      <c r="AK17" s="637"/>
      <c r="AL17" s="635"/>
      <c r="AM17" s="636"/>
      <c r="AN17" s="635"/>
      <c r="AO17" s="637"/>
      <c r="AP17" s="661"/>
    </row>
    <row r="18" spans="2:42" ht="6" customHeight="1">
      <c r="B18" s="1220"/>
      <c r="C18" s="639"/>
      <c r="D18" s="640"/>
      <c r="E18" s="640"/>
      <c r="F18" s="640"/>
      <c r="G18" s="640"/>
      <c r="H18" s="640"/>
      <c r="I18" s="640"/>
      <c r="J18" s="640"/>
      <c r="K18" s="641"/>
      <c r="L18" s="640"/>
      <c r="M18" s="640"/>
      <c r="N18" s="640"/>
      <c r="O18" s="640"/>
      <c r="P18" s="640"/>
      <c r="Q18" s="640"/>
      <c r="R18" s="640"/>
      <c r="S18" s="640"/>
      <c r="T18" s="640"/>
      <c r="U18" s="640"/>
      <c r="V18" s="640"/>
      <c r="W18" s="640"/>
      <c r="X18" s="640"/>
      <c r="Y18" s="640"/>
      <c r="Z18" s="640"/>
      <c r="AA18" s="640"/>
      <c r="AB18" s="640"/>
      <c r="AC18" s="640"/>
      <c r="AD18" s="640"/>
      <c r="AE18" s="662"/>
      <c r="AF18" s="662"/>
      <c r="AG18" s="663"/>
      <c r="AH18" s="660"/>
      <c r="AI18" s="636"/>
      <c r="AJ18" s="635"/>
      <c r="AK18" s="637"/>
      <c r="AL18" s="635"/>
      <c r="AM18" s="636"/>
      <c r="AN18" s="635"/>
      <c r="AO18" s="637"/>
      <c r="AP18" s="638"/>
    </row>
    <row r="19" spans="2:42" ht="15" customHeight="1">
      <c r="B19" s="285" t="s">
        <v>256</v>
      </c>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64"/>
      <c r="AE19" s="658"/>
      <c r="AF19" s="658"/>
      <c r="AG19" s="659"/>
      <c r="AH19" s="645"/>
      <c r="AI19" s="636"/>
      <c r="AJ19" s="635"/>
      <c r="AK19" s="637"/>
      <c r="AL19" s="635"/>
      <c r="AM19" s="646"/>
      <c r="AN19" s="647"/>
      <c r="AO19" s="648"/>
      <c r="AP19" s="638"/>
    </row>
    <row r="20" spans="2:42" ht="6" customHeight="1">
      <c r="B20" s="291"/>
      <c r="C20" s="649"/>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65"/>
      <c r="AF20" s="665"/>
      <c r="AG20" s="666"/>
      <c r="AH20" s="667"/>
      <c r="AI20" s="653"/>
      <c r="AJ20" s="652"/>
      <c r="AK20" s="668"/>
      <c r="AL20" s="669"/>
      <c r="AM20" s="653"/>
      <c r="AN20" s="652"/>
      <c r="AO20" s="654"/>
      <c r="AP20" s="655"/>
    </row>
    <row r="21" spans="2:42" ht="15" customHeight="1">
      <c r="B21" s="1219">
        <v>3</v>
      </c>
      <c r="C21" s="631"/>
      <c r="D21" s="631"/>
      <c r="E21" s="631"/>
      <c r="F21" s="631"/>
      <c r="G21" s="631"/>
      <c r="H21" s="631"/>
      <c r="I21" s="631"/>
      <c r="J21" s="631"/>
      <c r="K21" s="631"/>
      <c r="L21" s="631"/>
      <c r="M21" s="631"/>
      <c r="N21" s="631"/>
      <c r="O21" s="631"/>
      <c r="P21" s="632"/>
      <c r="Q21" s="631"/>
      <c r="R21" s="631"/>
      <c r="S21" s="631"/>
      <c r="T21" s="631"/>
      <c r="U21" s="631"/>
      <c r="V21" s="631"/>
      <c r="W21" s="631"/>
      <c r="X21" s="631"/>
      <c r="Y21" s="631"/>
      <c r="Z21" s="631"/>
      <c r="AA21" s="631"/>
      <c r="AB21" s="631"/>
      <c r="AC21" s="631"/>
      <c r="AD21" s="631"/>
      <c r="AE21" s="631"/>
      <c r="AF21" s="631"/>
      <c r="AG21" s="644"/>
      <c r="AH21" s="635"/>
      <c r="AI21" s="636"/>
      <c r="AJ21" s="635"/>
      <c r="AK21" s="637"/>
      <c r="AL21" s="635"/>
      <c r="AM21" s="636"/>
      <c r="AN21" s="635"/>
      <c r="AO21" s="637"/>
      <c r="AP21" s="661"/>
    </row>
    <row r="22" spans="2:42" ht="6" customHeight="1">
      <c r="B22" s="1220"/>
      <c r="C22" s="639"/>
      <c r="D22" s="640"/>
      <c r="E22" s="640"/>
      <c r="F22" s="640"/>
      <c r="G22" s="640"/>
      <c r="H22" s="640"/>
      <c r="I22" s="640"/>
      <c r="J22" s="640"/>
      <c r="K22" s="641"/>
      <c r="L22" s="640"/>
      <c r="M22" s="640"/>
      <c r="N22" s="640"/>
      <c r="O22" s="640"/>
      <c r="P22" s="640"/>
      <c r="Q22" s="640"/>
      <c r="R22" s="640"/>
      <c r="S22" s="640"/>
      <c r="T22" s="640"/>
      <c r="U22" s="640"/>
      <c r="V22" s="640"/>
      <c r="W22" s="640"/>
      <c r="X22" s="640"/>
      <c r="Y22" s="640"/>
      <c r="Z22" s="640"/>
      <c r="AA22" s="640"/>
      <c r="AB22" s="640"/>
      <c r="AC22" s="640"/>
      <c r="AD22" s="640"/>
      <c r="AE22" s="640"/>
      <c r="AF22" s="640"/>
      <c r="AG22" s="642"/>
      <c r="AH22" s="635"/>
      <c r="AI22" s="636"/>
      <c r="AJ22" s="635"/>
      <c r="AK22" s="637"/>
      <c r="AL22" s="635"/>
      <c r="AM22" s="636"/>
      <c r="AN22" s="635"/>
      <c r="AO22" s="637"/>
      <c r="AP22" s="638"/>
    </row>
    <row r="23" spans="2:42" ht="15" customHeight="1">
      <c r="B23" s="285" t="s">
        <v>255</v>
      </c>
      <c r="C23" s="631"/>
      <c r="D23" s="631"/>
      <c r="E23" s="631"/>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44"/>
      <c r="AH23" s="645"/>
      <c r="AI23" s="670"/>
      <c r="AJ23" s="645"/>
      <c r="AK23" s="671"/>
      <c r="AL23" s="645"/>
      <c r="AM23" s="646"/>
      <c r="AN23" s="647"/>
      <c r="AO23" s="648"/>
      <c r="AP23" s="638"/>
    </row>
    <row r="24" spans="2:42" ht="6" customHeight="1">
      <c r="B24" s="291"/>
      <c r="C24" s="649"/>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1"/>
      <c r="AH24" s="672"/>
      <c r="AI24" s="673"/>
      <c r="AJ24" s="672"/>
      <c r="AK24" s="674"/>
      <c r="AL24" s="672"/>
      <c r="AM24" s="673"/>
      <c r="AN24" s="672"/>
      <c r="AO24" s="674"/>
      <c r="AP24" s="655"/>
    </row>
    <row r="25" spans="2:42" ht="15" customHeight="1">
      <c r="B25" s="1219">
        <v>4</v>
      </c>
      <c r="C25" s="631"/>
      <c r="D25" s="631"/>
      <c r="E25" s="631"/>
      <c r="F25" s="631"/>
      <c r="G25" s="631"/>
      <c r="H25" s="631"/>
      <c r="I25" s="631"/>
      <c r="J25" s="631"/>
      <c r="K25" s="631"/>
      <c r="L25" s="675"/>
      <c r="M25" s="631"/>
      <c r="N25" s="631"/>
      <c r="O25" s="631"/>
      <c r="P25" s="631"/>
      <c r="Q25" s="631"/>
      <c r="R25" s="631"/>
      <c r="S25" s="631"/>
      <c r="T25" s="676"/>
      <c r="U25" s="677"/>
      <c r="V25" s="677"/>
      <c r="W25" s="631"/>
      <c r="X25" s="631"/>
      <c r="Y25" s="631"/>
      <c r="Z25" s="631"/>
      <c r="AA25" s="675"/>
      <c r="AB25" s="631"/>
      <c r="AC25" s="631"/>
      <c r="AD25" s="631"/>
      <c r="AE25" s="631"/>
      <c r="AF25" s="631"/>
      <c r="AG25" s="659"/>
      <c r="AH25" s="645"/>
      <c r="AI25" s="670"/>
      <c r="AJ25" s="645"/>
      <c r="AK25" s="671"/>
      <c r="AL25" s="645"/>
      <c r="AM25" s="670"/>
      <c r="AN25" s="645"/>
      <c r="AO25" s="671"/>
      <c r="AP25" s="661"/>
    </row>
    <row r="26" spans="2:42" ht="6" customHeight="1">
      <c r="B26" s="1220"/>
      <c r="C26" s="639"/>
      <c r="D26" s="640"/>
      <c r="E26" s="640"/>
      <c r="F26" s="640"/>
      <c r="G26" s="640"/>
      <c r="H26" s="640"/>
      <c r="I26" s="640"/>
      <c r="J26" s="640"/>
      <c r="K26" s="641"/>
      <c r="L26" s="640"/>
      <c r="M26" s="640"/>
      <c r="N26" s="640"/>
      <c r="O26" s="640"/>
      <c r="P26" s="640"/>
      <c r="Q26" s="640"/>
      <c r="R26" s="640"/>
      <c r="S26" s="640"/>
      <c r="T26" s="640"/>
      <c r="U26" s="640"/>
      <c r="V26" s="640"/>
      <c r="W26" s="640"/>
      <c r="X26" s="640"/>
      <c r="Y26" s="640"/>
      <c r="Z26" s="640"/>
      <c r="AA26" s="640"/>
      <c r="AB26" s="640"/>
      <c r="AC26" s="640"/>
      <c r="AD26" s="640"/>
      <c r="AE26" s="640"/>
      <c r="AF26" s="640"/>
      <c r="AG26" s="663"/>
      <c r="AH26" s="645"/>
      <c r="AI26" s="670"/>
      <c r="AJ26" s="645"/>
      <c r="AK26" s="671"/>
      <c r="AL26" s="645"/>
      <c r="AM26" s="670"/>
      <c r="AN26" s="645"/>
      <c r="AO26" s="671"/>
      <c r="AP26" s="638"/>
    </row>
    <row r="27" spans="2:42" ht="15" customHeight="1">
      <c r="B27" s="285" t="s">
        <v>254</v>
      </c>
      <c r="C27" s="631"/>
      <c r="D27" s="631"/>
      <c r="E27" s="631"/>
      <c r="F27" s="631"/>
      <c r="G27" s="631"/>
      <c r="H27" s="631"/>
      <c r="I27" s="631"/>
      <c r="J27" s="631"/>
      <c r="K27" s="631"/>
      <c r="L27" s="631"/>
      <c r="M27" s="631"/>
      <c r="N27" s="631"/>
      <c r="O27" s="631"/>
      <c r="P27" s="631"/>
      <c r="Q27" s="631"/>
      <c r="R27" s="631"/>
      <c r="S27" s="631"/>
      <c r="T27" s="678"/>
      <c r="U27" s="678"/>
      <c r="V27" s="678"/>
      <c r="W27" s="631"/>
      <c r="X27" s="631"/>
      <c r="Y27" s="631"/>
      <c r="Z27" s="631"/>
      <c r="AA27" s="631"/>
      <c r="AB27" s="631"/>
      <c r="AC27" s="631"/>
      <c r="AD27" s="631"/>
      <c r="AE27" s="631"/>
      <c r="AF27" s="631"/>
      <c r="AG27" s="659"/>
      <c r="AH27" s="645"/>
      <c r="AI27" s="670"/>
      <c r="AJ27" s="645"/>
      <c r="AK27" s="671"/>
      <c r="AL27" s="645"/>
      <c r="AM27" s="670"/>
      <c r="AN27" s="645"/>
      <c r="AO27" s="671"/>
      <c r="AP27" s="638"/>
    </row>
    <row r="28" spans="2:42" ht="6" customHeight="1">
      <c r="B28" s="291"/>
      <c r="C28" s="649"/>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66"/>
      <c r="AH28" s="672"/>
      <c r="AI28" s="673"/>
      <c r="AJ28" s="672"/>
      <c r="AK28" s="674"/>
      <c r="AL28" s="672"/>
      <c r="AM28" s="673"/>
      <c r="AN28" s="672"/>
      <c r="AO28" s="674"/>
      <c r="AP28" s="655"/>
    </row>
    <row r="29" spans="2:42" ht="15" customHeight="1">
      <c r="B29" s="1219">
        <v>5</v>
      </c>
      <c r="C29" s="631"/>
      <c r="D29" s="679"/>
      <c r="E29" s="680"/>
      <c r="F29" s="680"/>
      <c r="G29" s="631"/>
      <c r="H29" s="631"/>
      <c r="I29" s="631"/>
      <c r="J29" s="677"/>
      <c r="K29" s="631"/>
      <c r="L29" s="675"/>
      <c r="M29" s="631"/>
      <c r="N29" s="631"/>
      <c r="O29" s="631"/>
      <c r="P29" s="631"/>
      <c r="Q29" s="631"/>
      <c r="R29" s="631"/>
      <c r="S29" s="681"/>
      <c r="T29" s="681"/>
      <c r="U29" s="681"/>
      <c r="V29" s="631"/>
      <c r="W29" s="631"/>
      <c r="X29" s="682"/>
      <c r="Y29" s="631"/>
      <c r="Z29" s="675"/>
      <c r="AA29" s="631"/>
      <c r="AB29" s="631"/>
      <c r="AC29" s="631"/>
      <c r="AD29" s="631"/>
      <c r="AE29" s="631"/>
      <c r="AF29" s="683"/>
      <c r="AG29" s="684"/>
      <c r="AH29" s="645"/>
      <c r="AI29" s="670"/>
      <c r="AJ29" s="645"/>
      <c r="AK29" s="671"/>
      <c r="AL29" s="645"/>
      <c r="AM29" s="670"/>
      <c r="AN29" s="645"/>
      <c r="AO29" s="671"/>
      <c r="AP29" s="661"/>
    </row>
    <row r="30" spans="2:42" ht="6" customHeight="1">
      <c r="B30" s="1220"/>
      <c r="C30" s="639"/>
      <c r="D30" s="640"/>
      <c r="E30" s="640"/>
      <c r="F30" s="640"/>
      <c r="G30" s="640"/>
      <c r="H30" s="640"/>
      <c r="I30" s="640"/>
      <c r="J30" s="640"/>
      <c r="K30" s="641"/>
      <c r="L30" s="640"/>
      <c r="M30" s="640"/>
      <c r="N30" s="640"/>
      <c r="O30" s="640"/>
      <c r="P30" s="640"/>
      <c r="Q30" s="640"/>
      <c r="R30" s="640"/>
      <c r="S30" s="640"/>
      <c r="T30" s="640"/>
      <c r="U30" s="640"/>
      <c r="V30" s="640"/>
      <c r="W30" s="640"/>
      <c r="X30" s="640"/>
      <c r="Y30" s="640"/>
      <c r="Z30" s="640"/>
      <c r="AA30" s="640"/>
      <c r="AB30" s="640"/>
      <c r="AC30" s="640"/>
      <c r="AD30" s="640"/>
      <c r="AE30" s="640"/>
      <c r="AF30" s="640"/>
      <c r="AG30" s="642"/>
      <c r="AH30" s="645"/>
      <c r="AI30" s="670"/>
      <c r="AJ30" s="645"/>
      <c r="AK30" s="671"/>
      <c r="AL30" s="645"/>
      <c r="AM30" s="670"/>
      <c r="AN30" s="645"/>
      <c r="AO30" s="671"/>
      <c r="AP30" s="638"/>
    </row>
    <row r="31" spans="2:42" ht="15" customHeight="1">
      <c r="B31" s="285" t="s">
        <v>253</v>
      </c>
      <c r="C31" s="631"/>
      <c r="D31" s="685"/>
      <c r="E31" s="686"/>
      <c r="F31" s="686"/>
      <c r="G31" s="631"/>
      <c r="H31" s="631"/>
      <c r="I31" s="677"/>
      <c r="J31" s="677"/>
      <c r="K31" s="631"/>
      <c r="L31" s="631"/>
      <c r="M31" s="631"/>
      <c r="N31" s="631"/>
      <c r="O31" s="631"/>
      <c r="P31" s="631"/>
      <c r="Q31" s="631"/>
      <c r="R31" s="631"/>
      <c r="S31" s="677"/>
      <c r="T31" s="677"/>
      <c r="U31" s="677"/>
      <c r="V31" s="631"/>
      <c r="W31" s="631"/>
      <c r="X31" s="631"/>
      <c r="Y31" s="631"/>
      <c r="Z31" s="631"/>
      <c r="AA31" s="631"/>
      <c r="AB31" s="631"/>
      <c r="AC31" s="631"/>
      <c r="AD31" s="631"/>
      <c r="AE31" s="631"/>
      <c r="AF31" s="687"/>
      <c r="AG31" s="688"/>
      <c r="AH31" s="645"/>
      <c r="AI31" s="670"/>
      <c r="AJ31" s="645"/>
      <c r="AK31" s="671"/>
      <c r="AL31" s="645"/>
      <c r="AM31" s="670"/>
      <c r="AN31" s="645"/>
      <c r="AO31" s="671"/>
      <c r="AP31" s="638"/>
    </row>
    <row r="32" spans="2:42" ht="6" customHeight="1">
      <c r="B32" s="291"/>
      <c r="C32" s="649"/>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1"/>
      <c r="AH32" s="672"/>
      <c r="AI32" s="673"/>
      <c r="AJ32" s="672"/>
      <c r="AK32" s="674"/>
      <c r="AL32" s="672"/>
      <c r="AM32" s="673"/>
      <c r="AN32" s="672"/>
      <c r="AO32" s="674"/>
      <c r="AP32" s="655"/>
    </row>
    <row r="33" spans="2:48" ht="15" customHeight="1">
      <c r="B33" s="1219">
        <v>6</v>
      </c>
      <c r="C33" s="689"/>
      <c r="D33" s="631"/>
      <c r="E33" s="631"/>
      <c r="F33" s="631"/>
      <c r="G33" s="631"/>
      <c r="H33" s="631"/>
      <c r="I33" s="681"/>
      <c r="J33" s="677"/>
      <c r="K33" s="631"/>
      <c r="L33" s="631"/>
      <c r="M33" s="631"/>
      <c r="N33" s="675"/>
      <c r="O33" s="631"/>
      <c r="P33" s="631"/>
      <c r="Q33" s="631"/>
      <c r="R33" s="631"/>
      <c r="S33" s="631"/>
      <c r="T33" s="631"/>
      <c r="U33" s="631"/>
      <c r="V33" s="679"/>
      <c r="W33" s="690"/>
      <c r="X33" s="683"/>
      <c r="Y33" s="631"/>
      <c r="Z33" s="631"/>
      <c r="AA33" s="675"/>
      <c r="AB33" s="631"/>
      <c r="AC33" s="631"/>
      <c r="AD33" s="631"/>
      <c r="AE33" s="631"/>
      <c r="AF33" s="631"/>
      <c r="AG33" s="659"/>
      <c r="AH33" s="645"/>
      <c r="AI33" s="670"/>
      <c r="AJ33" s="645"/>
      <c r="AK33" s="671"/>
      <c r="AL33" s="645"/>
      <c r="AM33" s="670"/>
      <c r="AN33" s="645"/>
      <c r="AO33" s="671"/>
      <c r="AP33" s="661"/>
    </row>
    <row r="34" spans="2:48" ht="6" customHeight="1">
      <c r="B34" s="1220"/>
      <c r="C34" s="639"/>
      <c r="D34" s="640"/>
      <c r="E34" s="640"/>
      <c r="F34" s="640"/>
      <c r="G34" s="640"/>
      <c r="H34" s="640"/>
      <c r="I34" s="640"/>
      <c r="J34" s="640"/>
      <c r="K34" s="641"/>
      <c r="L34" s="640"/>
      <c r="M34" s="640"/>
      <c r="N34" s="640"/>
      <c r="O34" s="640"/>
      <c r="P34" s="640"/>
      <c r="Q34" s="640"/>
      <c r="R34" s="640"/>
      <c r="S34" s="640"/>
      <c r="T34" s="640"/>
      <c r="U34" s="640"/>
      <c r="V34" s="640"/>
      <c r="W34" s="640"/>
      <c r="X34" s="640"/>
      <c r="Y34" s="640"/>
      <c r="Z34" s="640"/>
      <c r="AA34" s="640"/>
      <c r="AB34" s="640"/>
      <c r="AC34" s="640"/>
      <c r="AD34" s="640"/>
      <c r="AE34" s="640"/>
      <c r="AF34" s="640"/>
      <c r="AG34" s="663"/>
      <c r="AH34" s="645"/>
      <c r="AI34" s="670"/>
      <c r="AJ34" s="645"/>
      <c r="AK34" s="671"/>
      <c r="AL34" s="645"/>
      <c r="AM34" s="670"/>
      <c r="AN34" s="645"/>
      <c r="AO34" s="671"/>
      <c r="AP34" s="638"/>
    </row>
    <row r="35" spans="2:48" ht="15" customHeight="1">
      <c r="B35" s="285" t="s">
        <v>252</v>
      </c>
      <c r="C35" s="631"/>
      <c r="D35" s="631"/>
      <c r="E35" s="631"/>
      <c r="F35" s="631"/>
      <c r="G35" s="631"/>
      <c r="H35" s="631"/>
      <c r="I35" s="691"/>
      <c r="J35" s="677"/>
      <c r="K35" s="631"/>
      <c r="L35" s="631"/>
      <c r="M35" s="631"/>
      <c r="N35" s="631"/>
      <c r="O35" s="631"/>
      <c r="P35" s="631"/>
      <c r="Q35" s="631"/>
      <c r="R35" s="631"/>
      <c r="S35" s="631"/>
      <c r="T35" s="631"/>
      <c r="U35" s="631"/>
      <c r="V35" s="692"/>
      <c r="W35" s="693"/>
      <c r="X35" s="692"/>
      <c r="Y35" s="631"/>
      <c r="Z35" s="631"/>
      <c r="AA35" s="631"/>
      <c r="AB35" s="631"/>
      <c r="AC35" s="631"/>
      <c r="AD35" s="631"/>
      <c r="AE35" s="631"/>
      <c r="AF35" s="631"/>
      <c r="AG35" s="659"/>
      <c r="AH35" s="645"/>
      <c r="AI35" s="670"/>
      <c r="AJ35" s="645"/>
      <c r="AK35" s="671"/>
      <c r="AL35" s="645"/>
      <c r="AM35" s="670"/>
      <c r="AN35" s="645"/>
      <c r="AO35" s="671"/>
      <c r="AP35" s="638"/>
    </row>
    <row r="36" spans="2:48" ht="6" customHeight="1">
      <c r="B36" s="291"/>
      <c r="C36" s="649"/>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66"/>
      <c r="AH36" s="672"/>
      <c r="AI36" s="673"/>
      <c r="AJ36" s="672"/>
      <c r="AK36" s="674"/>
      <c r="AL36" s="672"/>
      <c r="AM36" s="673"/>
      <c r="AN36" s="672"/>
      <c r="AO36" s="674"/>
      <c r="AP36" s="655"/>
    </row>
    <row r="37" spans="2:48" ht="15" customHeight="1">
      <c r="B37" s="1219">
        <v>7</v>
      </c>
      <c r="C37" s="694"/>
      <c r="D37" s="631"/>
      <c r="E37" s="689"/>
      <c r="F37" s="689"/>
      <c r="G37" s="695"/>
      <c r="H37" s="631"/>
      <c r="I37" s="631"/>
      <c r="J37" s="631"/>
      <c r="K37" s="631"/>
      <c r="L37" s="631"/>
      <c r="M37" s="689"/>
      <c r="N37" s="689"/>
      <c r="O37" s="689"/>
      <c r="P37" s="689"/>
      <c r="Q37" s="695"/>
      <c r="R37" s="631"/>
      <c r="S37" s="631"/>
      <c r="T37" s="631"/>
      <c r="U37" s="631"/>
      <c r="V37" s="631"/>
      <c r="W37" s="631"/>
      <c r="X37" s="631"/>
      <c r="Y37" s="631"/>
      <c r="Z37" s="631"/>
      <c r="AA37" s="631"/>
      <c r="AB37" s="631"/>
      <c r="AC37" s="631"/>
      <c r="AD37" s="631"/>
      <c r="AE37" s="631"/>
      <c r="AF37" s="631"/>
      <c r="AG37" s="644"/>
      <c r="AH37" s="645"/>
      <c r="AI37" s="670"/>
      <c r="AJ37" s="645"/>
      <c r="AK37" s="671"/>
      <c r="AL37" s="645"/>
      <c r="AM37" s="670"/>
      <c r="AN37" s="645"/>
      <c r="AO37" s="671"/>
      <c r="AP37" s="661"/>
    </row>
    <row r="38" spans="2:48" ht="6" customHeight="1">
      <c r="B38" s="1220"/>
      <c r="C38" s="639"/>
      <c r="D38" s="640"/>
      <c r="E38" s="640"/>
      <c r="F38" s="640"/>
      <c r="G38" s="640"/>
      <c r="H38" s="640"/>
      <c r="I38" s="640"/>
      <c r="J38" s="640"/>
      <c r="K38" s="641"/>
      <c r="L38" s="640"/>
      <c r="M38" s="640"/>
      <c r="N38" s="640"/>
      <c r="O38" s="640"/>
      <c r="P38" s="640"/>
      <c r="Q38" s="640"/>
      <c r="R38" s="640"/>
      <c r="S38" s="640"/>
      <c r="T38" s="640"/>
      <c r="U38" s="640"/>
      <c r="V38" s="640"/>
      <c r="W38" s="640"/>
      <c r="X38" s="640"/>
      <c r="Y38" s="640"/>
      <c r="Z38" s="640"/>
      <c r="AA38" s="640"/>
      <c r="AB38" s="640"/>
      <c r="AC38" s="640"/>
      <c r="AD38" s="640"/>
      <c r="AE38" s="640"/>
      <c r="AF38" s="640"/>
      <c r="AG38" s="642"/>
      <c r="AH38" s="645"/>
      <c r="AI38" s="670"/>
      <c r="AJ38" s="645"/>
      <c r="AK38" s="671"/>
      <c r="AL38" s="645"/>
      <c r="AM38" s="670"/>
      <c r="AN38" s="645"/>
      <c r="AO38" s="671"/>
      <c r="AP38" s="638"/>
    </row>
    <row r="39" spans="2:48" ht="15" customHeight="1">
      <c r="B39" s="285" t="s">
        <v>251</v>
      </c>
      <c r="C39" s="631"/>
      <c r="D39" s="631"/>
      <c r="E39" s="696"/>
      <c r="F39" s="697"/>
      <c r="G39" s="698"/>
      <c r="H39" s="631"/>
      <c r="I39" s="631"/>
      <c r="J39" s="631"/>
      <c r="K39" s="631"/>
      <c r="L39" s="631"/>
      <c r="M39" s="699"/>
      <c r="N39" s="697"/>
      <c r="O39" s="697"/>
      <c r="P39" s="631"/>
      <c r="Q39" s="631"/>
      <c r="R39" s="631"/>
      <c r="S39" s="631"/>
      <c r="T39" s="631"/>
      <c r="U39" s="631"/>
      <c r="V39" s="631"/>
      <c r="W39" s="631"/>
      <c r="X39" s="631"/>
      <c r="Y39" s="631"/>
      <c r="Z39" s="631"/>
      <c r="AA39" s="631"/>
      <c r="AB39" s="631"/>
      <c r="AC39" s="631"/>
      <c r="AD39" s="631"/>
      <c r="AE39" s="631"/>
      <c r="AF39" s="631"/>
      <c r="AG39" s="644"/>
      <c r="AH39" s="645"/>
      <c r="AI39" s="670"/>
      <c r="AJ39" s="645"/>
      <c r="AK39" s="671"/>
      <c r="AL39" s="645"/>
      <c r="AM39" s="670"/>
      <c r="AN39" s="645"/>
      <c r="AO39" s="671"/>
      <c r="AP39" s="638"/>
    </row>
    <row r="40" spans="2:48" ht="6" customHeight="1">
      <c r="B40" s="291"/>
      <c r="C40" s="649"/>
      <c r="D40" s="650"/>
      <c r="E40" s="650"/>
      <c r="F40" s="650"/>
      <c r="G40" s="650"/>
      <c r="H40" s="650"/>
      <c r="I40" s="650"/>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1"/>
      <c r="AH40" s="672"/>
      <c r="AI40" s="673"/>
      <c r="AJ40" s="672"/>
      <c r="AK40" s="674"/>
      <c r="AL40" s="672"/>
      <c r="AM40" s="673"/>
      <c r="AN40" s="672"/>
      <c r="AO40" s="674"/>
      <c r="AP40" s="655"/>
    </row>
    <row r="41" spans="2:48" ht="15" customHeight="1">
      <c r="B41" s="1219">
        <v>8</v>
      </c>
      <c r="C41" s="631"/>
      <c r="D41" s="631"/>
      <c r="E41" s="675"/>
      <c r="F41" s="631"/>
      <c r="G41" s="631"/>
      <c r="H41" s="631"/>
      <c r="I41" s="631"/>
      <c r="J41" s="631"/>
      <c r="K41" s="631"/>
      <c r="L41" s="631"/>
      <c r="M41" s="631"/>
      <c r="N41" s="631"/>
      <c r="O41" s="700"/>
      <c r="P41" s="631"/>
      <c r="Q41" s="631"/>
      <c r="R41" s="631"/>
      <c r="S41" s="631"/>
      <c r="T41" s="631"/>
      <c r="U41" s="679"/>
      <c r="V41" s="701"/>
      <c r="W41" s="701"/>
      <c r="X41" s="701"/>
      <c r="Y41" s="683"/>
      <c r="Z41" s="683"/>
      <c r="AA41" s="631"/>
      <c r="AB41" s="631"/>
      <c r="AC41" s="631"/>
      <c r="AD41" s="631"/>
      <c r="AE41" s="631"/>
      <c r="AF41" s="631"/>
      <c r="AG41" s="644"/>
      <c r="AH41" s="645"/>
      <c r="AI41" s="670"/>
      <c r="AJ41" s="645"/>
      <c r="AK41" s="671"/>
      <c r="AL41" s="645"/>
      <c r="AM41" s="670"/>
      <c r="AN41" s="645"/>
      <c r="AO41" s="671"/>
      <c r="AP41" s="661"/>
    </row>
    <row r="42" spans="2:48" ht="6" customHeight="1">
      <c r="B42" s="1220"/>
      <c r="C42" s="639"/>
      <c r="D42" s="640"/>
      <c r="E42" s="640"/>
      <c r="F42" s="640"/>
      <c r="G42" s="640"/>
      <c r="H42" s="640"/>
      <c r="I42" s="640"/>
      <c r="J42" s="640"/>
      <c r="K42" s="641"/>
      <c r="L42" s="640"/>
      <c r="M42" s="640"/>
      <c r="N42" s="640"/>
      <c r="O42" s="640"/>
      <c r="P42" s="640"/>
      <c r="Q42" s="640"/>
      <c r="R42" s="640"/>
      <c r="S42" s="640"/>
      <c r="T42" s="640"/>
      <c r="U42" s="640"/>
      <c r="V42" s="640"/>
      <c r="W42" s="640"/>
      <c r="X42" s="640"/>
      <c r="Y42" s="640"/>
      <c r="Z42" s="640"/>
      <c r="AA42" s="640"/>
      <c r="AB42" s="640"/>
      <c r="AC42" s="640"/>
      <c r="AD42" s="640"/>
      <c r="AE42" s="640"/>
      <c r="AF42" s="640"/>
      <c r="AG42" s="642"/>
      <c r="AH42" s="645"/>
      <c r="AI42" s="670"/>
      <c r="AJ42" s="645"/>
      <c r="AK42" s="671"/>
      <c r="AL42" s="645"/>
      <c r="AM42" s="670"/>
      <c r="AN42" s="645"/>
      <c r="AO42" s="671"/>
      <c r="AP42" s="638"/>
    </row>
    <row r="43" spans="2:48" ht="15" customHeight="1">
      <c r="B43" s="285" t="s">
        <v>250</v>
      </c>
      <c r="C43" s="631"/>
      <c r="D43" s="631"/>
      <c r="E43" s="631"/>
      <c r="F43" s="631"/>
      <c r="G43" s="631"/>
      <c r="H43" s="631"/>
      <c r="I43" s="631"/>
      <c r="J43" s="631"/>
      <c r="K43" s="631"/>
      <c r="L43" s="631"/>
      <c r="M43" s="631"/>
      <c r="N43" s="631"/>
      <c r="O43" s="631"/>
      <c r="P43" s="631"/>
      <c r="Q43" s="631"/>
      <c r="R43" s="631"/>
      <c r="S43" s="631"/>
      <c r="T43" s="631"/>
      <c r="U43" s="702"/>
      <c r="V43" s="703"/>
      <c r="W43" s="703"/>
      <c r="X43" s="703"/>
      <c r="Y43" s="686"/>
      <c r="Z43" s="704"/>
      <c r="AA43" s="631"/>
      <c r="AB43" s="631"/>
      <c r="AC43" s="631"/>
      <c r="AD43" s="631"/>
      <c r="AE43" s="631"/>
      <c r="AF43" s="631"/>
      <c r="AG43" s="644"/>
      <c r="AH43" s="645"/>
      <c r="AI43" s="670"/>
      <c r="AJ43" s="645"/>
      <c r="AK43" s="671"/>
      <c r="AL43" s="645"/>
      <c r="AM43" s="670"/>
      <c r="AN43" s="645"/>
      <c r="AO43" s="671"/>
      <c r="AP43" s="638"/>
    </row>
    <row r="44" spans="2:48" ht="6" customHeight="1">
      <c r="B44" s="291"/>
      <c r="C44" s="649"/>
      <c r="D44" s="650"/>
      <c r="E44" s="650"/>
      <c r="F44" s="650"/>
      <c r="G44" s="650"/>
      <c r="H44" s="650"/>
      <c r="I44" s="650"/>
      <c r="J44" s="650"/>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1"/>
      <c r="AH44" s="672"/>
      <c r="AI44" s="673"/>
      <c r="AJ44" s="672"/>
      <c r="AK44" s="674"/>
      <c r="AL44" s="672"/>
      <c r="AM44" s="673"/>
      <c r="AN44" s="672"/>
      <c r="AO44" s="674"/>
      <c r="AP44" s="655"/>
    </row>
    <row r="45" spans="2:48" ht="15" customHeight="1">
      <c r="B45" s="1219">
        <v>9</v>
      </c>
      <c r="C45" s="631"/>
      <c r="D45" s="631"/>
      <c r="E45" s="631"/>
      <c r="F45" s="631"/>
      <c r="G45" s="681"/>
      <c r="H45" s="681"/>
      <c r="I45" s="681"/>
      <c r="J45" s="631"/>
      <c r="K45" s="631"/>
      <c r="L45" s="631"/>
      <c r="M45" s="631"/>
      <c r="N45" s="631"/>
      <c r="O45" s="631"/>
      <c r="P45" s="631"/>
      <c r="Q45" s="675"/>
      <c r="R45" s="631"/>
      <c r="S45" s="631"/>
      <c r="T45" s="631"/>
      <c r="U45" s="631"/>
      <c r="V45" s="631"/>
      <c r="W45" s="631"/>
      <c r="X45" s="631"/>
      <c r="Y45" s="631"/>
      <c r="Z45" s="631"/>
      <c r="AA45" s="631"/>
      <c r="AB45" s="631"/>
      <c r="AC45" s="631"/>
      <c r="AD45" s="631"/>
      <c r="AE45" s="631"/>
      <c r="AF45" s="631"/>
      <c r="AG45" s="659"/>
      <c r="AH45" s="645"/>
      <c r="AI45" s="670"/>
      <c r="AJ45" s="645"/>
      <c r="AK45" s="671"/>
      <c r="AL45" s="645"/>
      <c r="AM45" s="670"/>
      <c r="AN45" s="645"/>
      <c r="AO45" s="671"/>
      <c r="AP45" s="661"/>
    </row>
    <row r="46" spans="2:48" ht="6" customHeight="1">
      <c r="B46" s="1220"/>
      <c r="C46" s="639"/>
      <c r="D46" s="640"/>
      <c r="E46" s="640"/>
      <c r="F46" s="640"/>
      <c r="G46" s="640"/>
      <c r="H46" s="640"/>
      <c r="I46" s="640"/>
      <c r="J46" s="640"/>
      <c r="K46" s="641"/>
      <c r="L46" s="640"/>
      <c r="M46" s="640"/>
      <c r="N46" s="640"/>
      <c r="O46" s="640"/>
      <c r="P46" s="640"/>
      <c r="Q46" s="640"/>
      <c r="R46" s="640"/>
      <c r="S46" s="640"/>
      <c r="T46" s="640"/>
      <c r="U46" s="640"/>
      <c r="V46" s="640"/>
      <c r="W46" s="640"/>
      <c r="X46" s="640"/>
      <c r="Y46" s="640"/>
      <c r="Z46" s="640"/>
      <c r="AA46" s="640"/>
      <c r="AB46" s="640"/>
      <c r="AC46" s="640"/>
      <c r="AD46" s="640"/>
      <c r="AE46" s="640"/>
      <c r="AF46" s="640"/>
      <c r="AG46" s="663"/>
      <c r="AH46" s="645"/>
      <c r="AI46" s="670"/>
      <c r="AJ46" s="645"/>
      <c r="AK46" s="671"/>
      <c r="AL46" s="645"/>
      <c r="AM46" s="670"/>
      <c r="AN46" s="645"/>
      <c r="AO46" s="671"/>
      <c r="AP46" s="638"/>
    </row>
    <row r="47" spans="2:48" ht="15" customHeight="1">
      <c r="B47" s="285" t="s">
        <v>249</v>
      </c>
      <c r="C47" s="631"/>
      <c r="D47" s="631"/>
      <c r="E47" s="631"/>
      <c r="F47" s="631"/>
      <c r="G47" s="677"/>
      <c r="H47" s="677"/>
      <c r="I47" s="677"/>
      <c r="J47" s="631"/>
      <c r="K47" s="631"/>
      <c r="L47" s="631"/>
      <c r="M47" s="631"/>
      <c r="N47" s="631"/>
      <c r="O47" s="677"/>
      <c r="P47" s="699"/>
      <c r="Q47" s="677"/>
      <c r="R47" s="677"/>
      <c r="S47" s="677"/>
      <c r="T47" s="677"/>
      <c r="U47" s="677"/>
      <c r="V47" s="677"/>
      <c r="W47" s="631"/>
      <c r="X47" s="631"/>
      <c r="Y47" s="631"/>
      <c r="Z47" s="631"/>
      <c r="AA47" s="631"/>
      <c r="AB47" s="631"/>
      <c r="AC47" s="631"/>
      <c r="AD47" s="631"/>
      <c r="AE47" s="631"/>
      <c r="AF47" s="631"/>
      <c r="AG47" s="659"/>
      <c r="AH47" s="645"/>
      <c r="AI47" s="670"/>
      <c r="AJ47" s="645"/>
      <c r="AK47" s="671"/>
      <c r="AL47" s="645"/>
      <c r="AM47" s="670"/>
      <c r="AN47" s="645"/>
      <c r="AO47" s="671"/>
      <c r="AP47" s="638"/>
      <c r="AU47" s="164"/>
      <c r="AV47" s="164"/>
    </row>
    <row r="48" spans="2:48" ht="6" customHeight="1">
      <c r="B48" s="291"/>
      <c r="C48" s="649"/>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66"/>
      <c r="AH48" s="672"/>
      <c r="AI48" s="673"/>
      <c r="AJ48" s="672"/>
      <c r="AK48" s="674"/>
      <c r="AL48" s="672"/>
      <c r="AM48" s="673"/>
      <c r="AN48" s="672"/>
      <c r="AO48" s="674"/>
      <c r="AP48" s="655"/>
    </row>
    <row r="49" spans="2:42" ht="15" customHeight="1">
      <c r="B49" s="1219">
        <v>10</v>
      </c>
      <c r="C49" s="631"/>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705"/>
      <c r="AB49" s="677"/>
      <c r="AC49" s="677"/>
      <c r="AD49" s="631"/>
      <c r="AE49" s="631"/>
      <c r="AF49" s="631"/>
      <c r="AG49" s="644"/>
      <c r="AH49" s="645"/>
      <c r="AI49" s="670"/>
      <c r="AJ49" s="645"/>
      <c r="AK49" s="671"/>
      <c r="AL49" s="645"/>
      <c r="AM49" s="670"/>
      <c r="AN49" s="645"/>
      <c r="AO49" s="671"/>
      <c r="AP49" s="661"/>
    </row>
    <row r="50" spans="2:42" ht="6" customHeight="1">
      <c r="B50" s="1220"/>
      <c r="C50" s="639"/>
      <c r="D50" s="640"/>
      <c r="E50" s="640"/>
      <c r="F50" s="640"/>
      <c r="G50" s="640"/>
      <c r="H50" s="640"/>
      <c r="I50" s="640"/>
      <c r="J50" s="640"/>
      <c r="K50" s="641"/>
      <c r="L50" s="640"/>
      <c r="M50" s="640"/>
      <c r="N50" s="640"/>
      <c r="O50" s="640"/>
      <c r="P50" s="640"/>
      <c r="Q50" s="640"/>
      <c r="R50" s="640"/>
      <c r="S50" s="640"/>
      <c r="T50" s="640"/>
      <c r="U50" s="640"/>
      <c r="V50" s="640"/>
      <c r="W50" s="640"/>
      <c r="X50" s="640"/>
      <c r="Y50" s="640"/>
      <c r="Z50" s="640"/>
      <c r="AA50" s="640"/>
      <c r="AB50" s="640"/>
      <c r="AC50" s="640"/>
      <c r="AD50" s="640"/>
      <c r="AE50" s="640"/>
      <c r="AF50" s="640"/>
      <c r="AG50" s="642"/>
      <c r="AH50" s="645"/>
      <c r="AI50" s="670"/>
      <c r="AJ50" s="645"/>
      <c r="AK50" s="671"/>
      <c r="AL50" s="645"/>
      <c r="AM50" s="670"/>
      <c r="AN50" s="645"/>
      <c r="AO50" s="671"/>
      <c r="AP50" s="638"/>
    </row>
    <row r="51" spans="2:42" ht="15" customHeight="1">
      <c r="B51" s="292" t="s">
        <v>248</v>
      </c>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78"/>
      <c r="AB51" s="677"/>
      <c r="AC51" s="677"/>
      <c r="AD51" s="631"/>
      <c r="AE51" s="631"/>
      <c r="AF51" s="631"/>
      <c r="AG51" s="644"/>
      <c r="AH51" s="645"/>
      <c r="AI51" s="670"/>
      <c r="AJ51" s="645"/>
      <c r="AK51" s="671"/>
      <c r="AL51" s="645"/>
      <c r="AM51" s="670"/>
      <c r="AN51" s="645"/>
      <c r="AO51" s="671"/>
      <c r="AP51" s="638"/>
    </row>
    <row r="52" spans="2:42" ht="6" customHeight="1">
      <c r="B52" s="291"/>
      <c r="C52" s="649"/>
      <c r="D52" s="650"/>
      <c r="E52" s="650"/>
      <c r="F52" s="650"/>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1"/>
      <c r="AH52" s="672"/>
      <c r="AI52" s="673"/>
      <c r="AJ52" s="672"/>
      <c r="AK52" s="674"/>
      <c r="AL52" s="672"/>
      <c r="AM52" s="673"/>
      <c r="AN52" s="672"/>
      <c r="AO52" s="674"/>
      <c r="AP52" s="655"/>
    </row>
    <row r="53" spans="2:42" ht="15" customHeight="1">
      <c r="B53" s="1219">
        <v>11</v>
      </c>
      <c r="C53" s="631"/>
      <c r="D53" s="631"/>
      <c r="E53" s="631"/>
      <c r="F53" s="631"/>
      <c r="G53" s="631"/>
      <c r="H53" s="631"/>
      <c r="I53" s="705"/>
      <c r="J53" s="677"/>
      <c r="K53" s="677"/>
      <c r="L53" s="631"/>
      <c r="M53" s="631"/>
      <c r="N53" s="631"/>
      <c r="O53" s="631"/>
      <c r="P53" s="631"/>
      <c r="Q53" s="631"/>
      <c r="R53" s="675"/>
      <c r="S53" s="631"/>
      <c r="T53" s="631"/>
      <c r="U53" s="631"/>
      <c r="V53" s="631"/>
      <c r="W53" s="631"/>
      <c r="X53" s="631"/>
      <c r="Y53" s="631"/>
      <c r="Z53" s="631"/>
      <c r="AA53" s="678"/>
      <c r="AB53" s="678"/>
      <c r="AC53" s="631"/>
      <c r="AD53" s="631"/>
      <c r="AE53" s="631"/>
      <c r="AF53" s="631"/>
      <c r="AG53" s="659"/>
      <c r="AH53" s="645"/>
      <c r="AI53" s="670"/>
      <c r="AJ53" s="645"/>
      <c r="AK53" s="671"/>
      <c r="AL53" s="645"/>
      <c r="AM53" s="670"/>
      <c r="AN53" s="645"/>
      <c r="AO53" s="671"/>
      <c r="AP53" s="661"/>
    </row>
    <row r="54" spans="2:42" ht="6" customHeight="1">
      <c r="B54" s="1220"/>
      <c r="C54" s="639"/>
      <c r="D54" s="640"/>
      <c r="E54" s="640"/>
      <c r="F54" s="640"/>
      <c r="G54" s="640"/>
      <c r="H54" s="640"/>
      <c r="I54" s="640"/>
      <c r="J54" s="640"/>
      <c r="K54" s="641"/>
      <c r="L54" s="640"/>
      <c r="M54" s="640"/>
      <c r="N54" s="640"/>
      <c r="O54" s="640"/>
      <c r="P54" s="640"/>
      <c r="Q54" s="640"/>
      <c r="R54" s="640"/>
      <c r="S54" s="640"/>
      <c r="T54" s="640"/>
      <c r="U54" s="640"/>
      <c r="V54" s="640"/>
      <c r="W54" s="640"/>
      <c r="X54" s="640"/>
      <c r="Y54" s="640"/>
      <c r="Z54" s="640"/>
      <c r="AA54" s="640"/>
      <c r="AB54" s="640"/>
      <c r="AC54" s="640"/>
      <c r="AD54" s="640"/>
      <c r="AE54" s="640"/>
      <c r="AF54" s="640"/>
      <c r="AG54" s="663"/>
      <c r="AH54" s="645"/>
      <c r="AI54" s="670"/>
      <c r="AJ54" s="645"/>
      <c r="AK54" s="671"/>
      <c r="AL54" s="645"/>
      <c r="AM54" s="670"/>
      <c r="AN54" s="645"/>
      <c r="AO54" s="671"/>
      <c r="AP54" s="638"/>
    </row>
    <row r="55" spans="2:42" ht="15" customHeight="1">
      <c r="B55" s="285" t="s">
        <v>247</v>
      </c>
      <c r="C55" s="631"/>
      <c r="D55" s="631"/>
      <c r="E55" s="631"/>
      <c r="F55" s="631"/>
      <c r="G55" s="631"/>
      <c r="H55" s="631"/>
      <c r="I55" s="678"/>
      <c r="J55" s="677"/>
      <c r="K55" s="677"/>
      <c r="L55" s="631"/>
      <c r="M55" s="631"/>
      <c r="N55" s="631"/>
      <c r="O55" s="631"/>
      <c r="P55" s="631"/>
      <c r="Q55" s="631"/>
      <c r="R55" s="631"/>
      <c r="S55" s="631"/>
      <c r="T55" s="631"/>
      <c r="U55" s="631"/>
      <c r="V55" s="631"/>
      <c r="W55" s="631"/>
      <c r="X55" s="631"/>
      <c r="Y55" s="631"/>
      <c r="Z55" s="631"/>
      <c r="AA55" s="685"/>
      <c r="AB55" s="686"/>
      <c r="AC55" s="631"/>
      <c r="AD55" s="631"/>
      <c r="AE55" s="631"/>
      <c r="AF55" s="631"/>
      <c r="AG55" s="659"/>
      <c r="AH55" s="645"/>
      <c r="AI55" s="670"/>
      <c r="AJ55" s="645"/>
      <c r="AK55" s="671"/>
      <c r="AL55" s="645"/>
      <c r="AM55" s="670"/>
      <c r="AN55" s="645"/>
      <c r="AO55" s="671"/>
      <c r="AP55" s="638"/>
    </row>
    <row r="56" spans="2:42" ht="6" customHeight="1">
      <c r="B56" s="291"/>
      <c r="C56" s="649"/>
      <c r="D56" s="650"/>
      <c r="E56" s="650"/>
      <c r="F56" s="650"/>
      <c r="G56" s="650"/>
      <c r="H56" s="650"/>
      <c r="I56" s="650"/>
      <c r="J56" s="650"/>
      <c r="K56" s="650"/>
      <c r="L56" s="650"/>
      <c r="M56" s="650"/>
      <c r="N56" s="650"/>
      <c r="O56" s="650"/>
      <c r="P56" s="650"/>
      <c r="Q56" s="650"/>
      <c r="R56" s="650"/>
      <c r="S56" s="650"/>
      <c r="T56" s="650"/>
      <c r="U56" s="650"/>
      <c r="V56" s="650"/>
      <c r="W56" s="650"/>
      <c r="X56" s="650"/>
      <c r="Y56" s="650"/>
      <c r="Z56" s="650"/>
      <c r="AA56" s="650"/>
      <c r="AB56" s="650"/>
      <c r="AC56" s="650"/>
      <c r="AD56" s="650"/>
      <c r="AE56" s="650"/>
      <c r="AF56" s="650"/>
      <c r="AG56" s="666"/>
      <c r="AH56" s="672"/>
      <c r="AI56" s="673"/>
      <c r="AJ56" s="672"/>
      <c r="AK56" s="674"/>
      <c r="AL56" s="672"/>
      <c r="AM56" s="673"/>
      <c r="AN56" s="672"/>
      <c r="AO56" s="674"/>
      <c r="AP56" s="655"/>
    </row>
    <row r="57" spans="2:42" ht="15" customHeight="1">
      <c r="B57" s="1219">
        <v>12</v>
      </c>
      <c r="C57" s="631"/>
      <c r="D57" s="631"/>
      <c r="E57" s="631"/>
      <c r="F57" s="631"/>
      <c r="G57" s="631"/>
      <c r="H57" s="631"/>
      <c r="I57" s="631"/>
      <c r="J57" s="675"/>
      <c r="K57" s="631"/>
      <c r="L57" s="631"/>
      <c r="M57" s="631"/>
      <c r="N57" s="631"/>
      <c r="O57" s="631"/>
      <c r="P57" s="631"/>
      <c r="Q57" s="631"/>
      <c r="R57" s="631"/>
      <c r="S57" s="631"/>
      <c r="T57" s="631"/>
      <c r="U57" s="631"/>
      <c r="V57" s="631"/>
      <c r="W57" s="631"/>
      <c r="X57" s="631"/>
      <c r="Y57" s="631"/>
      <c r="Z57" s="631"/>
      <c r="AA57" s="631"/>
      <c r="AB57" s="631"/>
      <c r="AC57" s="631"/>
      <c r="AD57" s="631"/>
      <c r="AE57" s="631"/>
      <c r="AF57" s="631"/>
      <c r="AG57" s="644"/>
      <c r="AH57" s="645"/>
      <c r="AI57" s="670"/>
      <c r="AJ57" s="645"/>
      <c r="AK57" s="671"/>
      <c r="AL57" s="645"/>
      <c r="AM57" s="670"/>
      <c r="AN57" s="645"/>
      <c r="AO57" s="671"/>
      <c r="AP57" s="661"/>
    </row>
    <row r="58" spans="2:42" ht="6" customHeight="1">
      <c r="B58" s="1220"/>
      <c r="C58" s="639"/>
      <c r="D58" s="640"/>
      <c r="E58" s="640"/>
      <c r="F58" s="640"/>
      <c r="G58" s="640"/>
      <c r="H58" s="640"/>
      <c r="I58" s="640"/>
      <c r="J58" s="640"/>
      <c r="K58" s="641"/>
      <c r="L58" s="640"/>
      <c r="M58" s="640"/>
      <c r="N58" s="640"/>
      <c r="O58" s="640"/>
      <c r="P58" s="640"/>
      <c r="Q58" s="640"/>
      <c r="R58" s="640"/>
      <c r="S58" s="640"/>
      <c r="T58" s="640"/>
      <c r="U58" s="640"/>
      <c r="V58" s="640"/>
      <c r="W58" s="640"/>
      <c r="X58" s="640"/>
      <c r="Y58" s="640"/>
      <c r="Z58" s="640"/>
      <c r="AA58" s="640"/>
      <c r="AB58" s="640"/>
      <c r="AC58" s="640"/>
      <c r="AD58" s="640"/>
      <c r="AE58" s="640"/>
      <c r="AF58" s="640"/>
      <c r="AG58" s="642"/>
      <c r="AH58" s="645"/>
      <c r="AI58" s="670"/>
      <c r="AJ58" s="645"/>
      <c r="AK58" s="671"/>
      <c r="AL58" s="645"/>
      <c r="AM58" s="670"/>
      <c r="AN58" s="645"/>
      <c r="AO58" s="671"/>
      <c r="AP58" s="638"/>
    </row>
    <row r="59" spans="2:42" ht="15" customHeight="1">
      <c r="B59" s="285" t="s">
        <v>246</v>
      </c>
      <c r="C59" s="631"/>
      <c r="D59" s="631"/>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c r="AE59" s="631"/>
      <c r="AF59" s="631"/>
      <c r="AG59" s="644"/>
      <c r="AH59" s="645"/>
      <c r="AI59" s="670"/>
      <c r="AJ59" s="645"/>
      <c r="AK59" s="671"/>
      <c r="AL59" s="645"/>
      <c r="AM59" s="670"/>
      <c r="AN59" s="645"/>
      <c r="AO59" s="671"/>
      <c r="AP59" s="638"/>
    </row>
    <row r="60" spans="2:42" ht="6" customHeight="1" thickBot="1">
      <c r="B60" s="282"/>
      <c r="C60" s="706"/>
      <c r="D60" s="707"/>
      <c r="E60" s="707"/>
      <c r="F60" s="707"/>
      <c r="G60" s="707"/>
      <c r="H60" s="707"/>
      <c r="I60" s="707"/>
      <c r="J60" s="707"/>
      <c r="K60" s="707"/>
      <c r="L60" s="707"/>
      <c r="M60" s="707"/>
      <c r="N60" s="707"/>
      <c r="O60" s="707"/>
      <c r="P60" s="707"/>
      <c r="Q60" s="707"/>
      <c r="R60" s="707"/>
      <c r="S60" s="707"/>
      <c r="T60" s="707"/>
      <c r="U60" s="707"/>
      <c r="V60" s="707"/>
      <c r="W60" s="707"/>
      <c r="X60" s="707"/>
      <c r="Y60" s="707"/>
      <c r="Z60" s="707"/>
      <c r="AA60" s="707"/>
      <c r="AB60" s="707"/>
      <c r="AC60" s="707"/>
      <c r="AD60" s="707"/>
      <c r="AE60" s="708"/>
      <c r="AF60" s="707"/>
      <c r="AG60" s="709"/>
      <c r="AH60" s="710"/>
      <c r="AI60" s="711"/>
      <c r="AJ60" s="710"/>
      <c r="AK60" s="712"/>
      <c r="AL60" s="710"/>
      <c r="AM60" s="711"/>
      <c r="AN60" s="710"/>
      <c r="AO60" s="712"/>
      <c r="AP60" s="713"/>
    </row>
    <row r="61" spans="2:42" ht="6" customHeight="1">
      <c r="B61" s="280"/>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1244" t="s">
        <v>245</v>
      </c>
      <c r="AB61" s="1244"/>
      <c r="AC61" s="1244"/>
      <c r="AD61" s="1244"/>
      <c r="AE61" s="1236">
        <f>AH61+AI61+AJ61+AK61+AL61+AM61+AN61+AO61+AP61</f>
        <v>0</v>
      </c>
      <c r="AF61" s="1237"/>
      <c r="AG61" s="1238"/>
      <c r="AH61" s="1242">
        <f t="shared" ref="AH61:AP61" si="0">SUM(AH15,AH19,AH23,AH27,AH31,AH35,AH39,AH43,AH47,AH51,AH55,AH59)</f>
        <v>0</v>
      </c>
      <c r="AI61" s="1229">
        <f t="shared" si="0"/>
        <v>0</v>
      </c>
      <c r="AJ61" s="1231">
        <f t="shared" si="0"/>
        <v>0</v>
      </c>
      <c r="AK61" s="1229">
        <f t="shared" si="0"/>
        <v>0</v>
      </c>
      <c r="AL61" s="1231">
        <f t="shared" si="0"/>
        <v>0</v>
      </c>
      <c r="AM61" s="1229">
        <f t="shared" si="0"/>
        <v>0</v>
      </c>
      <c r="AN61" s="1231">
        <f t="shared" si="0"/>
        <v>0</v>
      </c>
      <c r="AO61" s="1229">
        <f t="shared" si="0"/>
        <v>0</v>
      </c>
      <c r="AP61" s="1233">
        <f t="shared" si="0"/>
        <v>0</v>
      </c>
    </row>
    <row r="62" spans="2:42" ht="18" customHeight="1" thickBot="1">
      <c r="C62" s="278"/>
      <c r="D62" s="277" t="s">
        <v>244</v>
      </c>
      <c r="K62" s="272"/>
      <c r="L62" s="159" t="s">
        <v>243</v>
      </c>
      <c r="P62" s="276"/>
      <c r="Q62" s="159" t="s">
        <v>242</v>
      </c>
      <c r="V62" s="275"/>
      <c r="W62" s="159" t="s">
        <v>241</v>
      </c>
      <c r="AA62" s="1245"/>
      <c r="AB62" s="1245"/>
      <c r="AC62" s="1245"/>
      <c r="AD62" s="1245"/>
      <c r="AE62" s="1239"/>
      <c r="AF62" s="1240"/>
      <c r="AG62" s="1241"/>
      <c r="AH62" s="1243"/>
      <c r="AI62" s="1230"/>
      <c r="AJ62" s="1232"/>
      <c r="AK62" s="1230"/>
      <c r="AL62" s="1232"/>
      <c r="AM62" s="1230"/>
      <c r="AN62" s="1232"/>
      <c r="AO62" s="1230"/>
      <c r="AP62" s="1234"/>
    </row>
    <row r="63" spans="2:42" ht="4.5" customHeight="1">
      <c r="AE63" s="164"/>
      <c r="AF63" s="164"/>
      <c r="AG63" s="274"/>
      <c r="AH63" s="273"/>
      <c r="AI63" s="273"/>
      <c r="AJ63" s="273"/>
      <c r="AK63" s="273"/>
      <c r="AL63" s="273"/>
      <c r="AM63" s="273"/>
      <c r="AN63" s="273"/>
      <c r="AO63" s="273"/>
      <c r="AP63" s="273"/>
    </row>
    <row r="64" spans="2:42" ht="15">
      <c r="C64" s="268"/>
      <c r="D64" s="159" t="s">
        <v>240</v>
      </c>
      <c r="I64" s="174"/>
      <c r="K64" s="272"/>
      <c r="L64" s="159" t="s">
        <v>239</v>
      </c>
      <c r="R64" s="174"/>
      <c r="S64" s="945"/>
      <c r="T64" s="159" t="s">
        <v>465</v>
      </c>
      <c r="Y64" s="174"/>
      <c r="Z64" s="271"/>
      <c r="AA64" s="159" t="s">
        <v>238</v>
      </c>
      <c r="AF64" s="270" t="s">
        <v>237</v>
      </c>
      <c r="AG64" s="269" t="s">
        <v>236</v>
      </c>
      <c r="AJ64" s="270" t="s">
        <v>235</v>
      </c>
      <c r="AK64" s="269" t="s">
        <v>234</v>
      </c>
      <c r="AN64" s="270" t="s">
        <v>233</v>
      </c>
      <c r="AO64" s="269" t="s">
        <v>232</v>
      </c>
    </row>
    <row r="65" spans="2:42" ht="6" customHeight="1">
      <c r="K65" s="268"/>
    </row>
    <row r="66" spans="2:42" ht="12.75" customHeight="1">
      <c r="C66" s="267"/>
      <c r="X66" s="159" t="s">
        <v>293</v>
      </c>
    </row>
    <row r="67" spans="2:42" ht="14.25">
      <c r="B67" s="218"/>
      <c r="C67" s="218"/>
      <c r="D67" s="218"/>
      <c r="E67" s="218"/>
      <c r="F67" s="218"/>
      <c r="G67" s="218"/>
      <c r="H67" s="218"/>
      <c r="I67" s="218"/>
      <c r="J67" s="218"/>
      <c r="K67" s="218"/>
      <c r="L67" s="627"/>
      <c r="M67" s="627"/>
      <c r="N67" s="627"/>
      <c r="O67" s="218"/>
      <c r="P67" s="218"/>
      <c r="Q67" s="218"/>
      <c r="R67" s="218"/>
      <c r="S67" s="218"/>
      <c r="T67" s="218"/>
      <c r="U67" s="218"/>
      <c r="V67" s="218"/>
      <c r="W67" s="218"/>
      <c r="X67" s="218"/>
      <c r="Y67" s="627"/>
      <c r="Z67" s="627"/>
      <c r="AA67" s="627"/>
      <c r="AB67" s="218"/>
      <c r="AC67" s="218"/>
      <c r="AD67" s="218"/>
      <c r="AE67" s="218"/>
      <c r="AF67" s="218"/>
      <c r="AG67" s="218"/>
      <c r="AH67" s="218"/>
      <c r="AI67" s="218"/>
      <c r="AJ67" s="218"/>
      <c r="AK67" s="627"/>
      <c r="AL67" s="627"/>
      <c r="AM67" s="627"/>
      <c r="AN67" s="627"/>
      <c r="AO67" s="627"/>
      <c r="AP67" s="627"/>
    </row>
    <row r="68" spans="2:42" ht="14.25">
      <c r="B68" s="218"/>
      <c r="C68" s="218"/>
      <c r="D68" s="218"/>
      <c r="E68" s="218"/>
      <c r="F68" s="218"/>
      <c r="G68" s="218"/>
      <c r="H68" s="218"/>
      <c r="I68" s="218"/>
      <c r="J68" s="218"/>
      <c r="K68" s="218"/>
      <c r="L68" s="627"/>
      <c r="M68" s="627"/>
      <c r="N68" s="627"/>
      <c r="O68" s="218"/>
      <c r="P68" s="218"/>
      <c r="Q68" s="218"/>
      <c r="R68" s="218"/>
      <c r="S68" s="218"/>
      <c r="T68" s="218"/>
      <c r="U68" s="218"/>
      <c r="V68" s="218"/>
      <c r="W68" s="218"/>
      <c r="X68" s="218"/>
      <c r="Y68" s="627"/>
      <c r="Z68" s="627"/>
      <c r="AA68" s="627"/>
      <c r="AB68" s="218"/>
      <c r="AC68" s="218"/>
      <c r="AD68" s="218"/>
      <c r="AE68" s="218"/>
      <c r="AF68" s="218"/>
      <c r="AG68" s="218"/>
      <c r="AH68" s="218"/>
      <c r="AI68" s="218"/>
      <c r="AJ68" s="218"/>
      <c r="AK68" s="627"/>
      <c r="AL68" s="627"/>
      <c r="AM68" s="627"/>
      <c r="AN68" s="627"/>
      <c r="AO68" s="627"/>
      <c r="AP68" s="627"/>
    </row>
    <row r="69" spans="2:42" ht="14.25">
      <c r="B69" s="214"/>
      <c r="C69" s="214"/>
      <c r="D69" s="214"/>
      <c r="E69" s="214"/>
      <c r="F69" s="214"/>
      <c r="G69" s="214"/>
      <c r="H69" s="214"/>
      <c r="I69" s="214"/>
      <c r="J69" s="214"/>
      <c r="K69" s="214"/>
      <c r="L69" s="627"/>
      <c r="M69" s="627"/>
      <c r="N69" s="627"/>
      <c r="O69" s="214"/>
      <c r="P69" s="214"/>
      <c r="Q69" s="214"/>
      <c r="R69" s="214"/>
      <c r="S69" s="214"/>
      <c r="T69" s="214"/>
      <c r="U69" s="214"/>
      <c r="V69" s="214"/>
      <c r="W69" s="214"/>
      <c r="X69" s="214"/>
      <c r="Y69" s="627"/>
      <c r="Z69" s="627"/>
      <c r="AA69" s="627"/>
      <c r="AB69" s="214"/>
      <c r="AC69" s="214"/>
      <c r="AD69" s="214"/>
      <c r="AE69" s="214"/>
      <c r="AF69" s="214"/>
      <c r="AG69" s="214"/>
      <c r="AH69" s="214"/>
      <c r="AI69" s="214"/>
      <c r="AJ69" s="214"/>
      <c r="AK69" s="627"/>
      <c r="AL69" s="627"/>
      <c r="AM69" s="627"/>
      <c r="AN69" s="627"/>
      <c r="AO69" s="627"/>
      <c r="AP69" s="627"/>
    </row>
    <row r="70" spans="2:42">
      <c r="B70" s="627"/>
      <c r="C70" s="212" t="s">
        <v>501</v>
      </c>
      <c r="D70" s="213"/>
      <c r="E70" s="213"/>
      <c r="F70" s="213"/>
      <c r="G70" s="212"/>
      <c r="H70" s="817"/>
      <c r="I70" s="627"/>
      <c r="J70" s="627"/>
      <c r="K70" s="627"/>
      <c r="L70" s="627"/>
      <c r="M70" s="627"/>
      <c r="N70" s="627"/>
      <c r="O70" s="627"/>
      <c r="P70" s="627"/>
      <c r="Q70" s="627"/>
      <c r="R70" s="627"/>
      <c r="S70" s="212" t="s">
        <v>110</v>
      </c>
      <c r="T70" s="212"/>
      <c r="U70" s="627"/>
      <c r="V70" s="627"/>
      <c r="W70" s="627"/>
      <c r="X70" s="627"/>
      <c r="Y70" s="627"/>
      <c r="Z70" s="627"/>
      <c r="AA70" s="627"/>
      <c r="AB70" s="627"/>
      <c r="AC70" s="627"/>
      <c r="AD70" s="627"/>
      <c r="AE70" s="627"/>
      <c r="AF70" s="212" t="s">
        <v>110</v>
      </c>
      <c r="AG70" s="212"/>
      <c r="AH70" s="627"/>
      <c r="AI70" s="627"/>
      <c r="AJ70" s="627"/>
      <c r="AK70" s="627"/>
      <c r="AL70" s="627"/>
      <c r="AM70" s="627"/>
      <c r="AN70" s="627"/>
      <c r="AO70" s="627"/>
      <c r="AP70" s="627"/>
    </row>
    <row r="71" spans="2:42">
      <c r="B71" s="627"/>
      <c r="C71" s="211" t="s">
        <v>109</v>
      </c>
      <c r="D71" s="211"/>
      <c r="E71" s="211"/>
      <c r="F71" s="211"/>
      <c r="G71" s="211"/>
      <c r="H71" s="211"/>
      <c r="I71" s="627"/>
      <c r="J71" s="627"/>
      <c r="K71" s="627"/>
      <c r="L71" s="627"/>
      <c r="M71" s="627"/>
      <c r="N71" s="627"/>
      <c r="O71" s="627"/>
      <c r="P71" s="627"/>
      <c r="Q71" s="627"/>
      <c r="R71" s="627"/>
      <c r="S71" s="211" t="s">
        <v>109</v>
      </c>
      <c r="T71" s="211"/>
      <c r="U71" s="627"/>
      <c r="V71" s="627"/>
      <c r="W71" s="627"/>
      <c r="X71" s="627"/>
      <c r="Y71" s="627"/>
      <c r="Z71" s="627"/>
      <c r="AA71" s="627"/>
      <c r="AB71" s="627"/>
      <c r="AC71" s="627"/>
      <c r="AD71" s="627"/>
      <c r="AE71" s="627"/>
      <c r="AF71" s="211" t="s">
        <v>109</v>
      </c>
      <c r="AG71" s="211"/>
      <c r="AH71" s="627"/>
      <c r="AI71" s="627"/>
      <c r="AJ71" s="627"/>
      <c r="AK71" s="627"/>
      <c r="AL71" s="627"/>
      <c r="AM71" s="627"/>
      <c r="AN71" s="627"/>
      <c r="AO71" s="627"/>
      <c r="AP71" s="627"/>
    </row>
  </sheetData>
  <sheetProtection formatCells="0" formatColumns="0" formatRows="0" insertColumns="0" insertRows="0" deleteColumns="0" deleteRows="0" autoFilter="0"/>
  <mergeCells count="30">
    <mergeCell ref="AF2:AP2"/>
    <mergeCell ref="AM61:AM62"/>
    <mergeCell ref="AN61:AN62"/>
    <mergeCell ref="AO61:AO62"/>
    <mergeCell ref="AP61:AP62"/>
    <mergeCell ref="H3:AJ3"/>
    <mergeCell ref="AE61:AG62"/>
    <mergeCell ref="AH61:AH62"/>
    <mergeCell ref="AI61:AI62"/>
    <mergeCell ref="AJ61:AJ62"/>
    <mergeCell ref="AK61:AK62"/>
    <mergeCell ref="AL61:AL62"/>
    <mergeCell ref="AA61:AD62"/>
    <mergeCell ref="B41:B42"/>
    <mergeCell ref="B45:B46"/>
    <mergeCell ref="B49:B50"/>
    <mergeCell ref="B53:B54"/>
    <mergeCell ref="B57:B58"/>
    <mergeCell ref="B37:B38"/>
    <mergeCell ref="B4:AP4"/>
    <mergeCell ref="AJ7:AK7"/>
    <mergeCell ref="AL7:AM7"/>
    <mergeCell ref="AN7:AO7"/>
    <mergeCell ref="B9:B10"/>
    <mergeCell ref="B13:B14"/>
    <mergeCell ref="B17:B18"/>
    <mergeCell ref="B21:B22"/>
    <mergeCell ref="B25:B26"/>
    <mergeCell ref="B29:B30"/>
    <mergeCell ref="B33:B34"/>
  </mergeCells>
  <printOptions horizontalCentered="1" verticalCentered="1"/>
  <pageMargins left="0.59055118110236227" right="0.39370078740157483" top="0.39370078740157483" bottom="0.39370078740157483" header="0" footer="0.19685039370078741"/>
  <pageSetup paperSize="9" scale="69" orientation="landscape" r:id="rId1"/>
  <headerFooter alignWithMargins="0">
    <oddFooter>&amp;C&amp;"Arial CE,Pogrubiony"&amp;K00-024MINISTERSTWO SPORTU I TURYSTYKI - DEPARTAMENT SPORTU WYCZYNOWEGO</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topLeftCell="A4" zoomScale="105" zoomScaleNormal="100" zoomScaleSheetLayoutView="105" workbookViewId="0">
      <selection activeCell="D11" sqref="D11:G11"/>
    </sheetView>
  </sheetViews>
  <sheetFormatPr defaultColWidth="9.140625" defaultRowHeight="12.75"/>
  <cols>
    <col min="1" max="1" width="4.140625" style="326" customWidth="1"/>
    <col min="2" max="2" width="9.140625" style="326"/>
    <col min="3" max="3" width="12.7109375" style="326" customWidth="1"/>
    <col min="4" max="4" width="36.28515625" style="326" customWidth="1"/>
    <col min="5" max="6" width="4.7109375" style="326" customWidth="1"/>
    <col min="7" max="7" width="11" style="326" customWidth="1"/>
    <col min="8" max="8" width="13" style="326" customWidth="1"/>
    <col min="9" max="9" width="11" style="326" customWidth="1"/>
    <col min="10" max="10" width="30.5703125" style="326" customWidth="1"/>
    <col min="11" max="11" width="21.7109375" style="326" customWidth="1"/>
    <col min="12" max="12" width="27.28515625" style="326" customWidth="1"/>
    <col min="13" max="16384" width="9.140625" style="326"/>
  </cols>
  <sheetData>
    <row r="1" spans="1:10" ht="16.5" customHeight="1">
      <c r="A1" s="330"/>
      <c r="B1" s="330"/>
      <c r="C1" s="330"/>
      <c r="D1" s="330"/>
      <c r="E1" s="330"/>
      <c r="F1" s="330"/>
      <c r="G1" s="336"/>
      <c r="H1" s="336"/>
      <c r="I1" s="337" t="s">
        <v>448</v>
      </c>
      <c r="J1" s="834"/>
    </row>
    <row r="2" spans="1:10" ht="16.5" customHeight="1">
      <c r="A2" s="330"/>
      <c r="B2" s="330"/>
      <c r="C2" s="330"/>
      <c r="D2" s="330"/>
      <c r="E2" s="330"/>
      <c r="F2" s="330"/>
      <c r="G2" s="336"/>
      <c r="H2" s="336"/>
      <c r="I2" s="336"/>
      <c r="J2" s="337"/>
    </row>
    <row r="3" spans="1:10" ht="19.5" customHeight="1">
      <c r="A3" s="1254" t="s">
        <v>435</v>
      </c>
      <c r="B3" s="1254"/>
      <c r="C3" s="1254"/>
      <c r="D3" s="1254"/>
      <c r="E3" s="1254"/>
      <c r="F3" s="1254"/>
      <c r="G3" s="1254"/>
      <c r="H3" s="1254"/>
      <c r="I3" s="1254"/>
      <c r="J3" s="1254"/>
    </row>
    <row r="4" spans="1:10" ht="30" customHeight="1">
      <c r="A4" s="1252" t="s">
        <v>490</v>
      </c>
      <c r="B4" s="1253"/>
      <c r="C4" s="1253"/>
      <c r="D4" s="1253"/>
      <c r="E4" s="1253"/>
      <c r="F4" s="1253"/>
      <c r="G4" s="1253"/>
      <c r="H4" s="1253"/>
      <c r="I4" s="1253"/>
      <c r="J4" s="1253"/>
    </row>
    <row r="5" spans="1:10" ht="18.75" customHeight="1">
      <c r="A5" s="714"/>
      <c r="B5" s="715" t="s">
        <v>492</v>
      </c>
      <c r="C5" s="714"/>
      <c r="D5" s="714"/>
      <c r="E5" s="714"/>
      <c r="F5" s="714"/>
      <c r="G5" s="716"/>
      <c r="H5" s="717" t="s">
        <v>271</v>
      </c>
      <c r="I5" s="716"/>
      <c r="J5" s="714"/>
    </row>
    <row r="6" spans="1:10" ht="18" customHeight="1">
      <c r="A6" s="718"/>
      <c r="B6" s="719" t="s">
        <v>270</v>
      </c>
      <c r="C6" s="718"/>
      <c r="D6" s="718"/>
      <c r="E6" s="718"/>
      <c r="F6" s="714"/>
      <c r="G6" s="720"/>
      <c r="H6" s="721" t="s">
        <v>269</v>
      </c>
      <c r="I6" s="720"/>
      <c r="J6" s="718"/>
    </row>
    <row r="7" spans="1:10" s="335" customFormat="1" ht="28.5" customHeight="1" thickBot="1">
      <c r="A7" s="722"/>
      <c r="B7" s="723" t="s">
        <v>499</v>
      </c>
      <c r="C7" s="724"/>
      <c r="D7" s="724"/>
      <c r="E7" s="724"/>
      <c r="F7" s="724"/>
      <c r="G7" s="723" t="s">
        <v>493</v>
      </c>
      <c r="H7" s="723"/>
      <c r="I7" s="723"/>
      <c r="J7" s="722"/>
    </row>
    <row r="8" spans="1:10" ht="81.599999999999994" customHeight="1" thickBot="1">
      <c r="A8" s="334" t="s">
        <v>157</v>
      </c>
      <c r="B8" s="333" t="s">
        <v>268</v>
      </c>
      <c r="C8" s="333" t="s">
        <v>267</v>
      </c>
      <c r="D8" s="1246" t="s">
        <v>433</v>
      </c>
      <c r="E8" s="1246"/>
      <c r="F8" s="1246"/>
      <c r="G8" s="1246"/>
      <c r="H8" s="1247" t="s">
        <v>434</v>
      </c>
      <c r="I8" s="1247"/>
      <c r="J8" s="332" t="s">
        <v>266</v>
      </c>
    </row>
    <row r="9" spans="1:10" ht="23.25" customHeight="1">
      <c r="A9" s="725"/>
      <c r="B9" s="726"/>
      <c r="C9" s="726"/>
      <c r="D9" s="1249"/>
      <c r="E9" s="1249"/>
      <c r="F9" s="1249"/>
      <c r="G9" s="1249"/>
      <c r="H9" s="1256"/>
      <c r="I9" s="1256"/>
      <c r="J9" s="727"/>
    </row>
    <row r="10" spans="1:10" ht="23.25" customHeight="1">
      <c r="A10" s="728"/>
      <c r="B10" s="729"/>
      <c r="C10" s="729"/>
      <c r="D10" s="1255"/>
      <c r="E10" s="1255"/>
      <c r="F10" s="1255"/>
      <c r="G10" s="1255"/>
      <c r="H10" s="1250"/>
      <c r="I10" s="1250"/>
      <c r="J10" s="730"/>
    </row>
    <row r="11" spans="1:10" ht="23.25" customHeight="1">
      <c r="A11" s="728"/>
      <c r="B11" s="729"/>
      <c r="C11" s="729"/>
      <c r="D11" s="1255"/>
      <c r="E11" s="1255"/>
      <c r="F11" s="1255"/>
      <c r="G11" s="1255"/>
      <c r="H11" s="1250"/>
      <c r="I11" s="1250"/>
      <c r="J11" s="730"/>
    </row>
    <row r="12" spans="1:10" ht="23.25" customHeight="1">
      <c r="A12" s="728"/>
      <c r="B12" s="729"/>
      <c r="C12" s="729"/>
      <c r="D12" s="1255"/>
      <c r="E12" s="1255"/>
      <c r="F12" s="1255"/>
      <c r="G12" s="1255"/>
      <c r="H12" s="1250"/>
      <c r="I12" s="1250"/>
      <c r="J12" s="730"/>
    </row>
    <row r="13" spans="1:10" ht="23.25" customHeight="1">
      <c r="A13" s="728"/>
      <c r="B13" s="729"/>
      <c r="C13" s="729"/>
      <c r="D13" s="1255"/>
      <c r="E13" s="1255"/>
      <c r="F13" s="1255"/>
      <c r="G13" s="1255"/>
      <c r="H13" s="1250"/>
      <c r="I13" s="1250"/>
      <c r="J13" s="730"/>
    </row>
    <row r="14" spans="1:10" ht="23.25" customHeight="1">
      <c r="A14" s="728"/>
      <c r="B14" s="729"/>
      <c r="C14" s="729"/>
      <c r="D14" s="1255"/>
      <c r="E14" s="1255"/>
      <c r="F14" s="1255"/>
      <c r="G14" s="1255"/>
      <c r="H14" s="1250"/>
      <c r="I14" s="1250"/>
      <c r="J14" s="730"/>
    </row>
    <row r="15" spans="1:10" ht="24.75" customHeight="1">
      <c r="A15" s="731"/>
      <c r="B15" s="732"/>
      <c r="C15" s="732"/>
      <c r="D15" s="1248"/>
      <c r="E15" s="1248"/>
      <c r="F15" s="1248"/>
      <c r="G15" s="1248"/>
      <c r="H15" s="1248"/>
      <c r="I15" s="1248"/>
      <c r="J15" s="733"/>
    </row>
    <row r="16" spans="1:10" ht="24.75" customHeight="1">
      <c r="A16" s="731"/>
      <c r="B16" s="732"/>
      <c r="C16" s="732"/>
      <c r="D16" s="1248"/>
      <c r="E16" s="1248"/>
      <c r="F16" s="1248"/>
      <c r="G16" s="1248"/>
      <c r="H16" s="1248"/>
      <c r="I16" s="1248"/>
      <c r="J16" s="733"/>
    </row>
    <row r="17" spans="1:10" ht="24.75" customHeight="1" thickBot="1">
      <c r="A17" s="734"/>
      <c r="B17" s="735"/>
      <c r="C17" s="735"/>
      <c r="D17" s="1251"/>
      <c r="E17" s="1251"/>
      <c r="F17" s="1251"/>
      <c r="G17" s="1251"/>
      <c r="H17" s="1251"/>
      <c r="I17" s="1251"/>
      <c r="J17" s="736"/>
    </row>
    <row r="18" spans="1:10" ht="12" customHeight="1">
      <c r="A18" s="331" t="s">
        <v>112</v>
      </c>
      <c r="B18" s="330"/>
      <c r="C18" s="330"/>
      <c r="D18" s="330"/>
      <c r="E18" s="330"/>
      <c r="F18" s="330"/>
      <c r="G18" s="330"/>
      <c r="H18" s="330"/>
      <c r="I18" s="330"/>
      <c r="J18" s="330"/>
    </row>
    <row r="19" spans="1:10" ht="18" customHeight="1">
      <c r="D19" s="82"/>
      <c r="G19" s="327"/>
      <c r="H19" s="327"/>
      <c r="I19" s="82"/>
      <c r="J19" s="82"/>
    </row>
    <row r="20" spans="1:10" ht="18" customHeight="1">
      <c r="D20" s="80"/>
      <c r="E20" s="328"/>
      <c r="F20" s="328"/>
      <c r="G20" s="327"/>
      <c r="H20" s="327"/>
      <c r="I20" s="80"/>
      <c r="J20" s="80"/>
    </row>
    <row r="21" spans="1:10">
      <c r="D21" s="79" t="s">
        <v>110</v>
      </c>
      <c r="E21" s="328"/>
      <c r="F21" s="328"/>
      <c r="G21" s="327"/>
      <c r="H21" s="327"/>
      <c r="I21" s="146" t="s">
        <v>110</v>
      </c>
      <c r="J21" s="329"/>
    </row>
    <row r="22" spans="1:10">
      <c r="D22" s="77" t="s">
        <v>109</v>
      </c>
      <c r="E22" s="328"/>
      <c r="F22" s="328"/>
      <c r="G22" s="327"/>
      <c r="H22" s="327"/>
      <c r="I22" s="1124" t="s">
        <v>109</v>
      </c>
      <c r="J22" s="1124"/>
    </row>
  </sheetData>
  <sheetProtection formatCells="0" formatColumns="0" formatRows="0" insertColumns="0" insertRows="0" deleteColumns="0" deleteRows="0"/>
  <mergeCells count="23">
    <mergeCell ref="A4:J4"/>
    <mergeCell ref="A3:J3"/>
    <mergeCell ref="D14:G14"/>
    <mergeCell ref="D12:G12"/>
    <mergeCell ref="D11:G11"/>
    <mergeCell ref="D13:G13"/>
    <mergeCell ref="H9:I9"/>
    <mergeCell ref="H10:I10"/>
    <mergeCell ref="H11:I11"/>
    <mergeCell ref="D10:G10"/>
    <mergeCell ref="H12:I12"/>
    <mergeCell ref="I22:J22"/>
    <mergeCell ref="D8:G8"/>
    <mergeCell ref="H8:I8"/>
    <mergeCell ref="D15:G15"/>
    <mergeCell ref="H15:I15"/>
    <mergeCell ref="D16:G16"/>
    <mergeCell ref="D9:G9"/>
    <mergeCell ref="H13:I13"/>
    <mergeCell ref="H14:I14"/>
    <mergeCell ref="H16:I16"/>
    <mergeCell ref="D17:G17"/>
    <mergeCell ref="H17:I17"/>
  </mergeCells>
  <printOptions horizontalCentered="1"/>
  <pageMargins left="0.59055118110236227" right="0.39370078740157483" top="0.59055118110236227" bottom="0.39370078740157483" header="0.19685039370078741" footer="0.19685039370078741"/>
  <pageSetup paperSize="9" scale="9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80" zoomScaleNormal="100" zoomScaleSheetLayoutView="80" workbookViewId="0">
      <selection activeCell="O9" sqref="O9"/>
    </sheetView>
  </sheetViews>
  <sheetFormatPr defaultColWidth="9.140625" defaultRowHeight="14.25"/>
  <cols>
    <col min="1" max="1" width="5.42578125" style="338" customWidth="1"/>
    <col min="2" max="2" width="5.28515625" style="338" customWidth="1"/>
    <col min="3" max="3" width="15.5703125" style="338" customWidth="1"/>
    <col min="4" max="4" width="33.28515625" style="338" customWidth="1"/>
    <col min="5" max="5" width="24.28515625" style="338" customWidth="1"/>
    <col min="6" max="6" width="2.85546875" style="338" customWidth="1"/>
    <col min="7" max="16384" width="9.140625" style="338"/>
  </cols>
  <sheetData>
    <row r="1" spans="1:6">
      <c r="A1" s="572"/>
      <c r="B1" s="572"/>
      <c r="C1" s="572"/>
      <c r="D1" s="836" t="s">
        <v>449</v>
      </c>
      <c r="E1" s="835"/>
      <c r="F1" s="835"/>
    </row>
    <row r="2" spans="1:6">
      <c r="A2" s="350" t="s">
        <v>160</v>
      </c>
      <c r="B2" s="350"/>
      <c r="C2" s="348"/>
    </row>
    <row r="3" spans="1:6">
      <c r="A3" s="349" t="s">
        <v>194</v>
      </c>
      <c r="B3" s="349"/>
      <c r="C3" s="348"/>
    </row>
    <row r="4" spans="1:6" ht="31.5" customHeight="1"/>
    <row r="5" spans="1:6" ht="18.75" customHeight="1">
      <c r="A5" s="1198" t="s">
        <v>275</v>
      </c>
      <c r="B5" s="1198"/>
      <c r="C5" s="1198"/>
      <c r="D5" s="1198"/>
      <c r="E5" s="1198"/>
      <c r="F5" s="1198"/>
    </row>
    <row r="6" spans="1:6" ht="57.75" customHeight="1">
      <c r="A6" s="1199" t="s">
        <v>490</v>
      </c>
      <c r="B6" s="1199"/>
      <c r="C6" s="1199"/>
      <c r="D6" s="1199"/>
      <c r="E6" s="1199"/>
      <c r="F6" s="1199"/>
    </row>
    <row r="7" spans="1:6" ht="15.75" customHeight="1">
      <c r="A7" s="1260"/>
      <c r="B7" s="1260"/>
      <c r="C7" s="1260"/>
      <c r="D7" s="1260"/>
      <c r="E7" s="1260"/>
      <c r="F7" s="1260"/>
    </row>
    <row r="8" spans="1:6" ht="15" thickBot="1">
      <c r="A8" s="340"/>
      <c r="B8" s="347"/>
      <c r="C8" s="347"/>
      <c r="D8" s="347"/>
      <c r="E8" s="347"/>
      <c r="F8" s="340"/>
    </row>
    <row r="9" spans="1:6" ht="23.25" customHeight="1">
      <c r="A9" s="340"/>
      <c r="B9" s="346" t="s">
        <v>157</v>
      </c>
      <c r="C9" s="1262" t="s">
        <v>274</v>
      </c>
      <c r="D9" s="1263"/>
      <c r="E9" s="345" t="s">
        <v>273</v>
      </c>
      <c r="F9" s="340"/>
    </row>
    <row r="10" spans="1:6" ht="23.25" customHeight="1">
      <c r="B10" s="344" t="s">
        <v>138</v>
      </c>
      <c r="C10" s="1258" t="s">
        <v>467</v>
      </c>
      <c r="D10" s="1259"/>
      <c r="E10" s="570">
        <v>0</v>
      </c>
    </row>
    <row r="11" spans="1:6" ht="23.25" customHeight="1">
      <c r="B11" s="344" t="s">
        <v>137</v>
      </c>
      <c r="C11" s="1258" t="s">
        <v>468</v>
      </c>
      <c r="D11" s="1259"/>
      <c r="E11" s="570">
        <v>0</v>
      </c>
    </row>
    <row r="12" spans="1:6" ht="23.25" customHeight="1">
      <c r="B12" s="344" t="s">
        <v>135</v>
      </c>
      <c r="C12" s="1258" t="s">
        <v>469</v>
      </c>
      <c r="D12" s="1259"/>
      <c r="E12" s="570">
        <v>0</v>
      </c>
    </row>
    <row r="13" spans="1:6" ht="23.25" customHeight="1">
      <c r="B13" s="344" t="s">
        <v>133</v>
      </c>
      <c r="C13" s="1258" t="s">
        <v>470</v>
      </c>
      <c r="D13" s="1259"/>
      <c r="E13" s="570">
        <v>0</v>
      </c>
    </row>
    <row r="14" spans="1:6" ht="23.25" customHeight="1">
      <c r="B14" s="344" t="s">
        <v>131</v>
      </c>
      <c r="C14" s="1258" t="s">
        <v>471</v>
      </c>
      <c r="D14" s="1259"/>
      <c r="E14" s="570">
        <v>0</v>
      </c>
    </row>
    <row r="15" spans="1:6" ht="23.25" customHeight="1">
      <c r="B15" s="344" t="s">
        <v>128</v>
      </c>
      <c r="C15" s="1258" t="s">
        <v>472</v>
      </c>
      <c r="D15" s="1259"/>
      <c r="E15" s="570">
        <v>0</v>
      </c>
    </row>
    <row r="16" spans="1:6" ht="23.25" customHeight="1">
      <c r="B16" s="344" t="s">
        <v>127</v>
      </c>
      <c r="C16" s="1258" t="s">
        <v>473</v>
      </c>
      <c r="D16" s="1259"/>
      <c r="E16" s="570">
        <v>0</v>
      </c>
    </row>
    <row r="17" spans="1:6" ht="23.25" customHeight="1">
      <c r="B17" s="344" t="s">
        <v>126</v>
      </c>
      <c r="C17" s="1258" t="s">
        <v>474</v>
      </c>
      <c r="D17" s="1259"/>
      <c r="E17" s="570">
        <v>0</v>
      </c>
    </row>
    <row r="18" spans="1:6" ht="23.25" customHeight="1">
      <c r="B18" s="344" t="s">
        <v>125</v>
      </c>
      <c r="C18" s="1258" t="s">
        <v>475</v>
      </c>
      <c r="D18" s="1259"/>
      <c r="E18" s="570">
        <v>0</v>
      </c>
    </row>
    <row r="19" spans="1:6" ht="23.25" customHeight="1">
      <c r="B19" s="344" t="s">
        <v>123</v>
      </c>
      <c r="C19" s="1258" t="s">
        <v>476</v>
      </c>
      <c r="D19" s="1259"/>
      <c r="E19" s="570">
        <v>0</v>
      </c>
    </row>
    <row r="20" spans="1:6" ht="23.25" customHeight="1">
      <c r="B20" s="344" t="s">
        <v>121</v>
      </c>
      <c r="C20" s="1258" t="s">
        <v>477</v>
      </c>
      <c r="D20" s="1259"/>
      <c r="E20" s="570">
        <v>0</v>
      </c>
    </row>
    <row r="21" spans="1:6" ht="23.25" customHeight="1">
      <c r="B21" s="344" t="s">
        <v>120</v>
      </c>
      <c r="C21" s="1258" t="s">
        <v>478</v>
      </c>
      <c r="D21" s="1259"/>
      <c r="E21" s="570">
        <v>0</v>
      </c>
    </row>
    <row r="22" spans="1:6" ht="23.25" customHeight="1" thickBot="1">
      <c r="B22" s="1264" t="s">
        <v>150</v>
      </c>
      <c r="C22" s="1265"/>
      <c r="D22" s="1266"/>
      <c r="E22" s="571">
        <f>SUM(E10:E21)</f>
        <v>0</v>
      </c>
    </row>
    <row r="24" spans="1:6">
      <c r="B24" s="340"/>
      <c r="C24" s="340"/>
      <c r="D24" s="340"/>
    </row>
    <row r="26" spans="1:6">
      <c r="A26" s="1257" t="s">
        <v>272</v>
      </c>
      <c r="B26" s="1257"/>
      <c r="C26" s="1257"/>
      <c r="D26" s="1257"/>
      <c r="E26" s="1257"/>
      <c r="F26" s="340"/>
    </row>
    <row r="27" spans="1:6" ht="20.25" customHeight="1">
      <c r="A27" s="1267"/>
      <c r="B27" s="1267"/>
      <c r="C27" s="1267"/>
      <c r="D27" s="1267"/>
      <c r="E27" s="1267"/>
      <c r="F27" s="340"/>
    </row>
    <row r="28" spans="1:6">
      <c r="B28" s="340"/>
      <c r="C28" s="1257"/>
      <c r="D28" s="1257"/>
      <c r="E28" s="1257"/>
      <c r="F28" s="340"/>
    </row>
    <row r="29" spans="1:6">
      <c r="F29" s="340"/>
    </row>
    <row r="30" spans="1:6">
      <c r="A30" s="343"/>
      <c r="B30" s="343"/>
      <c r="C30" s="343"/>
      <c r="D30" s="121"/>
      <c r="E30" s="343"/>
      <c r="F30" s="340"/>
    </row>
    <row r="31" spans="1:6">
      <c r="A31" s="342"/>
      <c r="B31" s="342"/>
      <c r="C31" s="342"/>
      <c r="D31" s="121"/>
      <c r="E31" s="342"/>
      <c r="F31" s="340"/>
    </row>
    <row r="32" spans="1:6">
      <c r="A32" s="1268" t="s">
        <v>110</v>
      </c>
      <c r="B32" s="1268"/>
      <c r="C32" s="1268"/>
      <c r="D32" s="121"/>
      <c r="E32" s="341" t="s">
        <v>110</v>
      </c>
      <c r="F32" s="340"/>
    </row>
    <row r="33" spans="1:5">
      <c r="A33" s="1261" t="s">
        <v>109</v>
      </c>
      <c r="B33" s="1261"/>
      <c r="C33" s="1261"/>
      <c r="E33" s="339" t="s">
        <v>109</v>
      </c>
    </row>
  </sheetData>
  <sheetProtection formatCells="0" formatColumns="0" formatRows="0" insertColumns="0" insertRows="0" deleteColumns="0" deleteRows="0"/>
  <mergeCells count="22">
    <mergeCell ref="A33:C33"/>
    <mergeCell ref="C9:D9"/>
    <mergeCell ref="C10:D10"/>
    <mergeCell ref="C11:D11"/>
    <mergeCell ref="C12:D12"/>
    <mergeCell ref="C13:D13"/>
    <mergeCell ref="C14:D14"/>
    <mergeCell ref="C15:D15"/>
    <mergeCell ref="B22:D22"/>
    <mergeCell ref="A27:E27"/>
    <mergeCell ref="A26:E26"/>
    <mergeCell ref="A32:C32"/>
    <mergeCell ref="C18:D18"/>
    <mergeCell ref="C19:D19"/>
    <mergeCell ref="C20:D20"/>
    <mergeCell ref="C21:D21"/>
    <mergeCell ref="C28:E28"/>
    <mergeCell ref="C16:D16"/>
    <mergeCell ref="C17:D17"/>
    <mergeCell ref="A5:F5"/>
    <mergeCell ref="A6:F6"/>
    <mergeCell ref="A7:F7"/>
  </mergeCells>
  <dataValidations count="1">
    <dataValidation type="textLength" allowBlank="1" showInputMessage="1" showErrorMessage="1" error="Sprawdź czy wprowadziłeś co najmniej 26 cyfr lub 32 znaki (ze spacjami)_x000a_" prompt="Numer rachunku_x000a__x000a_zalecany format:_x000a_00 0000 0000 0000 0000 0000 0000" sqref="A27:E27">
      <formula1>26</formula1>
      <formula2>32</formula2>
    </dataValidation>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view="pageBreakPreview" zoomScale="80" zoomScaleNormal="90" zoomScaleSheetLayoutView="80" workbookViewId="0">
      <selection activeCell="N22" sqref="N22"/>
    </sheetView>
  </sheetViews>
  <sheetFormatPr defaultColWidth="9.140625" defaultRowHeight="12.75"/>
  <cols>
    <col min="1" max="1" width="3.85546875" style="352" bestFit="1" customWidth="1"/>
    <col min="2" max="2" width="37.7109375" style="143" customWidth="1"/>
    <col min="3" max="3" width="12.7109375" style="143" customWidth="1"/>
    <col min="4" max="4" width="14.42578125" style="143" customWidth="1"/>
    <col min="5" max="5" width="12.28515625" style="143" customWidth="1"/>
    <col min="6" max="6" width="8" style="143" bestFit="1" customWidth="1"/>
    <col min="7" max="7" width="12.140625" style="143" customWidth="1"/>
    <col min="8" max="8" width="14.28515625" style="351" customWidth="1"/>
    <col min="9" max="9" width="12.7109375" style="351" customWidth="1"/>
    <col min="10" max="10" width="13.7109375" style="143" customWidth="1"/>
    <col min="11" max="11" width="31.85546875" style="143" bestFit="1" customWidth="1"/>
    <col min="12" max="16384" width="9.140625" style="143"/>
  </cols>
  <sheetData>
    <row r="1" spans="1:10" s="148" customFormat="1" ht="17.25" customHeight="1">
      <c r="F1" s="384"/>
      <c r="H1" s="383" t="s">
        <v>450</v>
      </c>
      <c r="I1" s="1296"/>
      <c r="J1" s="1296"/>
    </row>
    <row r="2" spans="1:10">
      <c r="A2" s="114" t="s">
        <v>148</v>
      </c>
      <c r="B2" s="114"/>
    </row>
    <row r="3" spans="1:10" ht="17.25" customHeight="1">
      <c r="A3" s="113" t="s">
        <v>194</v>
      </c>
      <c r="B3" s="113"/>
      <c r="G3" s="112"/>
      <c r="H3" s="464"/>
      <c r="I3" s="464"/>
      <c r="J3" s="464"/>
    </row>
    <row r="4" spans="1:10" ht="12.75" customHeight="1">
      <c r="A4" s="382"/>
      <c r="B4" s="382"/>
    </row>
    <row r="5" spans="1:10" ht="15.75" customHeight="1">
      <c r="A5" s="1299" t="s">
        <v>281</v>
      </c>
      <c r="B5" s="1299"/>
      <c r="C5" s="1299"/>
      <c r="D5" s="1299"/>
      <c r="E5" s="1299"/>
      <c r="F5" s="1299"/>
      <c r="G5" s="1299"/>
      <c r="H5" s="1299"/>
      <c r="I5" s="1299"/>
      <c r="J5" s="1299"/>
    </row>
    <row r="6" spans="1:10" ht="15.75" customHeight="1">
      <c r="A6" s="1279" t="s">
        <v>280</v>
      </c>
      <c r="B6" s="1279"/>
      <c r="C6" s="1279"/>
      <c r="D6" s="1279"/>
      <c r="E6" s="1279"/>
      <c r="F6" s="1279"/>
      <c r="G6" s="1279"/>
      <c r="H6" s="1279"/>
      <c r="I6" s="1279"/>
      <c r="J6" s="1279"/>
    </row>
    <row r="7" spans="1:10" ht="15.75" customHeight="1">
      <c r="A7" s="1279" t="s">
        <v>279</v>
      </c>
      <c r="B7" s="1279"/>
      <c r="C7" s="1279"/>
      <c r="D7" s="1279"/>
      <c r="E7" s="1279"/>
      <c r="F7" s="1279"/>
      <c r="G7" s="1279"/>
      <c r="H7" s="1279"/>
      <c r="I7" s="1279"/>
      <c r="J7" s="1279"/>
    </row>
    <row r="8" spans="1:10" ht="45" customHeight="1">
      <c r="A8" s="1187" t="s">
        <v>480</v>
      </c>
      <c r="B8" s="1187"/>
      <c r="C8" s="1187"/>
      <c r="D8" s="1187"/>
      <c r="E8" s="1187"/>
      <c r="F8" s="1187"/>
      <c r="G8" s="1187"/>
      <c r="H8" s="1187"/>
      <c r="I8" s="1187"/>
      <c r="J8" s="1187"/>
    </row>
    <row r="9" spans="1:10" ht="13.5" thickBot="1">
      <c r="B9" s="381"/>
      <c r="C9" s="381"/>
      <c r="D9" s="381"/>
      <c r="E9" s="381"/>
      <c r="F9" s="381"/>
      <c r="G9" s="381"/>
      <c r="H9" s="380"/>
      <c r="I9" s="380"/>
      <c r="J9" s="379"/>
    </row>
    <row r="10" spans="1:10" ht="32.25" customHeight="1">
      <c r="A10" s="1282" t="s">
        <v>145</v>
      </c>
      <c r="B10" s="1286" t="s">
        <v>144</v>
      </c>
      <c r="C10" s="1288" t="s">
        <v>278</v>
      </c>
      <c r="D10" s="1288"/>
      <c r="E10" s="1288"/>
      <c r="F10" s="1289"/>
      <c r="G10" s="1284" t="s">
        <v>277</v>
      </c>
      <c r="H10" s="1284"/>
      <c r="I10" s="1284"/>
      <c r="J10" s="1285"/>
    </row>
    <row r="11" spans="1:10" ht="49.5" customHeight="1" thickBot="1">
      <c r="A11" s="1283"/>
      <c r="B11" s="1287"/>
      <c r="C11" s="378" t="s">
        <v>143</v>
      </c>
      <c r="D11" s="378" t="s">
        <v>276</v>
      </c>
      <c r="E11" s="378" t="s">
        <v>189</v>
      </c>
      <c r="F11" s="374" t="s">
        <v>140</v>
      </c>
      <c r="G11" s="377" t="s">
        <v>143</v>
      </c>
      <c r="H11" s="376" t="s">
        <v>276</v>
      </c>
      <c r="I11" s="375" t="s">
        <v>189</v>
      </c>
      <c r="J11" s="374" t="s">
        <v>140</v>
      </c>
    </row>
    <row r="12" spans="1:10" ht="21" customHeight="1" thickBot="1">
      <c r="A12" s="1273" t="s">
        <v>139</v>
      </c>
      <c r="B12" s="1274"/>
      <c r="C12" s="1274"/>
      <c r="D12" s="1274"/>
      <c r="E12" s="1274"/>
      <c r="F12" s="1274"/>
      <c r="G12" s="1180"/>
      <c r="H12" s="1180"/>
      <c r="I12" s="1180"/>
      <c r="J12" s="1275"/>
    </row>
    <row r="13" spans="1:10" ht="24" customHeight="1">
      <c r="A13" s="373" t="s">
        <v>138</v>
      </c>
      <c r="B13" s="103" t="s">
        <v>132</v>
      </c>
      <c r="C13" s="738">
        <v>0</v>
      </c>
      <c r="D13" s="738">
        <v>0</v>
      </c>
      <c r="E13" s="854">
        <f t="shared" ref="E13:E18" si="0">SUM(C13:D13)</f>
        <v>0</v>
      </c>
      <c r="F13" s="821">
        <f>COUNTIF('Zał. 22'!D13:D31,"1")</f>
        <v>0</v>
      </c>
      <c r="G13" s="739">
        <v>0</v>
      </c>
      <c r="H13" s="740">
        <v>0</v>
      </c>
      <c r="I13" s="860">
        <f>SUM(G13:H13)</f>
        <v>0</v>
      </c>
      <c r="J13" s="821">
        <f>COUNTIF('Zał. 22'!H13:H31,"1")</f>
        <v>0</v>
      </c>
    </row>
    <row r="14" spans="1:10" ht="24" customHeight="1">
      <c r="A14" s="372" t="s">
        <v>137</v>
      </c>
      <c r="B14" s="103" t="s">
        <v>130</v>
      </c>
      <c r="C14" s="741">
        <v>0</v>
      </c>
      <c r="D14" s="741">
        <v>0</v>
      </c>
      <c r="E14" s="855">
        <f t="shared" si="0"/>
        <v>0</v>
      </c>
      <c r="F14" s="821">
        <f>COUNTIF('Zał. 22'!D13:D31,"2")</f>
        <v>0</v>
      </c>
      <c r="G14" s="742">
        <v>0</v>
      </c>
      <c r="H14" s="743">
        <v>0</v>
      </c>
      <c r="I14" s="861">
        <f>SUM(G14:H14)</f>
        <v>0</v>
      </c>
      <c r="J14" s="821">
        <f>COUNTIF('Zał. 22'!H13:H31,"2")</f>
        <v>0</v>
      </c>
    </row>
    <row r="15" spans="1:10" ht="24" customHeight="1">
      <c r="A15" s="372" t="s">
        <v>135</v>
      </c>
      <c r="B15" s="103" t="s">
        <v>134</v>
      </c>
      <c r="C15" s="741">
        <v>0</v>
      </c>
      <c r="D15" s="741">
        <v>0</v>
      </c>
      <c r="E15" s="855">
        <f t="shared" si="0"/>
        <v>0</v>
      </c>
      <c r="F15" s="821">
        <f>COUNTIF('Zał. 22'!D13:D31,"3 (MP/PP")+COUNTIF('Zał. 22'!D13:D31,"3 (ZK)")</f>
        <v>0</v>
      </c>
      <c r="G15" s="742">
        <v>0</v>
      </c>
      <c r="H15" s="743">
        <v>0</v>
      </c>
      <c r="I15" s="861">
        <f>SUM(G15:H15)</f>
        <v>0</v>
      </c>
      <c r="J15" s="821">
        <f>COUNTIF('Zał. 22'!H13:H31,"3 (MP/PP")+COUNTIF('Zał. 22'!H13:H31,"3 (ZK)")</f>
        <v>0</v>
      </c>
    </row>
    <row r="16" spans="1:10" ht="24" customHeight="1">
      <c r="A16" s="372" t="s">
        <v>133</v>
      </c>
      <c r="B16" s="103" t="s">
        <v>136</v>
      </c>
      <c r="C16" s="741">
        <v>0</v>
      </c>
      <c r="D16" s="741">
        <v>0</v>
      </c>
      <c r="E16" s="855">
        <f t="shared" si="0"/>
        <v>0</v>
      </c>
      <c r="F16" s="821">
        <f>COUNTIF('Zał. 22'!D11:D31,"4")</f>
        <v>0</v>
      </c>
      <c r="G16" s="742">
        <v>0</v>
      </c>
      <c r="H16" s="743">
        <v>0</v>
      </c>
      <c r="I16" s="861">
        <f>SUM(G16:H16)</f>
        <v>0</v>
      </c>
      <c r="J16" s="821">
        <f>COUNTIF('Zał. 22'!H11:H31,"4")</f>
        <v>0</v>
      </c>
    </row>
    <row r="17" spans="1:12" s="83" customFormat="1" ht="24" customHeight="1">
      <c r="A17" s="474" t="s">
        <v>131</v>
      </c>
      <c r="B17" s="467" t="s">
        <v>337</v>
      </c>
      <c r="C17" s="825">
        <v>0</v>
      </c>
      <c r="D17" s="825">
        <v>0</v>
      </c>
      <c r="E17" s="920">
        <f t="shared" si="0"/>
        <v>0</v>
      </c>
      <c r="F17" s="919">
        <f>COUNTIF('Zał. 22'!D13:D31,"5")</f>
        <v>0</v>
      </c>
      <c r="G17" s="849">
        <v>0</v>
      </c>
      <c r="H17" s="850">
        <v>0</v>
      </c>
      <c r="I17" s="862">
        <f t="shared" ref="I17:I18" si="1">SUM(G17:H17)</f>
        <v>0</v>
      </c>
      <c r="J17" s="919">
        <f>COUNTIF('Zał. 22'!H13:H31,"5")</f>
        <v>0</v>
      </c>
    </row>
    <row r="18" spans="1:12" s="74" customFormat="1" ht="23.25" customHeight="1">
      <c r="A18" s="474" t="s">
        <v>128</v>
      </c>
      <c r="B18" s="475" t="s">
        <v>349</v>
      </c>
      <c r="C18" s="752">
        <v>0</v>
      </c>
      <c r="D18" s="752">
        <v>0</v>
      </c>
      <c r="E18" s="856">
        <f t="shared" si="0"/>
        <v>0</v>
      </c>
      <c r="F18" s="837"/>
      <c r="G18" s="849">
        <v>0</v>
      </c>
      <c r="H18" s="850">
        <v>0</v>
      </c>
      <c r="I18" s="862">
        <f t="shared" si="1"/>
        <v>0</v>
      </c>
      <c r="J18" s="843"/>
    </row>
    <row r="19" spans="1:12" s="277" customFormat="1" ht="20.25" customHeight="1" thickBot="1">
      <c r="A19" s="1276" t="s">
        <v>354</v>
      </c>
      <c r="B19" s="1277"/>
      <c r="C19" s="369">
        <f t="shared" ref="C19:J19" si="2">SUM(C13:C18)</f>
        <v>0</v>
      </c>
      <c r="D19" s="369">
        <f t="shared" si="2"/>
        <v>0</v>
      </c>
      <c r="E19" s="369">
        <f t="shared" si="2"/>
        <v>0</v>
      </c>
      <c r="F19" s="838">
        <f t="shared" si="2"/>
        <v>0</v>
      </c>
      <c r="G19" s="370">
        <f t="shared" si="2"/>
        <v>0</v>
      </c>
      <c r="H19" s="369">
        <f t="shared" si="2"/>
        <v>0</v>
      </c>
      <c r="I19" s="369">
        <f t="shared" si="2"/>
        <v>0</v>
      </c>
      <c r="J19" s="838">
        <f t="shared" si="2"/>
        <v>0</v>
      </c>
    </row>
    <row r="20" spans="1:12" ht="24" customHeight="1" thickBot="1">
      <c r="A20" s="1278" t="s">
        <v>129</v>
      </c>
      <c r="B20" s="1180"/>
      <c r="C20" s="1180"/>
      <c r="D20" s="1180"/>
      <c r="E20" s="1180"/>
      <c r="F20" s="1180"/>
      <c r="G20" s="1180"/>
      <c r="H20" s="1180"/>
      <c r="I20" s="1180"/>
      <c r="J20" s="1275"/>
    </row>
    <row r="21" spans="1:12" ht="24" customHeight="1">
      <c r="A21" s="949" t="s">
        <v>127</v>
      </c>
      <c r="B21" s="950" t="s">
        <v>124</v>
      </c>
      <c r="C21" s="951">
        <v>0</v>
      </c>
      <c r="D21" s="951">
        <v>0</v>
      </c>
      <c r="E21" s="952">
        <f t="shared" ref="E21:E31" si="3">SUM(C21:D21)</f>
        <v>0</v>
      </c>
      <c r="F21" s="843">
        <v>0</v>
      </c>
      <c r="G21" s="953">
        <v>0</v>
      </c>
      <c r="H21" s="954">
        <v>0</v>
      </c>
      <c r="I21" s="955">
        <f t="shared" ref="I21:I31" si="4">SUM(G21:H21)</f>
        <v>0</v>
      </c>
      <c r="J21" s="956">
        <v>0</v>
      </c>
    </row>
    <row r="22" spans="1:12" ht="24" customHeight="1">
      <c r="A22" s="371" t="s">
        <v>126</v>
      </c>
      <c r="B22" s="828" t="s">
        <v>387</v>
      </c>
      <c r="C22" s="744">
        <v>0</v>
      </c>
      <c r="D22" s="744">
        <v>0</v>
      </c>
      <c r="E22" s="857">
        <f t="shared" si="3"/>
        <v>0</v>
      </c>
      <c r="F22" s="746"/>
      <c r="G22" s="747">
        <v>0</v>
      </c>
      <c r="H22" s="748">
        <v>0</v>
      </c>
      <c r="I22" s="863">
        <f t="shared" si="4"/>
        <v>0</v>
      </c>
      <c r="J22" s="844"/>
    </row>
    <row r="23" spans="1:12" ht="32.25" customHeight="1">
      <c r="A23" s="371" t="s">
        <v>125</v>
      </c>
      <c r="B23" s="456" t="s">
        <v>348</v>
      </c>
      <c r="C23" s="744">
        <v>0</v>
      </c>
      <c r="D23" s="744">
        <v>0</v>
      </c>
      <c r="E23" s="857">
        <f t="shared" ref="E23" si="5">SUM(C23:D23)</f>
        <v>0</v>
      </c>
      <c r="F23" s="746"/>
      <c r="G23" s="747">
        <v>0</v>
      </c>
      <c r="H23" s="748">
        <v>0</v>
      </c>
      <c r="I23" s="863">
        <f t="shared" ref="I23" si="6">SUM(G23:H23)</f>
        <v>0</v>
      </c>
      <c r="J23" s="845"/>
    </row>
    <row r="24" spans="1:12" ht="24" customHeight="1">
      <c r="A24" s="371" t="s">
        <v>123</v>
      </c>
      <c r="B24" s="99" t="s">
        <v>122</v>
      </c>
      <c r="C24" s="744">
        <v>0</v>
      </c>
      <c r="D24" s="744">
        <v>0</v>
      </c>
      <c r="E24" s="857">
        <f t="shared" si="3"/>
        <v>0</v>
      </c>
      <c r="F24" s="749">
        <v>0</v>
      </c>
      <c r="G24" s="750">
        <v>0</v>
      </c>
      <c r="H24" s="751">
        <v>0</v>
      </c>
      <c r="I24" s="864">
        <f t="shared" si="4"/>
        <v>0</v>
      </c>
      <c r="J24" s="846">
        <v>0</v>
      </c>
    </row>
    <row r="25" spans="1:12" s="74" customFormat="1" ht="24" customHeight="1">
      <c r="A25" s="371" t="s">
        <v>121</v>
      </c>
      <c r="B25" s="469" t="s">
        <v>350</v>
      </c>
      <c r="C25" s="752">
        <v>0</v>
      </c>
      <c r="D25" s="753">
        <v>0</v>
      </c>
      <c r="E25" s="856">
        <f t="shared" si="3"/>
        <v>0</v>
      </c>
      <c r="F25" s="1290"/>
      <c r="G25" s="754">
        <v>0</v>
      </c>
      <c r="H25" s="755">
        <v>0</v>
      </c>
      <c r="I25" s="865">
        <f t="shared" si="4"/>
        <v>0</v>
      </c>
      <c r="J25" s="1293"/>
    </row>
    <row r="26" spans="1:12" ht="24" customHeight="1">
      <c r="A26" s="371" t="s">
        <v>120</v>
      </c>
      <c r="B26" s="456" t="s">
        <v>118</v>
      </c>
      <c r="C26" s="745">
        <v>0</v>
      </c>
      <c r="D26" s="745">
        <v>0</v>
      </c>
      <c r="E26" s="857">
        <f t="shared" si="3"/>
        <v>0</v>
      </c>
      <c r="F26" s="1291"/>
      <c r="G26" s="756">
        <v>0</v>
      </c>
      <c r="H26" s="748">
        <v>0</v>
      </c>
      <c r="I26" s="863">
        <f t="shared" si="4"/>
        <v>0</v>
      </c>
      <c r="J26" s="1294"/>
    </row>
    <row r="27" spans="1:12" ht="24" customHeight="1">
      <c r="A27" s="371" t="s">
        <v>119</v>
      </c>
      <c r="B27" s="456" t="s">
        <v>338</v>
      </c>
      <c r="C27" s="745">
        <v>0</v>
      </c>
      <c r="D27" s="745">
        <v>0</v>
      </c>
      <c r="E27" s="857">
        <f t="shared" si="3"/>
        <v>0</v>
      </c>
      <c r="F27" s="1291"/>
      <c r="G27" s="757">
        <v>0</v>
      </c>
      <c r="H27" s="758">
        <v>0</v>
      </c>
      <c r="I27" s="866">
        <f t="shared" si="4"/>
        <v>0</v>
      </c>
      <c r="J27" s="1294"/>
    </row>
    <row r="28" spans="1:12" ht="24" customHeight="1">
      <c r="A28" s="371" t="s">
        <v>117</v>
      </c>
      <c r="B28" s="470" t="s">
        <v>116</v>
      </c>
      <c r="C28" s="745">
        <v>0</v>
      </c>
      <c r="D28" s="745">
        <v>0</v>
      </c>
      <c r="E28" s="857">
        <f t="shared" si="3"/>
        <v>0</v>
      </c>
      <c r="F28" s="1291"/>
      <c r="G28" s="759">
        <v>0</v>
      </c>
      <c r="H28" s="760">
        <v>0</v>
      </c>
      <c r="I28" s="867">
        <f t="shared" si="4"/>
        <v>0</v>
      </c>
      <c r="J28" s="1294"/>
    </row>
    <row r="29" spans="1:12" ht="24" customHeight="1">
      <c r="A29" s="371" t="s">
        <v>115</v>
      </c>
      <c r="B29" s="99" t="s">
        <v>339</v>
      </c>
      <c r="C29" s="761">
        <v>0</v>
      </c>
      <c r="D29" s="761">
        <v>0</v>
      </c>
      <c r="E29" s="858">
        <f t="shared" si="3"/>
        <v>0</v>
      </c>
      <c r="F29" s="1291"/>
      <c r="G29" s="762">
        <v>0</v>
      </c>
      <c r="H29" s="763">
        <v>0</v>
      </c>
      <c r="I29" s="868">
        <f t="shared" si="4"/>
        <v>0</v>
      </c>
      <c r="J29" s="1294"/>
    </row>
    <row r="30" spans="1:12" s="83" customFormat="1" ht="24" customHeight="1">
      <c r="A30" s="371" t="s">
        <v>114</v>
      </c>
      <c r="B30" s="99" t="s">
        <v>351</v>
      </c>
      <c r="C30" s="521">
        <v>0</v>
      </c>
      <c r="D30" s="521">
        <v>0</v>
      </c>
      <c r="E30" s="859">
        <f t="shared" si="3"/>
        <v>0</v>
      </c>
      <c r="F30" s="1291"/>
      <c r="G30" s="762">
        <v>0</v>
      </c>
      <c r="H30" s="763">
        <v>0</v>
      </c>
      <c r="I30" s="868">
        <f t="shared" si="4"/>
        <v>0</v>
      </c>
      <c r="J30" s="1294"/>
    </row>
    <row r="31" spans="1:12" ht="24" customHeight="1" thickBot="1">
      <c r="A31" s="371" t="s">
        <v>188</v>
      </c>
      <c r="B31" s="471" t="s">
        <v>352</v>
      </c>
      <c r="C31" s="761">
        <v>0</v>
      </c>
      <c r="D31" s="761">
        <v>0</v>
      </c>
      <c r="E31" s="859">
        <f t="shared" si="3"/>
        <v>0</v>
      </c>
      <c r="F31" s="1292"/>
      <c r="G31" s="763">
        <v>0</v>
      </c>
      <c r="H31" s="764">
        <v>0</v>
      </c>
      <c r="I31" s="868">
        <f t="shared" si="4"/>
        <v>0</v>
      </c>
      <c r="J31" s="1295"/>
    </row>
    <row r="32" spans="1:12" s="277" customFormat="1" ht="21.75" customHeight="1" thickBot="1">
      <c r="A32" s="1280" t="s">
        <v>388</v>
      </c>
      <c r="B32" s="1281"/>
      <c r="C32" s="362">
        <f>SUM(C21:C31)</f>
        <v>0</v>
      </c>
      <c r="D32" s="362">
        <f>SUM(D21:D31)</f>
        <v>0</v>
      </c>
      <c r="E32" s="362">
        <f>SUM(E21:E31)</f>
        <v>0</v>
      </c>
      <c r="F32" s="839">
        <f>F21+F24</f>
        <v>0</v>
      </c>
      <c r="G32" s="364">
        <f>SUM(G21:G31)</f>
        <v>0</v>
      </c>
      <c r="H32" s="363">
        <f>SUM(H21:H31)</f>
        <v>0</v>
      </c>
      <c r="I32" s="362">
        <f>SUM(I21:I31)</f>
        <v>0</v>
      </c>
      <c r="J32" s="839">
        <f>J21+J24</f>
        <v>0</v>
      </c>
      <c r="K32" s="143"/>
      <c r="L32" s="143"/>
    </row>
    <row r="33" spans="1:12" s="277" customFormat="1" ht="21.75" customHeight="1" thickBot="1">
      <c r="A33" s="1297" t="s">
        <v>393</v>
      </c>
      <c r="B33" s="1298"/>
      <c r="C33" s="368">
        <f t="shared" ref="C33:J33" si="7">C19+C32</f>
        <v>0</v>
      </c>
      <c r="D33" s="368">
        <f t="shared" si="7"/>
        <v>0</v>
      </c>
      <c r="E33" s="368">
        <f t="shared" si="7"/>
        <v>0</v>
      </c>
      <c r="F33" s="840">
        <f t="shared" si="7"/>
        <v>0</v>
      </c>
      <c r="G33" s="368">
        <f t="shared" si="7"/>
        <v>0</v>
      </c>
      <c r="H33" s="368">
        <f t="shared" si="7"/>
        <v>0</v>
      </c>
      <c r="I33" s="368">
        <f t="shared" si="7"/>
        <v>0</v>
      </c>
      <c r="J33" s="839">
        <f t="shared" si="7"/>
        <v>0</v>
      </c>
      <c r="K33" s="143"/>
      <c r="L33" s="143"/>
    </row>
    <row r="34" spans="1:12" ht="21" customHeight="1" thickBot="1">
      <c r="A34" s="1269" t="s">
        <v>340</v>
      </c>
      <c r="B34" s="1270"/>
      <c r="C34" s="1271"/>
      <c r="D34" s="1271"/>
      <c r="E34" s="1271"/>
      <c r="F34" s="1271"/>
      <c r="G34" s="1271"/>
      <c r="H34" s="1271"/>
      <c r="I34" s="1271"/>
      <c r="J34" s="1272"/>
    </row>
    <row r="35" spans="1:12" ht="24" customHeight="1" thickBot="1">
      <c r="A35" s="367" t="s">
        <v>187</v>
      </c>
      <c r="B35" s="476" t="s">
        <v>113</v>
      </c>
      <c r="C35" s="851">
        <v>0</v>
      </c>
      <c r="D35" s="851">
        <v>0</v>
      </c>
      <c r="E35" s="869">
        <f>SUM(C35:D35)</f>
        <v>0</v>
      </c>
      <c r="F35" s="841"/>
      <c r="G35" s="852">
        <v>0</v>
      </c>
      <c r="H35" s="853">
        <v>0</v>
      </c>
      <c r="I35" s="870">
        <f>SUM(G35:H35)</f>
        <v>0</v>
      </c>
      <c r="J35" s="847"/>
      <c r="K35" s="105" t="b">
        <f>IF(G35&lt;=0.1*G33,TRUE,"Przekroczono limit kosztów pośrednich")</f>
        <v>1</v>
      </c>
    </row>
    <row r="36" spans="1:12" s="277" customFormat="1" ht="24" customHeight="1" thickBot="1">
      <c r="A36" s="366"/>
      <c r="B36" s="365" t="s">
        <v>390</v>
      </c>
      <c r="C36" s="363">
        <f>C33+C35</f>
        <v>0</v>
      </c>
      <c r="D36" s="363">
        <f>D33+D35</f>
        <v>0</v>
      </c>
      <c r="E36" s="362">
        <f>E33+E35</f>
        <v>0</v>
      </c>
      <c r="F36" s="842">
        <f>F33</f>
        <v>0</v>
      </c>
      <c r="G36" s="364">
        <f>G33+G35</f>
        <v>0</v>
      </c>
      <c r="H36" s="363">
        <f>H33+H35</f>
        <v>0</v>
      </c>
      <c r="I36" s="362">
        <f>I33+I35</f>
        <v>0</v>
      </c>
      <c r="J36" s="848">
        <f>SUM(J33)</f>
        <v>0</v>
      </c>
      <c r="K36" s="105" t="b">
        <f>IF(H36&gt;=0.05*G36,TRUE,"Za niski poziom środków własnych")</f>
        <v>1</v>
      </c>
      <c r="L36" s="143"/>
    </row>
    <row r="37" spans="1:12" s="277" customFormat="1">
      <c r="A37" s="331" t="s">
        <v>112</v>
      </c>
      <c r="B37" s="360"/>
      <c r="C37" s="359"/>
      <c r="D37" s="359"/>
      <c r="E37" s="359"/>
      <c r="F37" s="358"/>
      <c r="G37" s="359"/>
      <c r="H37" s="359"/>
      <c r="I37" s="359"/>
      <c r="J37" s="358"/>
      <c r="K37" s="143"/>
      <c r="L37" s="143"/>
    </row>
    <row r="38" spans="1:12" s="277" customFormat="1">
      <c r="A38" s="361" t="s">
        <v>111</v>
      </c>
      <c r="B38" s="360"/>
      <c r="C38" s="359"/>
      <c r="D38" s="359"/>
      <c r="E38" s="359"/>
      <c r="F38" s="358"/>
      <c r="G38" s="359"/>
      <c r="H38" s="359"/>
      <c r="I38" s="359"/>
      <c r="J38" s="358"/>
      <c r="K38" s="143"/>
      <c r="L38" s="143"/>
    </row>
    <row r="39" spans="1:12" s="277" customFormat="1">
      <c r="A39" s="361"/>
      <c r="B39" s="360"/>
      <c r="C39" s="359"/>
      <c r="D39" s="359"/>
      <c r="E39" s="359"/>
      <c r="F39" s="358"/>
      <c r="G39" s="359"/>
      <c r="H39" s="359"/>
      <c r="I39" s="359"/>
      <c r="J39" s="358"/>
      <c r="K39" s="143"/>
      <c r="L39" s="143"/>
    </row>
    <row r="40" spans="1:12" s="277" customFormat="1">
      <c r="A40" s="361"/>
      <c r="B40" s="360"/>
      <c r="C40" s="359"/>
      <c r="D40" s="359"/>
      <c r="E40" s="359"/>
      <c r="F40" s="358"/>
      <c r="G40" s="359"/>
      <c r="H40" s="359"/>
      <c r="I40" s="359"/>
      <c r="J40" s="358"/>
      <c r="K40" s="143"/>
      <c r="L40" s="143"/>
    </row>
    <row r="41" spans="1:12" s="277" customFormat="1">
      <c r="A41" s="361"/>
      <c r="B41" s="360"/>
      <c r="C41" s="359"/>
      <c r="D41" s="359"/>
      <c r="E41" s="359"/>
      <c r="F41" s="358"/>
      <c r="G41" s="359"/>
      <c r="H41" s="359"/>
      <c r="I41" s="359"/>
      <c r="J41" s="358"/>
      <c r="K41" s="143"/>
      <c r="L41" s="143"/>
    </row>
    <row r="42" spans="1:12" s="277" customFormat="1">
      <c r="A42" s="361"/>
      <c r="B42" s="360"/>
      <c r="C42" s="359"/>
      <c r="D42" s="359"/>
      <c r="E42" s="359"/>
      <c r="F42" s="358"/>
      <c r="G42" s="359"/>
      <c r="H42" s="359"/>
      <c r="I42" s="359"/>
      <c r="J42" s="358"/>
      <c r="K42" s="143"/>
      <c r="L42" s="143"/>
    </row>
    <row r="43" spans="1:12" ht="14.25">
      <c r="B43" s="82"/>
      <c r="G43" s="82"/>
      <c r="H43" s="82"/>
    </row>
    <row r="44" spans="1:12" ht="14.25">
      <c r="B44" s="80"/>
      <c r="E44" s="357"/>
      <c r="G44" s="80"/>
      <c r="H44" s="80"/>
      <c r="I44" s="354"/>
    </row>
    <row r="45" spans="1:12">
      <c r="B45" s="146" t="s">
        <v>110</v>
      </c>
      <c r="E45" s="357"/>
      <c r="G45" s="146" t="s">
        <v>110</v>
      </c>
      <c r="H45" s="355"/>
      <c r="I45" s="354"/>
    </row>
    <row r="46" spans="1:12">
      <c r="B46" s="356" t="s">
        <v>109</v>
      </c>
      <c r="E46" s="357"/>
      <c r="G46" s="356" t="s">
        <v>109</v>
      </c>
      <c r="H46" s="355"/>
      <c r="I46" s="354"/>
    </row>
    <row r="55" spans="3:7">
      <c r="C55" s="353"/>
      <c r="D55" s="353"/>
      <c r="E55" s="353"/>
      <c r="F55" s="353"/>
      <c r="G55" s="353"/>
    </row>
  </sheetData>
  <sheetProtection formatCells="0" formatColumns="0" formatRows="0" sort="0"/>
  <mergeCells count="17">
    <mergeCell ref="I1:J1"/>
    <mergeCell ref="A33:B33"/>
    <mergeCell ref="A5:J5"/>
    <mergeCell ref="A6:J6"/>
    <mergeCell ref="A34:J34"/>
    <mergeCell ref="A12:J12"/>
    <mergeCell ref="A19:B19"/>
    <mergeCell ref="A20:J20"/>
    <mergeCell ref="A7:J7"/>
    <mergeCell ref="A8:J8"/>
    <mergeCell ref="A32:B32"/>
    <mergeCell ref="A10:A11"/>
    <mergeCell ref="G10:J10"/>
    <mergeCell ref="B10:B11"/>
    <mergeCell ref="C10:F10"/>
    <mergeCell ref="F25:F31"/>
    <mergeCell ref="J25:J31"/>
  </mergeCells>
  <printOptions horizontalCentered="1"/>
  <pageMargins left="0.59055118110236227" right="0.19685039370078741" top="0.39370078740157483" bottom="0.39370078740157483" header="0.31496062992125984" footer="0.31496062992125984"/>
  <pageSetup paperSize="9" scale="67" orientation="portrait" r:id="rId1"/>
  <headerFooter alignWithMargins="0">
    <oddFoote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L49"/>
  <sheetViews>
    <sheetView showGridLines="0" view="pageBreakPreview" zoomScale="80" zoomScaleNormal="100" zoomScaleSheetLayoutView="80" workbookViewId="0">
      <selection activeCell="B8" sqref="B8:S8"/>
    </sheetView>
  </sheetViews>
  <sheetFormatPr defaultColWidth="9.140625" defaultRowHeight="15"/>
  <cols>
    <col min="1" max="1" width="4.7109375" style="120" customWidth="1"/>
    <col min="2" max="2" width="19.5703125" style="119" customWidth="1"/>
    <col min="3" max="3" width="10.85546875" style="119" customWidth="1"/>
    <col min="4" max="4" width="14.5703125" style="119" customWidth="1"/>
    <col min="5" max="6" width="6.7109375" style="119" customWidth="1"/>
    <col min="7" max="7" width="25.7109375" style="119" bestFit="1" customWidth="1"/>
    <col min="8" max="8" width="19.140625" style="119" bestFit="1" customWidth="1"/>
    <col min="9" max="9" width="19.140625" style="119" customWidth="1"/>
    <col min="10" max="10" width="12.140625" style="119" customWidth="1"/>
    <col min="11" max="11" width="12.7109375" style="385" bestFit="1" customWidth="1"/>
    <col min="12" max="12" width="17" style="119" customWidth="1"/>
    <col min="13" max="13" width="14.42578125" style="119" customWidth="1"/>
    <col min="14" max="15" width="6.42578125" style="119" customWidth="1"/>
    <col min="16" max="16" width="24" style="119" customWidth="1"/>
    <col min="17" max="17" width="19.140625" style="119" bestFit="1" customWidth="1"/>
    <col min="18" max="18" width="19.140625" style="119" customWidth="1"/>
    <col min="19" max="19" width="12.140625" style="119" customWidth="1"/>
    <col min="20" max="20" width="13.85546875" style="119" customWidth="1"/>
    <col min="21" max="22" width="9.140625" style="119"/>
    <col min="23" max="28" width="9.140625" style="119" customWidth="1"/>
    <col min="29" max="29" width="12.85546875" style="119" customWidth="1"/>
    <col min="30" max="30" width="12" style="119" customWidth="1"/>
    <col min="31" max="31" width="9.7109375" style="119" bestFit="1" customWidth="1"/>
    <col min="32" max="16384" width="9.140625" style="119"/>
  </cols>
  <sheetData>
    <row r="1" spans="1:34">
      <c r="E1" s="410"/>
      <c r="O1" s="383" t="s">
        <v>451</v>
      </c>
      <c r="P1" s="1316"/>
      <c r="Q1" s="1316"/>
      <c r="R1" s="1316"/>
      <c r="S1" s="1316"/>
      <c r="T1" s="119" t="s">
        <v>83</v>
      </c>
    </row>
    <row r="2" spans="1:34" ht="12.75" customHeight="1">
      <c r="A2" s="114" t="s">
        <v>148</v>
      </c>
      <c r="B2" s="114"/>
      <c r="C2" s="142"/>
      <c r="D2" s="142"/>
      <c r="E2" s="141"/>
      <c r="F2" s="409"/>
      <c r="T2" s="119" t="s">
        <v>78</v>
      </c>
    </row>
    <row r="3" spans="1:34" ht="12.75" customHeight="1">
      <c r="A3" s="113" t="s">
        <v>194</v>
      </c>
      <c r="B3" s="113"/>
      <c r="C3" s="141"/>
      <c r="D3" s="141"/>
      <c r="E3" s="141"/>
      <c r="F3" s="409"/>
      <c r="O3" s="112"/>
      <c r="P3" s="1120"/>
      <c r="Q3" s="1120"/>
      <c r="R3" s="1120"/>
      <c r="S3" s="1120"/>
    </row>
    <row r="4" spans="1:34" ht="15.75" customHeight="1">
      <c r="A4" s="408"/>
      <c r="B4" s="1175" t="s">
        <v>290</v>
      </c>
      <c r="C4" s="1175"/>
      <c r="D4" s="1175"/>
      <c r="E4" s="1175"/>
      <c r="F4" s="1175"/>
      <c r="G4" s="1175"/>
      <c r="H4" s="1175"/>
      <c r="I4" s="1175"/>
      <c r="J4" s="1175"/>
      <c r="K4" s="1175"/>
      <c r="L4" s="1175"/>
      <c r="M4" s="1175"/>
      <c r="N4" s="1175"/>
      <c r="O4" s="1175"/>
      <c r="P4" s="1175"/>
      <c r="Q4" s="1175"/>
      <c r="R4" s="1175"/>
      <c r="S4" s="1175"/>
    </row>
    <row r="5" spans="1:34" ht="15.75" customHeight="1">
      <c r="A5" s="408"/>
      <c r="B5" s="1175" t="s">
        <v>289</v>
      </c>
      <c r="C5" s="1175"/>
      <c r="D5" s="1175"/>
      <c r="E5" s="1175"/>
      <c r="F5" s="1175"/>
      <c r="G5" s="1175"/>
      <c r="H5" s="1175"/>
      <c r="I5" s="1175"/>
      <c r="J5" s="1175"/>
      <c r="K5" s="1175"/>
      <c r="L5" s="1175"/>
      <c r="M5" s="1175"/>
      <c r="N5" s="1175"/>
      <c r="O5" s="1175"/>
      <c r="P5" s="1175"/>
      <c r="Q5" s="1175"/>
      <c r="R5" s="1175"/>
      <c r="S5" s="1175"/>
    </row>
    <row r="6" spans="1:34" ht="15.75" customHeight="1">
      <c r="A6" s="408"/>
      <c r="B6" s="1175" t="s">
        <v>288</v>
      </c>
      <c r="C6" s="1175"/>
      <c r="D6" s="1175"/>
      <c r="E6" s="1175"/>
      <c r="F6" s="1175"/>
      <c r="G6" s="1175"/>
      <c r="H6" s="1175"/>
      <c r="I6" s="1175"/>
      <c r="J6" s="1175"/>
      <c r="K6" s="1175"/>
      <c r="L6" s="1175"/>
      <c r="M6" s="1175"/>
      <c r="N6" s="1175"/>
      <c r="O6" s="1175"/>
      <c r="P6" s="1175"/>
      <c r="Q6" s="1175"/>
      <c r="R6" s="1175"/>
      <c r="S6" s="1175"/>
      <c r="AC6" s="876"/>
      <c r="AD6" s="876"/>
      <c r="AE6" s="876"/>
      <c r="AF6" s="876"/>
      <c r="AG6" s="876"/>
      <c r="AH6" s="876"/>
    </row>
    <row r="7" spans="1:34" ht="45" customHeight="1">
      <c r="A7" s="1320" t="s">
        <v>480</v>
      </c>
      <c r="B7" s="1320"/>
      <c r="C7" s="1320"/>
      <c r="D7" s="1320"/>
      <c r="E7" s="1320"/>
      <c r="F7" s="1320"/>
      <c r="G7" s="1320"/>
      <c r="H7" s="1320"/>
      <c r="I7" s="1320"/>
      <c r="J7" s="1320"/>
      <c r="K7" s="1320"/>
      <c r="L7" s="1320"/>
      <c r="M7" s="1320"/>
      <c r="N7" s="1320"/>
      <c r="O7" s="1320"/>
      <c r="P7" s="1320"/>
      <c r="Q7" s="1320"/>
      <c r="R7" s="1320"/>
      <c r="S7" s="1320"/>
      <c r="AC7" s="876"/>
      <c r="AD7" s="873"/>
      <c r="AE7" s="873"/>
      <c r="AF7" s="873"/>
      <c r="AG7" s="876"/>
      <c r="AH7" s="876"/>
    </row>
    <row r="8" spans="1:34" ht="15" customHeight="1">
      <c r="B8" s="1307" t="s">
        <v>287</v>
      </c>
      <c r="C8" s="1307"/>
      <c r="D8" s="1307"/>
      <c r="E8" s="1307"/>
      <c r="F8" s="1307"/>
      <c r="G8" s="1307"/>
      <c r="H8" s="1307"/>
      <c r="I8" s="1307"/>
      <c r="J8" s="1307"/>
      <c r="K8" s="1307"/>
      <c r="L8" s="1307"/>
      <c r="M8" s="1307"/>
      <c r="N8" s="1307"/>
      <c r="O8" s="1307"/>
      <c r="P8" s="1307"/>
      <c r="Q8" s="1307"/>
      <c r="R8" s="1307"/>
      <c r="S8" s="1307"/>
      <c r="AC8" s="876"/>
      <c r="AD8" s="876"/>
      <c r="AE8" s="876"/>
      <c r="AF8" s="873"/>
      <c r="AG8" s="876"/>
      <c r="AH8" s="876"/>
    </row>
    <row r="9" spans="1:34" ht="10.5" customHeight="1" thickBot="1">
      <c r="B9" s="407"/>
      <c r="C9" s="407"/>
      <c r="D9" s="407"/>
      <c r="E9" s="407"/>
      <c r="F9" s="407"/>
      <c r="G9" s="407"/>
      <c r="H9" s="893"/>
      <c r="I9" s="893"/>
      <c r="J9" s="407"/>
      <c r="K9" s="407"/>
      <c r="L9" s="407"/>
      <c r="M9" s="407"/>
      <c r="N9" s="407"/>
      <c r="V9" s="885"/>
      <c r="W9" s="885"/>
      <c r="X9" s="885"/>
      <c r="Y9" s="885"/>
      <c r="Z9" s="885"/>
      <c r="AA9" s="885"/>
      <c r="AB9" s="885"/>
      <c r="AC9" s="876"/>
      <c r="AD9" s="876"/>
      <c r="AE9" s="876"/>
      <c r="AF9" s="873"/>
      <c r="AG9" s="876"/>
      <c r="AH9" s="876"/>
    </row>
    <row r="10" spans="1:34" ht="22.5" customHeight="1" thickBot="1">
      <c r="A10" s="1317" t="s">
        <v>157</v>
      </c>
      <c r="B10" s="1305" t="s">
        <v>107</v>
      </c>
      <c r="C10" s="1306"/>
      <c r="D10" s="1302" t="s">
        <v>177</v>
      </c>
      <c r="E10" s="1303"/>
      <c r="F10" s="1303"/>
      <c r="G10" s="1303"/>
      <c r="H10" s="1303"/>
      <c r="I10" s="1303"/>
      <c r="J10" s="1304"/>
      <c r="K10" s="1305" t="s">
        <v>107</v>
      </c>
      <c r="L10" s="1306"/>
      <c r="M10" s="1302" t="s">
        <v>277</v>
      </c>
      <c r="N10" s="1303"/>
      <c r="O10" s="1303"/>
      <c r="P10" s="1303"/>
      <c r="Q10" s="1303"/>
      <c r="R10" s="1303"/>
      <c r="S10" s="1304"/>
      <c r="V10" s="885"/>
      <c r="W10" s="885"/>
      <c r="X10" s="885"/>
      <c r="Y10" s="885"/>
      <c r="Z10" s="885"/>
      <c r="AA10" s="885"/>
      <c r="AB10" s="885"/>
      <c r="AC10" s="876"/>
      <c r="AD10" s="876"/>
      <c r="AE10" s="876">
        <v>1</v>
      </c>
      <c r="AF10" s="873"/>
      <c r="AG10" s="876"/>
      <c r="AH10" s="876"/>
    </row>
    <row r="11" spans="1:34" s="403" customFormat="1" ht="24.75" customHeight="1">
      <c r="A11" s="1318"/>
      <c r="B11" s="406" t="s">
        <v>286</v>
      </c>
      <c r="C11" s="404" t="s">
        <v>285</v>
      </c>
      <c r="D11" s="1312" t="s">
        <v>156</v>
      </c>
      <c r="E11" s="1308" t="s">
        <v>155</v>
      </c>
      <c r="F11" s="1309"/>
      <c r="G11" s="1314" t="s">
        <v>405</v>
      </c>
      <c r="H11" s="1314" t="s">
        <v>401</v>
      </c>
      <c r="I11" s="1314" t="s">
        <v>406</v>
      </c>
      <c r="J11" s="1310" t="s">
        <v>143</v>
      </c>
      <c r="K11" s="405" t="s">
        <v>286</v>
      </c>
      <c r="L11" s="404" t="s">
        <v>285</v>
      </c>
      <c r="M11" s="1312" t="s">
        <v>156</v>
      </c>
      <c r="N11" s="1308" t="s">
        <v>155</v>
      </c>
      <c r="O11" s="1309"/>
      <c r="P11" s="1314" t="s">
        <v>405</v>
      </c>
      <c r="Q11" s="1314" t="s">
        <v>401</v>
      </c>
      <c r="R11" s="1314" t="s">
        <v>406</v>
      </c>
      <c r="S11" s="1310" t="s">
        <v>143</v>
      </c>
      <c r="T11" s="1300" t="s">
        <v>386</v>
      </c>
      <c r="V11" s="886"/>
      <c r="W11" s="886"/>
      <c r="X11" s="886"/>
      <c r="Y11" s="886"/>
      <c r="Z11" s="886"/>
      <c r="AA11" s="886"/>
      <c r="AB11" s="886"/>
      <c r="AC11" s="883"/>
      <c r="AD11" s="883"/>
      <c r="AE11" s="883">
        <v>2</v>
      </c>
      <c r="AF11" s="911"/>
      <c r="AG11" s="883"/>
      <c r="AH11" s="883"/>
    </row>
    <row r="12" spans="1:34" s="122" customFormat="1" ht="29.25" customHeight="1" thickBot="1">
      <c r="A12" s="1319"/>
      <c r="B12" s="402" t="s">
        <v>284</v>
      </c>
      <c r="C12" s="400" t="s">
        <v>284</v>
      </c>
      <c r="D12" s="1313"/>
      <c r="E12" s="140" t="s">
        <v>283</v>
      </c>
      <c r="F12" s="140" t="s">
        <v>282</v>
      </c>
      <c r="G12" s="1315"/>
      <c r="H12" s="1315"/>
      <c r="I12" s="1315"/>
      <c r="J12" s="1311"/>
      <c r="K12" s="401" t="s">
        <v>284</v>
      </c>
      <c r="L12" s="400" t="s">
        <v>284</v>
      </c>
      <c r="M12" s="1313"/>
      <c r="N12" s="140" t="s">
        <v>283</v>
      </c>
      <c r="O12" s="140" t="s">
        <v>282</v>
      </c>
      <c r="P12" s="1315"/>
      <c r="Q12" s="1315"/>
      <c r="R12" s="1315"/>
      <c r="S12" s="1311"/>
      <c r="T12" s="1301"/>
      <c r="V12" s="884"/>
      <c r="W12" s="884"/>
      <c r="X12" s="884"/>
      <c r="Y12" s="884"/>
      <c r="Z12" s="884"/>
      <c r="AA12" s="884"/>
      <c r="AB12" s="884"/>
      <c r="AC12" s="548"/>
      <c r="AD12" s="548"/>
      <c r="AE12" s="548" t="s">
        <v>398</v>
      </c>
      <c r="AF12" s="875"/>
      <c r="AG12" s="548"/>
      <c r="AH12" s="548"/>
    </row>
    <row r="13" spans="1:34" s="122" customFormat="1" ht="12.75">
      <c r="A13" s="773"/>
      <c r="B13" s="925"/>
      <c r="C13" s="926"/>
      <c r="D13" s="525"/>
      <c r="E13" s="526"/>
      <c r="F13" s="526"/>
      <c r="G13" s="525"/>
      <c r="H13" s="900"/>
      <c r="I13" s="900"/>
      <c r="J13" s="765">
        <v>0</v>
      </c>
      <c r="K13" s="937"/>
      <c r="L13" s="926"/>
      <c r="M13" s="525"/>
      <c r="N13" s="526"/>
      <c r="O13" s="526"/>
      <c r="P13" s="525"/>
      <c r="Q13" s="900"/>
      <c r="R13" s="900"/>
      <c r="S13" s="527">
        <v>0</v>
      </c>
      <c r="T13" s="527"/>
      <c r="V13" s="884"/>
      <c r="W13" s="884"/>
      <c r="X13" s="884"/>
      <c r="Y13" s="884"/>
      <c r="Z13" s="884"/>
      <c r="AA13" s="884"/>
      <c r="AB13" s="884"/>
      <c r="AC13" s="548"/>
      <c r="AD13" s="548"/>
      <c r="AE13" s="548" t="s">
        <v>399</v>
      </c>
      <c r="AF13" s="875"/>
      <c r="AG13" s="548"/>
      <c r="AH13" s="548"/>
    </row>
    <row r="14" spans="1:34" s="122" customFormat="1" ht="12.75">
      <c r="A14" s="774"/>
      <c r="B14" s="927"/>
      <c r="C14" s="928"/>
      <c r="D14" s="529"/>
      <c r="E14" s="526"/>
      <c r="F14" s="526"/>
      <c r="G14" s="525"/>
      <c r="H14" s="900"/>
      <c r="I14" s="900"/>
      <c r="J14" s="765">
        <v>0</v>
      </c>
      <c r="K14" s="938"/>
      <c r="L14" s="926"/>
      <c r="M14" s="525"/>
      <c r="N14" s="526"/>
      <c r="O14" s="526"/>
      <c r="P14" s="525"/>
      <c r="Q14" s="900"/>
      <c r="R14" s="900"/>
      <c r="S14" s="527">
        <v>0</v>
      </c>
      <c r="T14" s="527"/>
      <c r="V14" s="884"/>
      <c r="W14" s="884"/>
      <c r="X14" s="884"/>
      <c r="Y14" s="884"/>
      <c r="Z14" s="884"/>
      <c r="AA14" s="884"/>
      <c r="AB14" s="884"/>
      <c r="AC14" s="548"/>
      <c r="AD14" s="548"/>
      <c r="AE14" s="548">
        <v>4</v>
      </c>
      <c r="AF14" s="875"/>
      <c r="AG14" s="548"/>
      <c r="AH14" s="548"/>
    </row>
    <row r="15" spans="1:34" s="139" customFormat="1" ht="12.75">
      <c r="A15" s="775"/>
      <c r="B15" s="929"/>
      <c r="C15" s="930"/>
      <c r="D15" s="766"/>
      <c r="E15" s="767"/>
      <c r="F15" s="767"/>
      <c r="G15" s="768"/>
      <c r="H15" s="908"/>
      <c r="I15" s="908"/>
      <c r="J15" s="765">
        <v>0</v>
      </c>
      <c r="K15" s="938"/>
      <c r="L15" s="926"/>
      <c r="M15" s="525"/>
      <c r="N15" s="526"/>
      <c r="O15" s="526"/>
      <c r="P15" s="525"/>
      <c r="Q15" s="900"/>
      <c r="R15" s="900"/>
      <c r="S15" s="527">
        <v>0</v>
      </c>
      <c r="T15" s="527"/>
      <c r="V15" s="887"/>
      <c r="W15" s="884"/>
      <c r="X15" s="884"/>
      <c r="Y15" s="884"/>
      <c r="Z15" s="884"/>
      <c r="AA15" s="884"/>
      <c r="AB15" s="884"/>
      <c r="AC15" s="548"/>
      <c r="AD15" s="549"/>
      <c r="AE15" s="548"/>
      <c r="AF15" s="874"/>
      <c r="AG15" s="549"/>
      <c r="AH15" s="549"/>
    </row>
    <row r="16" spans="1:34" s="122" customFormat="1" ht="12.75">
      <c r="A16" s="774"/>
      <c r="B16" s="931"/>
      <c r="C16" s="932"/>
      <c r="D16" s="529"/>
      <c r="E16" s="530"/>
      <c r="F16" s="530"/>
      <c r="G16" s="529"/>
      <c r="H16" s="900"/>
      <c r="I16" s="900"/>
      <c r="J16" s="765">
        <v>0</v>
      </c>
      <c r="K16" s="938"/>
      <c r="L16" s="926"/>
      <c r="M16" s="525"/>
      <c r="N16" s="526"/>
      <c r="O16" s="526"/>
      <c r="P16" s="525"/>
      <c r="Q16" s="900"/>
      <c r="R16" s="900"/>
      <c r="S16" s="527">
        <v>0</v>
      </c>
      <c r="T16" s="527"/>
      <c r="V16" s="884"/>
      <c r="W16" s="884"/>
      <c r="X16" s="884"/>
      <c r="Y16" s="884"/>
      <c r="Z16" s="884"/>
      <c r="AA16" s="884"/>
      <c r="AB16" s="884"/>
      <c r="AC16" s="548"/>
      <c r="AD16" s="548"/>
      <c r="AE16" s="548"/>
      <c r="AF16" s="875"/>
      <c r="AG16" s="548"/>
      <c r="AH16" s="548"/>
    </row>
    <row r="17" spans="1:220" s="122" customFormat="1" ht="12.75">
      <c r="A17" s="774"/>
      <c r="B17" s="927"/>
      <c r="C17" s="928"/>
      <c r="D17" s="529"/>
      <c r="E17" s="530"/>
      <c r="F17" s="530"/>
      <c r="G17" s="529"/>
      <c r="H17" s="900"/>
      <c r="I17" s="900"/>
      <c r="J17" s="765">
        <v>0</v>
      </c>
      <c r="K17" s="938"/>
      <c r="L17" s="926"/>
      <c r="M17" s="525"/>
      <c r="N17" s="526"/>
      <c r="O17" s="526"/>
      <c r="P17" s="525"/>
      <c r="Q17" s="900"/>
      <c r="R17" s="900"/>
      <c r="S17" s="527">
        <v>0</v>
      </c>
      <c r="T17" s="527"/>
      <c r="V17" s="884"/>
      <c r="W17" s="884"/>
      <c r="X17" s="884"/>
      <c r="Y17" s="884"/>
      <c r="Z17" s="884"/>
      <c r="AA17" s="884"/>
      <c r="AB17" s="884"/>
      <c r="AC17" s="548"/>
      <c r="AD17" s="548"/>
      <c r="AE17" s="549"/>
      <c r="AF17" s="875"/>
      <c r="AG17" s="548"/>
      <c r="AH17" s="548"/>
    </row>
    <row r="18" spans="1:220" s="122" customFormat="1" ht="12.75">
      <c r="A18" s="774"/>
      <c r="B18" s="927"/>
      <c r="C18" s="928"/>
      <c r="D18" s="529"/>
      <c r="E18" s="530"/>
      <c r="F18" s="530"/>
      <c r="G18" s="529"/>
      <c r="H18" s="900"/>
      <c r="I18" s="900"/>
      <c r="J18" s="765">
        <v>0</v>
      </c>
      <c r="K18" s="938"/>
      <c r="L18" s="926"/>
      <c r="M18" s="525"/>
      <c r="N18" s="526"/>
      <c r="O18" s="526"/>
      <c r="P18" s="525"/>
      <c r="Q18" s="900"/>
      <c r="R18" s="900"/>
      <c r="S18" s="527">
        <v>0</v>
      </c>
      <c r="T18" s="527"/>
      <c r="V18" s="884"/>
      <c r="W18" s="884"/>
      <c r="X18" s="884"/>
      <c r="Y18" s="884"/>
      <c r="Z18" s="884"/>
      <c r="AA18" s="884"/>
      <c r="AB18" s="884"/>
      <c r="AC18" s="548"/>
      <c r="AD18" s="548"/>
      <c r="AE18" s="548"/>
      <c r="AF18" s="875"/>
      <c r="AG18" s="548"/>
      <c r="AH18" s="548"/>
    </row>
    <row r="19" spans="1:220" s="139" customFormat="1" ht="12.75">
      <c r="A19" s="775"/>
      <c r="B19" s="929"/>
      <c r="C19" s="930"/>
      <c r="D19" s="766"/>
      <c r="E19" s="767"/>
      <c r="F19" s="767"/>
      <c r="G19" s="768"/>
      <c r="H19" s="908"/>
      <c r="I19" s="908"/>
      <c r="J19" s="765">
        <v>0</v>
      </c>
      <c r="K19" s="938"/>
      <c r="L19" s="926"/>
      <c r="M19" s="525"/>
      <c r="N19" s="526"/>
      <c r="O19" s="526"/>
      <c r="P19" s="525"/>
      <c r="Q19" s="900"/>
      <c r="R19" s="900"/>
      <c r="S19" s="527">
        <v>0</v>
      </c>
      <c r="T19" s="527"/>
      <c r="V19" s="887"/>
      <c r="W19" s="884"/>
      <c r="X19" s="884"/>
      <c r="Y19" s="884"/>
      <c r="Z19" s="884"/>
      <c r="AA19" s="884"/>
      <c r="AB19" s="884"/>
      <c r="AC19" s="548"/>
      <c r="AD19" s="549"/>
      <c r="AE19" s="548"/>
      <c r="AF19" s="874"/>
      <c r="AG19" s="549"/>
      <c r="AH19" s="549"/>
    </row>
    <row r="20" spans="1:220" s="122" customFormat="1" ht="12.75">
      <c r="A20" s="774"/>
      <c r="B20" s="931"/>
      <c r="C20" s="932"/>
      <c r="D20" s="529"/>
      <c r="E20" s="530"/>
      <c r="F20" s="530"/>
      <c r="G20" s="529"/>
      <c r="H20" s="900"/>
      <c r="I20" s="900"/>
      <c r="J20" s="765">
        <v>0</v>
      </c>
      <c r="K20" s="938"/>
      <c r="L20" s="926"/>
      <c r="M20" s="525"/>
      <c r="N20" s="526"/>
      <c r="O20" s="526"/>
      <c r="P20" s="525"/>
      <c r="Q20" s="900"/>
      <c r="R20" s="900"/>
      <c r="S20" s="527">
        <v>0</v>
      </c>
      <c r="T20" s="527"/>
      <c r="V20" s="884"/>
      <c r="W20" s="884"/>
      <c r="X20" s="884"/>
      <c r="Y20" s="884"/>
      <c r="Z20" s="884"/>
      <c r="AA20" s="884"/>
      <c r="AB20" s="884"/>
      <c r="AC20" s="884"/>
      <c r="AD20" s="548"/>
      <c r="AE20" s="548"/>
      <c r="AF20" s="875"/>
    </row>
    <row r="21" spans="1:220" s="122" customFormat="1" ht="12.75">
      <c r="A21" s="774"/>
      <c r="B21" s="927"/>
      <c r="C21" s="928"/>
      <c r="D21" s="529"/>
      <c r="E21" s="530"/>
      <c r="F21" s="530"/>
      <c r="G21" s="529"/>
      <c r="H21" s="900"/>
      <c r="I21" s="900"/>
      <c r="J21" s="765">
        <v>0</v>
      </c>
      <c r="K21" s="938"/>
      <c r="L21" s="926"/>
      <c r="M21" s="525"/>
      <c r="N21" s="526"/>
      <c r="O21" s="526"/>
      <c r="P21" s="525"/>
      <c r="Q21" s="900"/>
      <c r="R21" s="900"/>
      <c r="S21" s="527">
        <v>0</v>
      </c>
      <c r="T21" s="527"/>
      <c r="V21" s="884"/>
      <c r="W21" s="884"/>
      <c r="X21" s="884"/>
      <c r="Y21" s="884"/>
      <c r="Z21" s="884"/>
      <c r="AA21" s="884"/>
      <c r="AB21" s="884"/>
      <c r="AC21" s="884"/>
      <c r="AD21" s="548"/>
      <c r="AE21" s="549"/>
      <c r="AF21" s="875"/>
    </row>
    <row r="22" spans="1:220" s="122" customFormat="1" ht="12.75">
      <c r="A22" s="774"/>
      <c r="B22" s="927"/>
      <c r="C22" s="928"/>
      <c r="D22" s="529"/>
      <c r="E22" s="530"/>
      <c r="F22" s="530"/>
      <c r="G22" s="529"/>
      <c r="H22" s="900"/>
      <c r="I22" s="900"/>
      <c r="J22" s="765">
        <v>0</v>
      </c>
      <c r="K22" s="938"/>
      <c r="L22" s="926"/>
      <c r="M22" s="525"/>
      <c r="N22" s="526"/>
      <c r="O22" s="526"/>
      <c r="P22" s="525"/>
      <c r="Q22" s="900"/>
      <c r="R22" s="900"/>
      <c r="S22" s="527">
        <v>0</v>
      </c>
      <c r="T22" s="527"/>
      <c r="V22" s="884"/>
      <c r="W22" s="884"/>
      <c r="X22" s="884"/>
      <c r="Y22" s="884"/>
      <c r="Z22" s="884"/>
      <c r="AA22" s="884"/>
      <c r="AB22" s="884"/>
      <c r="AC22" s="884"/>
      <c r="AD22" s="548"/>
      <c r="AE22" s="548"/>
      <c r="AF22" s="875"/>
    </row>
    <row r="23" spans="1:220" s="139" customFormat="1" ht="12.75">
      <c r="A23" s="775"/>
      <c r="B23" s="933"/>
      <c r="C23" s="934"/>
      <c r="D23" s="766"/>
      <c r="E23" s="767"/>
      <c r="F23" s="767"/>
      <c r="G23" s="768"/>
      <c r="H23" s="908"/>
      <c r="I23" s="908"/>
      <c r="J23" s="765">
        <v>0</v>
      </c>
      <c r="K23" s="938"/>
      <c r="L23" s="926"/>
      <c r="M23" s="525"/>
      <c r="N23" s="526"/>
      <c r="O23" s="526"/>
      <c r="P23" s="525"/>
      <c r="Q23" s="900"/>
      <c r="R23" s="900"/>
      <c r="S23" s="527">
        <v>0</v>
      </c>
      <c r="T23" s="527"/>
      <c r="V23" s="887"/>
      <c r="W23" s="884"/>
      <c r="X23" s="884"/>
      <c r="Y23" s="884"/>
      <c r="Z23" s="884"/>
      <c r="AA23" s="884"/>
      <c r="AB23" s="884"/>
      <c r="AC23" s="884"/>
      <c r="AD23" s="549"/>
      <c r="AE23" s="884"/>
      <c r="AF23" s="874"/>
    </row>
    <row r="24" spans="1:220" s="122" customFormat="1" ht="12.75">
      <c r="A24" s="774"/>
      <c r="B24" s="927"/>
      <c r="C24" s="928"/>
      <c r="D24" s="529"/>
      <c r="E24" s="530"/>
      <c r="F24" s="530"/>
      <c r="G24" s="529"/>
      <c r="H24" s="900"/>
      <c r="I24" s="900"/>
      <c r="J24" s="765">
        <v>0</v>
      </c>
      <c r="K24" s="938"/>
      <c r="L24" s="926"/>
      <c r="M24" s="525"/>
      <c r="N24" s="526"/>
      <c r="O24" s="526"/>
      <c r="P24" s="525"/>
      <c r="Q24" s="900"/>
      <c r="R24" s="900"/>
      <c r="S24" s="527">
        <v>0</v>
      </c>
      <c r="T24" s="527"/>
      <c r="V24" s="884"/>
      <c r="W24" s="884"/>
      <c r="X24" s="884"/>
      <c r="Y24" s="884"/>
      <c r="Z24" s="884"/>
      <c r="AA24" s="884"/>
      <c r="AB24" s="884"/>
      <c r="AC24" s="884"/>
      <c r="AD24" s="548"/>
      <c r="AE24" s="887"/>
      <c r="AF24" s="875"/>
    </row>
    <row r="25" spans="1:220" s="122" customFormat="1" ht="12.75">
      <c r="A25" s="774"/>
      <c r="B25" s="927"/>
      <c r="C25" s="928"/>
      <c r="D25" s="529"/>
      <c r="E25" s="530"/>
      <c r="F25" s="530"/>
      <c r="G25" s="529"/>
      <c r="H25" s="900"/>
      <c r="I25" s="900"/>
      <c r="J25" s="765">
        <v>0</v>
      </c>
      <c r="K25" s="938"/>
      <c r="L25" s="926"/>
      <c r="M25" s="525"/>
      <c r="N25" s="526"/>
      <c r="O25" s="526"/>
      <c r="P25" s="525"/>
      <c r="Q25" s="900"/>
      <c r="R25" s="900"/>
      <c r="S25" s="527">
        <v>0</v>
      </c>
      <c r="T25" s="527"/>
      <c r="V25" s="884"/>
      <c r="W25" s="884"/>
      <c r="X25" s="884"/>
      <c r="Y25" s="884"/>
      <c r="Z25" s="884"/>
      <c r="AA25" s="884"/>
      <c r="AB25" s="884"/>
      <c r="AC25" s="884"/>
      <c r="AD25" s="884"/>
      <c r="AE25" s="884"/>
      <c r="AF25" s="884"/>
    </row>
    <row r="26" spans="1:220" s="139" customFormat="1" ht="12.75">
      <c r="A26" s="775"/>
      <c r="B26" s="933"/>
      <c r="C26" s="934"/>
      <c r="D26" s="766"/>
      <c r="E26" s="767"/>
      <c r="F26" s="767"/>
      <c r="G26" s="768"/>
      <c r="H26" s="908"/>
      <c r="I26" s="908"/>
      <c r="J26" s="765">
        <v>0</v>
      </c>
      <c r="K26" s="938"/>
      <c r="L26" s="926"/>
      <c r="M26" s="525"/>
      <c r="N26" s="526"/>
      <c r="O26" s="526"/>
      <c r="P26" s="525"/>
      <c r="Q26" s="900"/>
      <c r="R26" s="900"/>
      <c r="S26" s="527">
        <v>0</v>
      </c>
      <c r="T26" s="527"/>
      <c r="V26" s="887"/>
      <c r="W26" s="884"/>
      <c r="X26" s="884"/>
      <c r="Y26" s="884"/>
      <c r="Z26" s="884"/>
      <c r="AA26" s="884"/>
      <c r="AB26" s="884"/>
      <c r="AC26" s="884"/>
      <c r="AD26" s="887"/>
      <c r="AE26" s="884"/>
      <c r="AF26" s="887"/>
    </row>
    <row r="27" spans="1:220" s="122" customFormat="1" ht="12.75">
      <c r="A27" s="774"/>
      <c r="B27" s="931"/>
      <c r="C27" s="932"/>
      <c r="D27" s="529"/>
      <c r="E27" s="530"/>
      <c r="F27" s="530"/>
      <c r="G27" s="529"/>
      <c r="H27" s="900"/>
      <c r="I27" s="900"/>
      <c r="J27" s="765">
        <v>0</v>
      </c>
      <c r="K27" s="938"/>
      <c r="L27" s="926"/>
      <c r="M27" s="525"/>
      <c r="N27" s="526"/>
      <c r="O27" s="526"/>
      <c r="P27" s="525"/>
      <c r="Q27" s="900"/>
      <c r="R27" s="900"/>
      <c r="S27" s="527">
        <v>0</v>
      </c>
      <c r="T27" s="527"/>
      <c r="V27" s="884"/>
      <c r="W27" s="884"/>
      <c r="X27" s="884"/>
      <c r="Y27" s="884"/>
      <c r="Z27" s="884"/>
      <c r="AA27" s="884"/>
      <c r="AB27" s="884"/>
      <c r="AC27" s="884"/>
      <c r="AD27" s="884"/>
      <c r="AE27" s="884"/>
      <c r="AF27" s="884"/>
    </row>
    <row r="28" spans="1:220" s="122" customFormat="1" ht="12.75">
      <c r="A28" s="774"/>
      <c r="B28" s="931"/>
      <c r="C28" s="932"/>
      <c r="D28" s="529"/>
      <c r="E28" s="530"/>
      <c r="F28" s="530"/>
      <c r="G28" s="529"/>
      <c r="H28" s="900"/>
      <c r="I28" s="900"/>
      <c r="J28" s="765">
        <v>0</v>
      </c>
      <c r="K28" s="938"/>
      <c r="L28" s="926"/>
      <c r="M28" s="525"/>
      <c r="N28" s="526"/>
      <c r="O28" s="526"/>
      <c r="P28" s="525"/>
      <c r="Q28" s="900"/>
      <c r="R28" s="900"/>
      <c r="S28" s="527">
        <v>0</v>
      </c>
      <c r="T28" s="527"/>
      <c r="V28" s="884"/>
      <c r="W28" s="884"/>
      <c r="X28" s="884"/>
      <c r="Y28" s="884"/>
      <c r="Z28" s="884"/>
      <c r="AA28" s="884"/>
      <c r="AB28" s="884"/>
      <c r="AC28" s="884"/>
      <c r="AD28" s="884"/>
      <c r="AE28" s="884"/>
      <c r="AF28" s="884"/>
    </row>
    <row r="29" spans="1:220" s="122" customFormat="1" ht="12.75">
      <c r="A29" s="774"/>
      <c r="B29" s="931"/>
      <c r="C29" s="932"/>
      <c r="D29" s="529"/>
      <c r="E29" s="530"/>
      <c r="F29" s="530"/>
      <c r="G29" s="529"/>
      <c r="H29" s="900"/>
      <c r="I29" s="900"/>
      <c r="J29" s="765">
        <v>0</v>
      </c>
      <c r="K29" s="938"/>
      <c r="L29" s="926"/>
      <c r="M29" s="525"/>
      <c r="N29" s="526"/>
      <c r="O29" s="526"/>
      <c r="P29" s="525"/>
      <c r="Q29" s="900"/>
      <c r="R29" s="900"/>
      <c r="S29" s="527">
        <v>0</v>
      </c>
      <c r="T29" s="527"/>
      <c r="V29" s="884"/>
      <c r="W29" s="884"/>
      <c r="X29" s="884"/>
      <c r="Y29" s="884"/>
      <c r="Z29" s="884"/>
      <c r="AA29" s="884"/>
      <c r="AB29" s="884"/>
      <c r="AC29" s="884"/>
      <c r="AD29" s="884"/>
      <c r="AE29" s="887"/>
      <c r="AF29" s="884"/>
    </row>
    <row r="30" spans="1:220" s="122" customFormat="1" ht="15.75">
      <c r="A30" s="774"/>
      <c r="B30" s="931"/>
      <c r="C30" s="932"/>
      <c r="D30" s="529"/>
      <c r="E30" s="530"/>
      <c r="F30" s="530"/>
      <c r="G30" s="529"/>
      <c r="H30" s="900"/>
      <c r="I30" s="900"/>
      <c r="J30" s="765">
        <v>0</v>
      </c>
      <c r="K30" s="938"/>
      <c r="L30" s="926"/>
      <c r="M30" s="525"/>
      <c r="N30" s="526"/>
      <c r="O30" s="526"/>
      <c r="P30" s="525"/>
      <c r="Q30" s="900"/>
      <c r="R30" s="900"/>
      <c r="S30" s="527">
        <v>0</v>
      </c>
      <c r="T30" s="527"/>
      <c r="V30" s="884"/>
      <c r="W30" s="884"/>
      <c r="X30" s="884"/>
      <c r="Y30" s="884"/>
      <c r="Z30" s="884"/>
      <c r="AA30" s="884"/>
      <c r="AB30" s="884"/>
      <c r="AC30" s="884"/>
      <c r="AD30" s="884"/>
      <c r="AE30" s="888"/>
      <c r="AF30" s="884"/>
    </row>
    <row r="31" spans="1:220" s="139" customFormat="1" ht="16.5" thickBot="1">
      <c r="A31" s="776"/>
      <c r="B31" s="935"/>
      <c r="C31" s="936"/>
      <c r="D31" s="769"/>
      <c r="E31" s="770"/>
      <c r="F31" s="770"/>
      <c r="G31" s="771"/>
      <c r="H31" s="909"/>
      <c r="I31" s="909"/>
      <c r="J31" s="772">
        <v>0</v>
      </c>
      <c r="K31" s="938"/>
      <c r="L31" s="926"/>
      <c r="M31" s="525"/>
      <c r="N31" s="526"/>
      <c r="O31" s="526"/>
      <c r="P31" s="525"/>
      <c r="Q31" s="900"/>
      <c r="R31" s="900"/>
      <c r="S31" s="527">
        <v>0</v>
      </c>
      <c r="T31" s="527"/>
      <c r="V31" s="887"/>
      <c r="W31" s="884"/>
      <c r="X31" s="884"/>
      <c r="Y31" s="884"/>
      <c r="Z31" s="884"/>
      <c r="AA31" s="884"/>
      <c r="AB31" s="884"/>
      <c r="AC31" s="884"/>
      <c r="AD31" s="887"/>
      <c r="AE31" s="888"/>
      <c r="AF31" s="887"/>
    </row>
    <row r="32" spans="1:220" s="391" customFormat="1" ht="23.25" customHeight="1" thickBot="1">
      <c r="A32" s="399"/>
      <c r="D32" s="397" t="s">
        <v>150</v>
      </c>
      <c r="E32" s="396">
        <f>SUM(E13:E31)</f>
        <v>0</v>
      </c>
      <c r="F32" s="395">
        <f>SUM(F13:F31)</f>
        <v>0</v>
      </c>
      <c r="G32" s="134"/>
      <c r="H32" s="134"/>
      <c r="I32" s="134"/>
      <c r="J32" s="133">
        <f>SUM(J13:J31)</f>
        <v>0</v>
      </c>
      <c r="K32" s="398"/>
      <c r="L32" s="398"/>
      <c r="M32" s="397" t="s">
        <v>150</v>
      </c>
      <c r="N32" s="396">
        <f>SUM(N13:N31)</f>
        <v>0</v>
      </c>
      <c r="O32" s="395">
        <f>SUM(O13:O31)</f>
        <v>0</v>
      </c>
      <c r="P32" s="134"/>
      <c r="Q32" s="134"/>
      <c r="R32" s="134"/>
      <c r="S32" s="133">
        <f>SUM(S13:S31)</f>
        <v>0</v>
      </c>
      <c r="T32" s="132"/>
      <c r="U32" s="132"/>
      <c r="V32" s="888"/>
      <c r="W32" s="888"/>
      <c r="X32" s="888"/>
      <c r="Y32" s="888"/>
      <c r="Z32" s="888"/>
      <c r="AA32" s="888"/>
      <c r="AB32" s="888"/>
      <c r="AC32" s="888"/>
      <c r="AD32" s="888"/>
      <c r="AE32" s="889"/>
      <c r="AF32" s="888"/>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row>
    <row r="33" spans="1:220" s="391" customFormat="1" ht="15.75">
      <c r="A33" s="942" t="s">
        <v>112</v>
      </c>
      <c r="B33" s="394"/>
      <c r="C33" s="394"/>
      <c r="D33" s="394"/>
      <c r="E33" s="394"/>
      <c r="F33" s="392"/>
      <c r="G33" s="392"/>
      <c r="H33" s="392"/>
      <c r="I33" s="392"/>
      <c r="J33" s="392"/>
      <c r="K33" s="393"/>
      <c r="L33" s="392"/>
      <c r="M33" s="392"/>
      <c r="N33" s="392"/>
      <c r="O33" s="132"/>
      <c r="P33" s="132"/>
      <c r="Q33" s="132"/>
      <c r="R33" s="132"/>
      <c r="S33" s="132"/>
      <c r="T33" s="132"/>
      <c r="U33" s="132"/>
      <c r="V33" s="888"/>
      <c r="W33" s="888"/>
      <c r="X33" s="888"/>
      <c r="Y33" s="888"/>
      <c r="Z33" s="888"/>
      <c r="AA33" s="888"/>
      <c r="AB33" s="888"/>
      <c r="AC33" s="888"/>
      <c r="AD33" s="888"/>
      <c r="AE33" s="124"/>
      <c r="AF33" s="888"/>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132"/>
      <c r="GO33" s="132"/>
      <c r="GP33" s="132"/>
      <c r="GQ33" s="132"/>
      <c r="GR33" s="132"/>
      <c r="GS33" s="132"/>
      <c r="GT33" s="132"/>
      <c r="GU33" s="132"/>
      <c r="GV33" s="132"/>
      <c r="GW33" s="132"/>
      <c r="GX33" s="132"/>
      <c r="GY33" s="132"/>
      <c r="GZ33" s="132"/>
      <c r="HA33" s="132"/>
      <c r="HB33" s="132"/>
      <c r="HC33" s="132"/>
      <c r="HD33" s="132"/>
      <c r="HE33" s="132"/>
      <c r="HF33" s="132"/>
      <c r="HG33" s="132"/>
      <c r="HH33" s="132"/>
      <c r="HI33" s="132"/>
      <c r="HJ33" s="132"/>
      <c r="HK33" s="132"/>
      <c r="HL33" s="132"/>
    </row>
    <row r="34" spans="1:220" s="124" customFormat="1" ht="15" customHeight="1">
      <c r="A34" s="361"/>
      <c r="B34" s="390"/>
      <c r="C34" s="390"/>
      <c r="D34" s="390"/>
      <c r="E34" s="390"/>
      <c r="F34" s="388"/>
      <c r="G34" s="388"/>
      <c r="H34" s="892"/>
      <c r="I34" s="892"/>
      <c r="J34" s="388"/>
      <c r="K34" s="389"/>
      <c r="L34" s="388"/>
      <c r="M34" s="388"/>
      <c r="N34" s="388"/>
      <c r="V34" s="889"/>
      <c r="W34" s="889"/>
      <c r="X34" s="889"/>
      <c r="Y34" s="889"/>
      <c r="Z34" s="889"/>
      <c r="AA34" s="889"/>
      <c r="AB34" s="889"/>
      <c r="AC34" s="889"/>
      <c r="AD34" s="889"/>
      <c r="AF34" s="889"/>
    </row>
    <row r="35" spans="1:220" s="124" customFormat="1" ht="15" customHeight="1">
      <c r="A35" s="361"/>
      <c r="B35" s="390"/>
      <c r="C35" s="390"/>
      <c r="D35" s="390"/>
      <c r="E35" s="390"/>
      <c r="F35" s="388"/>
      <c r="G35" s="388"/>
      <c r="H35" s="906"/>
      <c r="I35" s="907"/>
      <c r="J35" s="907"/>
      <c r="K35" s="389"/>
      <c r="L35" s="388"/>
      <c r="M35" s="388"/>
      <c r="N35" s="388"/>
      <c r="Q35" s="906"/>
      <c r="R35" s="907"/>
      <c r="S35" s="907"/>
      <c r="AE35" s="119"/>
    </row>
    <row r="36" spans="1:220" s="124" customFormat="1" ht="15" customHeight="1">
      <c r="B36" s="1134"/>
      <c r="C36" s="1134"/>
      <c r="D36" s="1134"/>
      <c r="J36" s="905"/>
      <c r="K36" s="387"/>
      <c r="P36" s="1134"/>
      <c r="Q36" s="890"/>
      <c r="R36" s="890"/>
      <c r="S36" s="905"/>
      <c r="AE36" s="119"/>
    </row>
    <row r="37" spans="1:220" ht="15.75" customHeight="1">
      <c r="B37" s="1134"/>
      <c r="C37" s="1134"/>
      <c r="D37" s="1134"/>
      <c r="J37" s="121"/>
      <c r="P37" s="1134"/>
      <c r="Q37" s="890"/>
      <c r="R37" s="890"/>
    </row>
    <row r="38" spans="1:220" ht="13.5" customHeight="1">
      <c r="B38" s="1135"/>
      <c r="C38" s="1135"/>
      <c r="D38" s="1135"/>
      <c r="J38" s="121"/>
      <c r="P38" s="1135"/>
      <c r="Q38" s="910"/>
      <c r="R38" s="910"/>
    </row>
    <row r="39" spans="1:220">
      <c r="B39" s="146" t="s">
        <v>110</v>
      </c>
      <c r="C39" s="386"/>
      <c r="D39" s="386"/>
      <c r="J39" s="121"/>
      <c r="P39" s="79" t="s">
        <v>110</v>
      </c>
      <c r="Q39" s="79"/>
      <c r="R39" s="79"/>
    </row>
    <row r="40" spans="1:220">
      <c r="B40" s="356" t="s">
        <v>109</v>
      </c>
      <c r="C40" s="386"/>
      <c r="D40" s="386"/>
      <c r="P40" s="356" t="s">
        <v>109</v>
      </c>
      <c r="Q40" s="356"/>
      <c r="R40" s="356"/>
    </row>
    <row r="45" spans="1:220">
      <c r="J45" s="119">
        <v>1</v>
      </c>
      <c r="K45" s="385">
        <f>SUMIF(M13:M31,1,S13:S31)</f>
        <v>0</v>
      </c>
    </row>
    <row r="46" spans="1:220">
      <c r="J46" s="119">
        <v>2</v>
      </c>
      <c r="K46" s="385">
        <f>SUMIF(M13:M31,2,S13:S31)</f>
        <v>0</v>
      </c>
    </row>
    <row r="47" spans="1:220">
      <c r="J47" s="119">
        <v>3</v>
      </c>
      <c r="K47" s="385">
        <f>SUMIF(M13:M31,3,S13:S31)</f>
        <v>0</v>
      </c>
    </row>
    <row r="48" spans="1:220">
      <c r="J48" s="119">
        <v>4</v>
      </c>
      <c r="K48" s="385">
        <f>SUMIF(M13:M31,4,S13:S31)</f>
        <v>0</v>
      </c>
    </row>
    <row r="49" spans="10:11">
      <c r="J49" s="119">
        <v>5</v>
      </c>
      <c r="K49" s="385">
        <f>SUMIF(M13:M31,5,S13:S31)</f>
        <v>0</v>
      </c>
    </row>
  </sheetData>
  <sheetProtection formatCells="0" formatColumns="0" formatRows="0" insertColumns="0" insertRows="0" deleteRows="0" sort="0" autoFilter="0"/>
  <mergeCells count="27">
    <mergeCell ref="P1:S1"/>
    <mergeCell ref="P36:P38"/>
    <mergeCell ref="B36:D38"/>
    <mergeCell ref="A10:A12"/>
    <mergeCell ref="B5:S5"/>
    <mergeCell ref="B4:S4"/>
    <mergeCell ref="B6:S6"/>
    <mergeCell ref="P11:P12"/>
    <mergeCell ref="D11:D12"/>
    <mergeCell ref="E11:F11"/>
    <mergeCell ref="G11:G12"/>
    <mergeCell ref="A7:S7"/>
    <mergeCell ref="T11:T12"/>
    <mergeCell ref="P3:S3"/>
    <mergeCell ref="D10:J10"/>
    <mergeCell ref="B10:C10"/>
    <mergeCell ref="B8:S8"/>
    <mergeCell ref="N11:O11"/>
    <mergeCell ref="J11:J12"/>
    <mergeCell ref="S11:S12"/>
    <mergeCell ref="M10:S10"/>
    <mergeCell ref="K10:L10"/>
    <mergeCell ref="M11:M12"/>
    <mergeCell ref="H11:H12"/>
    <mergeCell ref="I11:I12"/>
    <mergeCell ref="Q11:Q12"/>
    <mergeCell ref="R11:R12"/>
  </mergeCells>
  <conditionalFormatting sqref="K13:K31">
    <cfRule type="expression" dxfId="14" priority="13">
      <formula>K13&lt;&gt;B13</formula>
    </cfRule>
  </conditionalFormatting>
  <conditionalFormatting sqref="L13:L31">
    <cfRule type="expression" dxfId="13" priority="12">
      <formula>L13&lt;&gt;C13</formula>
    </cfRule>
  </conditionalFormatting>
  <conditionalFormatting sqref="M13:M31">
    <cfRule type="expression" dxfId="12" priority="11">
      <formula>M13&lt;&gt;D13</formula>
    </cfRule>
  </conditionalFormatting>
  <conditionalFormatting sqref="N13:N31">
    <cfRule type="expression" dxfId="11" priority="10">
      <formula>N13&lt;&gt;E13</formula>
    </cfRule>
  </conditionalFormatting>
  <conditionalFormatting sqref="O13:O31">
    <cfRule type="expression" dxfId="10" priority="9">
      <formula>O13&lt;&gt;F13</formula>
    </cfRule>
  </conditionalFormatting>
  <conditionalFormatting sqref="P13:Q31">
    <cfRule type="expression" dxfId="9" priority="8">
      <formula>P13&lt;&gt;G13</formula>
    </cfRule>
  </conditionalFormatting>
  <conditionalFormatting sqref="S13:S31">
    <cfRule type="expression" dxfId="8" priority="7">
      <formula>S13&lt;&gt;J13</formula>
    </cfRule>
  </conditionalFormatting>
  <conditionalFormatting sqref="T1:T2">
    <cfRule type="cellIs" dxfId="7" priority="6" operator="between">
      <formula>"tak"</formula>
      <formula>"nie"</formula>
    </cfRule>
  </conditionalFormatting>
  <conditionalFormatting sqref="J36">
    <cfRule type="containsErrors" dxfId="6" priority="5">
      <formula>ISERROR(J36)</formula>
    </cfRule>
  </conditionalFormatting>
  <conditionalFormatting sqref="S36">
    <cfRule type="containsErrors" dxfId="5" priority="3">
      <formula>ISERROR(S36)</formula>
    </cfRule>
  </conditionalFormatting>
  <conditionalFormatting sqref="Q13:Q31">
    <cfRule type="expression" dxfId="4" priority="2">
      <formula>Q13&lt;&gt;H13</formula>
    </cfRule>
  </conditionalFormatting>
  <conditionalFormatting sqref="R13:R31">
    <cfRule type="expression" dxfId="3" priority="1">
      <formula>R13&lt;&gt;I13</formula>
    </cfRule>
  </conditionalFormatting>
  <dataValidations count="3">
    <dataValidation allowBlank="1" showInputMessage="1" showErrorMessage="1" prompt="Jeżeli liczba zmian jest większa, daty zgłoszenia zmiany należy oddzielić średnikiem._x000a_" sqref="T13:T31"/>
    <dataValidation type="list" allowBlank="1" showInputMessage="1" showErrorMessage="1" sqref="I13:I31 R13:R31">
      <formula1>$T$1:$T$2</formula1>
    </dataValidation>
    <dataValidation type="list" allowBlank="1" showInputMessage="1" showErrorMessage="1" sqref="D13:D31 M13:M31">
      <formula1>$AE$10:$AE$14</formula1>
    </dataValidation>
  </dataValidations>
  <printOptions horizontalCentered="1"/>
  <pageMargins left="0.59055118110236227" right="0.39370078740157483" top="0.59055118110236227" bottom="0.39370078740157483" header="0.31496062992125984" footer="0.39370078740157483"/>
  <pageSetup paperSize="9" scale="5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view="pageBreakPreview" topLeftCell="A4" zoomScaleNormal="100" zoomScaleSheetLayoutView="100" workbookViewId="0">
      <selection activeCell="A8" sqref="A8:F8"/>
    </sheetView>
  </sheetViews>
  <sheetFormatPr defaultColWidth="9.140625" defaultRowHeight="12.75"/>
  <cols>
    <col min="1" max="1" width="4.5703125" style="143" customWidth="1"/>
    <col min="2" max="2" width="25.140625" style="143" customWidth="1"/>
    <col min="3" max="3" width="34.42578125" style="143" customWidth="1"/>
    <col min="4" max="4" width="4.28515625" style="143" customWidth="1"/>
    <col min="5" max="5" width="10" style="143" customWidth="1"/>
    <col min="6" max="6" width="14.42578125" style="143" customWidth="1"/>
    <col min="7" max="7" width="3.28515625" style="143" customWidth="1"/>
    <col min="8" max="16384" width="9.140625" style="143"/>
  </cols>
  <sheetData>
    <row r="1" spans="1:17" ht="15" customHeight="1">
      <c r="B1" s="1196" t="s">
        <v>452</v>
      </c>
      <c r="C1" s="1196"/>
      <c r="D1" s="1196"/>
      <c r="E1" s="1196"/>
      <c r="F1" s="777"/>
    </row>
    <row r="2" spans="1:17">
      <c r="F2" s="419"/>
    </row>
    <row r="3" spans="1:17">
      <c r="A3" s="114" t="s">
        <v>148</v>
      </c>
      <c r="B3" s="114"/>
      <c r="C3" s="112"/>
      <c r="D3" s="1120"/>
      <c r="E3" s="1120"/>
      <c r="F3" s="1120"/>
    </row>
    <row r="4" spans="1:17">
      <c r="A4" s="113" t="s">
        <v>194</v>
      </c>
      <c r="B4" s="113"/>
    </row>
    <row r="5" spans="1:17">
      <c r="A5" s="148"/>
    </row>
    <row r="6" spans="1:17" ht="21" customHeight="1">
      <c r="A6" s="1175" t="s">
        <v>291</v>
      </c>
      <c r="B6" s="1175"/>
      <c r="C6" s="1175"/>
      <c r="D6" s="1175"/>
      <c r="E6" s="1175"/>
      <c r="F6" s="1175"/>
    </row>
    <row r="7" spans="1:17" ht="45" customHeight="1">
      <c r="A7" s="1176" t="s">
        <v>480</v>
      </c>
      <c r="B7" s="1176"/>
      <c r="C7" s="1176"/>
      <c r="D7" s="1176"/>
      <c r="E7" s="1176"/>
      <c r="F7" s="1176"/>
      <c r="G7" s="418"/>
      <c r="H7" s="418"/>
      <c r="I7" s="418"/>
      <c r="J7" s="418"/>
      <c r="K7" s="418"/>
      <c r="L7" s="418"/>
      <c r="M7" s="418"/>
      <c r="N7" s="418"/>
      <c r="O7" s="418"/>
      <c r="P7" s="418"/>
      <c r="Q7" s="418"/>
    </row>
    <row r="8" spans="1:17" ht="14.25">
      <c r="A8" s="1177" t="s">
        <v>394</v>
      </c>
      <c r="B8" s="1178"/>
      <c r="C8" s="1178"/>
      <c r="D8" s="1178"/>
      <c r="E8" s="1178"/>
      <c r="F8" s="1178"/>
    </row>
    <row r="9" spans="1:17" ht="16.5" thickBot="1">
      <c r="F9" s="417"/>
    </row>
    <row r="10" spans="1:17" ht="39" thickBot="1">
      <c r="A10" s="416" t="s">
        <v>157</v>
      </c>
      <c r="B10" s="1336" t="s">
        <v>178</v>
      </c>
      <c r="C10" s="1336"/>
      <c r="D10" s="1336" t="s">
        <v>177</v>
      </c>
      <c r="E10" s="1336"/>
      <c r="F10" s="415" t="s">
        <v>277</v>
      </c>
    </row>
    <row r="11" spans="1:17" ht="20.100000000000001" customHeight="1">
      <c r="A11" s="1172" t="s">
        <v>138</v>
      </c>
      <c r="B11" s="1323" t="s">
        <v>176</v>
      </c>
      <c r="C11" s="1169"/>
      <c r="D11" s="1339">
        <f>SUM(D12:D14)</f>
        <v>0</v>
      </c>
      <c r="E11" s="1340"/>
      <c r="F11" s="153">
        <f>SUM(F12:F14)</f>
        <v>0</v>
      </c>
    </row>
    <row r="12" spans="1:17" ht="15" customHeight="1">
      <c r="A12" s="1171"/>
      <c r="B12" s="1327" t="s">
        <v>175</v>
      </c>
      <c r="C12" s="1327"/>
      <c r="D12" s="1321">
        <v>0</v>
      </c>
      <c r="E12" s="1322"/>
      <c r="F12" s="551">
        <v>0</v>
      </c>
    </row>
    <row r="13" spans="1:17" ht="27.75" customHeight="1">
      <c r="A13" s="1171"/>
      <c r="B13" s="1337" t="s">
        <v>174</v>
      </c>
      <c r="C13" s="1337"/>
      <c r="D13" s="1321">
        <v>0</v>
      </c>
      <c r="E13" s="1322"/>
      <c r="F13" s="551">
        <v>0</v>
      </c>
    </row>
    <row r="14" spans="1:17" ht="15" customHeight="1" thickBot="1">
      <c r="A14" s="1171"/>
      <c r="B14" s="1338" t="s">
        <v>173</v>
      </c>
      <c r="C14" s="1338"/>
      <c r="D14" s="1334">
        <v>0</v>
      </c>
      <c r="E14" s="1335"/>
      <c r="F14" s="551">
        <v>0</v>
      </c>
    </row>
    <row r="15" spans="1:17" ht="20.100000000000001" customHeight="1">
      <c r="A15" s="1172" t="s">
        <v>137</v>
      </c>
      <c r="B15" s="1323" t="s">
        <v>172</v>
      </c>
      <c r="C15" s="1169"/>
      <c r="D15" s="1339">
        <f>SUM(D16:D19)</f>
        <v>0</v>
      </c>
      <c r="E15" s="1340"/>
      <c r="F15" s="153">
        <f>SUM(F16:F19)</f>
        <v>0</v>
      </c>
    </row>
    <row r="16" spans="1:17" ht="23.25" customHeight="1">
      <c r="A16" s="1173"/>
      <c r="B16" s="1342" t="s">
        <v>374</v>
      </c>
      <c r="C16" s="1342"/>
      <c r="D16" s="1321">
        <v>0</v>
      </c>
      <c r="E16" s="1322"/>
      <c r="F16" s="551">
        <v>0</v>
      </c>
    </row>
    <row r="17" spans="1:19" ht="15" customHeight="1">
      <c r="A17" s="1173"/>
      <c r="B17" s="1327" t="s">
        <v>171</v>
      </c>
      <c r="C17" s="1327"/>
      <c r="D17" s="1321">
        <v>0</v>
      </c>
      <c r="E17" s="1322"/>
      <c r="F17" s="551">
        <v>0</v>
      </c>
    </row>
    <row r="18" spans="1:19" ht="15" customHeight="1">
      <c r="A18" s="1173"/>
      <c r="B18" s="1328" t="s">
        <v>170</v>
      </c>
      <c r="C18" s="1328"/>
      <c r="D18" s="1321">
        <v>0</v>
      </c>
      <c r="E18" s="1322"/>
      <c r="F18" s="551">
        <v>0</v>
      </c>
    </row>
    <row r="19" spans="1:19" ht="15" customHeight="1" thickBot="1">
      <c r="A19" s="1174"/>
      <c r="B19" s="1341" t="s">
        <v>169</v>
      </c>
      <c r="C19" s="1341"/>
      <c r="D19" s="1334">
        <v>0</v>
      </c>
      <c r="E19" s="1335"/>
      <c r="F19" s="552">
        <v>0</v>
      </c>
    </row>
    <row r="20" spans="1:19" ht="20.100000000000001" customHeight="1" thickBot="1">
      <c r="A20" s="154" t="s">
        <v>135</v>
      </c>
      <c r="B20" s="1333" t="s">
        <v>168</v>
      </c>
      <c r="C20" s="1333"/>
      <c r="D20" s="1324">
        <v>0</v>
      </c>
      <c r="E20" s="1325"/>
      <c r="F20" s="553">
        <v>0</v>
      </c>
    </row>
    <row r="21" spans="1:19" ht="20.100000000000001" customHeight="1" thickBot="1">
      <c r="A21" s="154" t="s">
        <v>133</v>
      </c>
      <c r="B21" s="1333" t="s">
        <v>167</v>
      </c>
      <c r="C21" s="1333"/>
      <c r="D21" s="1324">
        <v>0</v>
      </c>
      <c r="E21" s="1325"/>
      <c r="F21" s="553">
        <v>0</v>
      </c>
    </row>
    <row r="22" spans="1:19" ht="20.100000000000001" customHeight="1" thickBot="1">
      <c r="A22" s="414" t="s">
        <v>131</v>
      </c>
      <c r="B22" s="1329" t="s">
        <v>166</v>
      </c>
      <c r="C22" s="1329"/>
      <c r="D22" s="1324">
        <v>0</v>
      </c>
      <c r="E22" s="1325"/>
      <c r="F22" s="778">
        <v>0</v>
      </c>
    </row>
    <row r="23" spans="1:19" ht="15" customHeight="1">
      <c r="A23" s="1171" t="s">
        <v>128</v>
      </c>
      <c r="B23" s="1330" t="s">
        <v>165</v>
      </c>
      <c r="C23" s="1330"/>
      <c r="D23" s="1339">
        <f>SUM(D24:D26)</f>
        <v>0</v>
      </c>
      <c r="E23" s="1340"/>
      <c r="F23" s="153">
        <f>SUM(F24:F26)</f>
        <v>0</v>
      </c>
    </row>
    <row r="24" spans="1:19" ht="15" customHeight="1">
      <c r="A24" s="1171"/>
      <c r="B24" s="1337" t="s">
        <v>164</v>
      </c>
      <c r="C24" s="1337"/>
      <c r="D24" s="1321">
        <v>0</v>
      </c>
      <c r="E24" s="1322"/>
      <c r="F24" s="551">
        <v>0</v>
      </c>
    </row>
    <row r="25" spans="1:19" ht="15" customHeight="1">
      <c r="A25" s="1171"/>
      <c r="B25" s="1337" t="s">
        <v>163</v>
      </c>
      <c r="C25" s="1337"/>
      <c r="D25" s="1321">
        <v>0</v>
      </c>
      <c r="E25" s="1322"/>
      <c r="F25" s="551">
        <v>0</v>
      </c>
    </row>
    <row r="26" spans="1:19" ht="15" customHeight="1" thickBot="1">
      <c r="A26" s="1171"/>
      <c r="B26" s="1341" t="s">
        <v>162</v>
      </c>
      <c r="C26" s="1341"/>
      <c r="D26" s="1334">
        <v>0</v>
      </c>
      <c r="E26" s="1335"/>
      <c r="F26" s="552">
        <v>0</v>
      </c>
      <c r="H26" s="413"/>
      <c r="I26" s="413"/>
      <c r="J26" s="413"/>
      <c r="K26" s="413"/>
      <c r="L26" s="413"/>
      <c r="M26" s="413"/>
      <c r="N26" s="413"/>
      <c r="O26" s="413"/>
      <c r="P26" s="413"/>
      <c r="Q26" s="413"/>
      <c r="R26" s="413"/>
    </row>
    <row r="27" spans="1:19" ht="20.100000000000001" customHeight="1" thickBot="1">
      <c r="A27" s="152" t="s">
        <v>127</v>
      </c>
      <c r="B27" s="1329" t="s">
        <v>161</v>
      </c>
      <c r="C27" s="1329"/>
      <c r="D27" s="1331">
        <f>SUM(D11,D15,D20,D21,D22,D23)</f>
        <v>0</v>
      </c>
      <c r="E27" s="1332"/>
      <c r="F27" s="151">
        <f>SUM(F11,F15,F20,F21,F22,F23)</f>
        <v>0</v>
      </c>
      <c r="G27" s="916"/>
      <c r="H27" s="1150"/>
      <c r="I27" s="1150"/>
      <c r="J27" s="1150"/>
      <c r="K27" s="1150"/>
      <c r="L27" s="1150"/>
      <c r="M27" s="1150"/>
      <c r="N27" s="1150"/>
      <c r="O27" s="1150"/>
      <c r="P27" s="1150"/>
      <c r="Q27" s="1150"/>
      <c r="R27" s="1150"/>
      <c r="S27" s="917"/>
    </row>
    <row r="28" spans="1:19">
      <c r="A28" s="150"/>
      <c r="B28" s="149"/>
      <c r="C28" s="149"/>
      <c r="D28" s="149"/>
      <c r="E28" s="149"/>
      <c r="F28" s="413"/>
      <c r="H28" s="1170"/>
      <c r="I28" s="1170"/>
      <c r="J28" s="1170"/>
      <c r="K28" s="1170"/>
      <c r="L28" s="1170"/>
      <c r="M28" s="1170"/>
      <c r="N28" s="1170"/>
      <c r="O28" s="1170"/>
      <c r="P28" s="1170"/>
      <c r="Q28" s="1170"/>
      <c r="R28" s="1170"/>
    </row>
    <row r="29" spans="1:19">
      <c r="A29" s="148" t="s">
        <v>112</v>
      </c>
      <c r="B29" s="148"/>
      <c r="C29" s="148"/>
      <c r="D29" s="148"/>
    </row>
    <row r="30" spans="1:19" ht="24" customHeight="1">
      <c r="A30" s="1326"/>
      <c r="B30" s="1326"/>
      <c r="C30" s="1326"/>
      <c r="D30" s="1326"/>
    </row>
    <row r="31" spans="1:19" ht="24" customHeight="1">
      <c r="A31" s="412"/>
      <c r="B31" s="412"/>
      <c r="C31" s="412"/>
      <c r="D31" s="412"/>
    </row>
    <row r="32" spans="1:19" ht="15" customHeight="1">
      <c r="A32" s="411"/>
      <c r="B32" s="1134"/>
      <c r="E32" s="1134"/>
      <c r="F32" s="1134"/>
    </row>
    <row r="33" spans="2:6" ht="15" customHeight="1">
      <c r="B33" s="1134"/>
      <c r="C33" s="163"/>
      <c r="D33" s="163"/>
      <c r="E33" s="1134"/>
      <c r="F33" s="1134"/>
    </row>
    <row r="34" spans="2:6" ht="15" customHeight="1">
      <c r="B34" s="1135"/>
      <c r="C34" s="163"/>
      <c r="D34" s="163"/>
      <c r="E34" s="1135"/>
      <c r="F34" s="1135"/>
    </row>
    <row r="35" spans="2:6">
      <c r="B35" s="79" t="s">
        <v>110</v>
      </c>
      <c r="C35" s="163"/>
      <c r="D35" s="163"/>
      <c r="E35" s="146" t="s">
        <v>110</v>
      </c>
      <c r="F35" s="145"/>
    </row>
    <row r="36" spans="2:6">
      <c r="B36" s="356" t="s">
        <v>109</v>
      </c>
      <c r="E36" s="356" t="s">
        <v>109</v>
      </c>
      <c r="F36" s="145"/>
    </row>
  </sheetData>
  <sheetProtection formatCells="0" formatColumns="0" formatRows="0" sort="0" autoFilter="0"/>
  <mergeCells count="49">
    <mergeCell ref="E32:F34"/>
    <mergeCell ref="B32:B34"/>
    <mergeCell ref="D22:E22"/>
    <mergeCell ref="B24:C24"/>
    <mergeCell ref="B25:C25"/>
    <mergeCell ref="B27:C27"/>
    <mergeCell ref="D23:E23"/>
    <mergeCell ref="D24:E24"/>
    <mergeCell ref="D25:E25"/>
    <mergeCell ref="D26:E26"/>
    <mergeCell ref="B26:C26"/>
    <mergeCell ref="D15:E15"/>
    <mergeCell ref="H27:R27"/>
    <mergeCell ref="H28:R28"/>
    <mergeCell ref="B1:E1"/>
    <mergeCell ref="B19:C19"/>
    <mergeCell ref="B20:C20"/>
    <mergeCell ref="D3:F3"/>
    <mergeCell ref="B10:C10"/>
    <mergeCell ref="B11:C11"/>
    <mergeCell ref="B12:C12"/>
    <mergeCell ref="B16:C16"/>
    <mergeCell ref="D11:E11"/>
    <mergeCell ref="A6:F6"/>
    <mergeCell ref="A7:F7"/>
    <mergeCell ref="A8:F8"/>
    <mergeCell ref="A11:A14"/>
    <mergeCell ref="D10:E10"/>
    <mergeCell ref="B13:C13"/>
    <mergeCell ref="B14:C14"/>
    <mergeCell ref="D13:E13"/>
    <mergeCell ref="D14:E14"/>
    <mergeCell ref="D12:E12"/>
    <mergeCell ref="D16:E16"/>
    <mergeCell ref="B15:C15"/>
    <mergeCell ref="D21:E21"/>
    <mergeCell ref="A30:D30"/>
    <mergeCell ref="B17:C17"/>
    <mergeCell ref="B18:C18"/>
    <mergeCell ref="A23:A26"/>
    <mergeCell ref="A15:A19"/>
    <mergeCell ref="B22:C22"/>
    <mergeCell ref="B23:C23"/>
    <mergeCell ref="D27:E27"/>
    <mergeCell ref="B21:C21"/>
    <mergeCell ref="D17:E17"/>
    <mergeCell ref="D18:E18"/>
    <mergeCell ref="D19:E19"/>
    <mergeCell ref="D20:E20"/>
  </mergeCells>
  <printOptions horizontalCentered="1"/>
  <pageMargins left="0.78740157480314965" right="0.59055118110236227" top="0.78740157480314965" bottom="0.78740157480314965"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80" zoomScaleNormal="100" zoomScaleSheetLayoutView="80" workbookViewId="0">
      <selection activeCell="M19" sqref="M19"/>
    </sheetView>
  </sheetViews>
  <sheetFormatPr defaultColWidth="9.140625" defaultRowHeight="12.75"/>
  <cols>
    <col min="1" max="1" width="4.7109375" style="159" customWidth="1"/>
    <col min="2" max="2" width="24.42578125" style="159" customWidth="1"/>
    <col min="3" max="3" width="27.5703125" style="159" customWidth="1"/>
    <col min="4" max="4" width="7.7109375" style="159" customWidth="1"/>
    <col min="5" max="5" width="13.42578125" style="159" customWidth="1"/>
    <col min="6" max="6" width="15.85546875" style="159" customWidth="1"/>
    <col min="7" max="7" width="7.7109375" style="159" customWidth="1"/>
    <col min="8" max="8" width="13.42578125" style="159" customWidth="1"/>
    <col min="9" max="9" width="15.85546875" style="159" customWidth="1"/>
    <col min="10" max="16384" width="9.140625" style="159"/>
  </cols>
  <sheetData>
    <row r="1" spans="1:9" ht="17.25" customHeight="1">
      <c r="A1" s="148"/>
      <c r="H1" s="158" t="s">
        <v>453</v>
      </c>
      <c r="I1" s="627"/>
    </row>
    <row r="2" spans="1:9">
      <c r="I2" s="173"/>
    </row>
    <row r="3" spans="1:9" ht="18.75" customHeight="1">
      <c r="A3" s="114" t="s">
        <v>148</v>
      </c>
      <c r="B3" s="114"/>
      <c r="C3" s="112"/>
      <c r="D3" s="112"/>
      <c r="E3" s="112"/>
      <c r="F3" s="112"/>
      <c r="G3" s="1120"/>
      <c r="H3" s="1120"/>
      <c r="I3" s="1120"/>
    </row>
    <row r="4" spans="1:9">
      <c r="A4" s="113" t="s">
        <v>194</v>
      </c>
      <c r="B4" s="113"/>
      <c r="C4" s="172"/>
      <c r="D4" s="172"/>
      <c r="E4" s="172"/>
      <c r="F4" s="172" t="s">
        <v>293</v>
      </c>
      <c r="G4" s="172"/>
      <c r="H4" s="172"/>
    </row>
    <row r="5" spans="1:9">
      <c r="C5" s="171"/>
      <c r="D5" s="171"/>
      <c r="E5" s="171"/>
      <c r="F5" s="171"/>
      <c r="G5" s="171"/>
      <c r="H5" s="171"/>
    </row>
    <row r="6" spans="1:9" ht="34.5" customHeight="1">
      <c r="A6" s="1345" t="s">
        <v>292</v>
      </c>
      <c r="B6" s="1346"/>
      <c r="C6" s="1346"/>
      <c r="D6" s="1346"/>
      <c r="E6" s="1346"/>
      <c r="F6" s="1346"/>
      <c r="G6" s="1346"/>
      <c r="H6" s="1346"/>
      <c r="I6" s="1346"/>
    </row>
    <row r="7" spans="1:9" s="170" customFormat="1" ht="53.25" customHeight="1">
      <c r="A7" s="1347" t="s">
        <v>480</v>
      </c>
      <c r="B7" s="1347"/>
      <c r="C7" s="1347"/>
      <c r="D7" s="1347"/>
      <c r="E7" s="1347"/>
      <c r="F7" s="1347"/>
      <c r="G7" s="1347"/>
      <c r="H7" s="1347"/>
      <c r="I7" s="1347"/>
    </row>
    <row r="8" spans="1:9" ht="16.5" customHeight="1">
      <c r="A8" s="1358" t="s">
        <v>494</v>
      </c>
      <c r="B8" s="1358"/>
      <c r="C8" s="1358"/>
      <c r="D8" s="1358"/>
      <c r="E8" s="1358"/>
      <c r="F8" s="1358"/>
      <c r="G8" s="1358"/>
      <c r="H8" s="1358"/>
      <c r="I8" s="1358"/>
    </row>
    <row r="9" spans="1:9" ht="13.5" thickBot="1">
      <c r="A9" s="428"/>
      <c r="B9" s="428"/>
      <c r="C9" s="428"/>
      <c r="D9" s="428"/>
      <c r="E9" s="428"/>
      <c r="F9" s="428"/>
      <c r="G9" s="428"/>
      <c r="H9" s="428"/>
      <c r="I9" s="428"/>
    </row>
    <row r="10" spans="1:9" ht="12.75" customHeight="1">
      <c r="A10" s="1349" t="s">
        <v>157</v>
      </c>
      <c r="B10" s="1360" t="s">
        <v>192</v>
      </c>
      <c r="C10" s="1360"/>
      <c r="D10" s="1362" t="s">
        <v>177</v>
      </c>
      <c r="E10" s="1356"/>
      <c r="F10" s="1356"/>
      <c r="G10" s="1355" t="s">
        <v>277</v>
      </c>
      <c r="H10" s="1356"/>
      <c r="I10" s="1357"/>
    </row>
    <row r="11" spans="1:9" ht="33" customHeight="1" thickBot="1">
      <c r="A11" s="1350"/>
      <c r="B11" s="1361"/>
      <c r="C11" s="1361"/>
      <c r="D11" s="425" t="s">
        <v>191</v>
      </c>
      <c r="E11" s="425" t="s">
        <v>190</v>
      </c>
      <c r="F11" s="427" t="s">
        <v>189</v>
      </c>
      <c r="G11" s="426" t="s">
        <v>191</v>
      </c>
      <c r="H11" s="425" t="s">
        <v>190</v>
      </c>
      <c r="I11" s="424" t="s">
        <v>189</v>
      </c>
    </row>
    <row r="12" spans="1:9">
      <c r="A12" s="779" t="s">
        <v>138</v>
      </c>
      <c r="B12" s="1348"/>
      <c r="C12" s="1348"/>
      <c r="D12" s="559"/>
      <c r="E12" s="516"/>
      <c r="F12" s="423">
        <f t="shared" ref="F12:F26" si="0">D12*E12</f>
        <v>0</v>
      </c>
      <c r="G12" s="781"/>
      <c r="H12" s="516"/>
      <c r="I12" s="422">
        <f t="shared" ref="I12:I26" si="1">G12*H12</f>
        <v>0</v>
      </c>
    </row>
    <row r="13" spans="1:9">
      <c r="A13" s="560" t="s">
        <v>137</v>
      </c>
      <c r="B13" s="1344"/>
      <c r="C13" s="1344"/>
      <c r="D13" s="559"/>
      <c r="E13" s="516"/>
      <c r="F13" s="423">
        <f t="shared" si="0"/>
        <v>0</v>
      </c>
      <c r="G13" s="781"/>
      <c r="H13" s="516"/>
      <c r="I13" s="422">
        <f t="shared" si="1"/>
        <v>0</v>
      </c>
    </row>
    <row r="14" spans="1:9">
      <c r="A14" s="560" t="s">
        <v>135</v>
      </c>
      <c r="B14" s="1344"/>
      <c r="C14" s="1344"/>
      <c r="D14" s="559"/>
      <c r="E14" s="516"/>
      <c r="F14" s="423">
        <f t="shared" si="0"/>
        <v>0</v>
      </c>
      <c r="G14" s="781"/>
      <c r="H14" s="516"/>
      <c r="I14" s="422">
        <f t="shared" si="1"/>
        <v>0</v>
      </c>
    </row>
    <row r="15" spans="1:9">
      <c r="A15" s="560" t="s">
        <v>133</v>
      </c>
      <c r="B15" s="1344"/>
      <c r="C15" s="1344"/>
      <c r="D15" s="559"/>
      <c r="E15" s="516"/>
      <c r="F15" s="423">
        <f t="shared" si="0"/>
        <v>0</v>
      </c>
      <c r="G15" s="781"/>
      <c r="H15" s="516"/>
      <c r="I15" s="422">
        <f t="shared" si="1"/>
        <v>0</v>
      </c>
    </row>
    <row r="16" spans="1:9">
      <c r="A16" s="560" t="s">
        <v>131</v>
      </c>
      <c r="B16" s="1344"/>
      <c r="C16" s="1344"/>
      <c r="D16" s="559"/>
      <c r="E16" s="516"/>
      <c r="F16" s="423">
        <f t="shared" si="0"/>
        <v>0</v>
      </c>
      <c r="G16" s="781"/>
      <c r="H16" s="516"/>
      <c r="I16" s="422">
        <f t="shared" si="1"/>
        <v>0</v>
      </c>
    </row>
    <row r="17" spans="1:9">
      <c r="A17" s="560" t="s">
        <v>128</v>
      </c>
      <c r="B17" s="1344"/>
      <c r="C17" s="1344"/>
      <c r="D17" s="780"/>
      <c r="E17" s="780"/>
      <c r="F17" s="423">
        <f t="shared" si="0"/>
        <v>0</v>
      </c>
      <c r="G17" s="781"/>
      <c r="H17" s="516"/>
      <c r="I17" s="422">
        <f t="shared" si="1"/>
        <v>0</v>
      </c>
    </row>
    <row r="18" spans="1:9">
      <c r="A18" s="560" t="s">
        <v>127</v>
      </c>
      <c r="B18" s="1344"/>
      <c r="C18" s="1344"/>
      <c r="D18" s="780"/>
      <c r="E18" s="780"/>
      <c r="F18" s="423">
        <f t="shared" si="0"/>
        <v>0</v>
      </c>
      <c r="G18" s="781"/>
      <c r="H18" s="516"/>
      <c r="I18" s="422">
        <f t="shared" si="1"/>
        <v>0</v>
      </c>
    </row>
    <row r="19" spans="1:9">
      <c r="A19" s="560" t="s">
        <v>126</v>
      </c>
      <c r="B19" s="1344"/>
      <c r="C19" s="1344"/>
      <c r="D19" s="780"/>
      <c r="E19" s="780"/>
      <c r="F19" s="423">
        <f t="shared" si="0"/>
        <v>0</v>
      </c>
      <c r="G19" s="781"/>
      <c r="H19" s="516"/>
      <c r="I19" s="422">
        <f t="shared" si="1"/>
        <v>0</v>
      </c>
    </row>
    <row r="20" spans="1:9">
      <c r="A20" s="560" t="s">
        <v>125</v>
      </c>
      <c r="B20" s="1344"/>
      <c r="C20" s="1344"/>
      <c r="D20" s="780"/>
      <c r="E20" s="780"/>
      <c r="F20" s="423">
        <f t="shared" si="0"/>
        <v>0</v>
      </c>
      <c r="G20" s="781"/>
      <c r="H20" s="516"/>
      <c r="I20" s="422">
        <f t="shared" si="1"/>
        <v>0</v>
      </c>
    </row>
    <row r="21" spans="1:9">
      <c r="A21" s="560" t="s">
        <v>123</v>
      </c>
      <c r="B21" s="1344"/>
      <c r="C21" s="1344"/>
      <c r="D21" s="780"/>
      <c r="E21" s="780"/>
      <c r="F21" s="423">
        <f t="shared" si="0"/>
        <v>0</v>
      </c>
      <c r="G21" s="781"/>
      <c r="H21" s="516"/>
      <c r="I21" s="422">
        <f t="shared" si="1"/>
        <v>0</v>
      </c>
    </row>
    <row r="22" spans="1:9">
      <c r="A22" s="560" t="s">
        <v>121</v>
      </c>
      <c r="B22" s="1344"/>
      <c r="C22" s="1344"/>
      <c r="D22" s="780"/>
      <c r="E22" s="780"/>
      <c r="F22" s="423">
        <f t="shared" si="0"/>
        <v>0</v>
      </c>
      <c r="G22" s="781"/>
      <c r="H22" s="516"/>
      <c r="I22" s="422">
        <f t="shared" si="1"/>
        <v>0</v>
      </c>
    </row>
    <row r="23" spans="1:9">
      <c r="A23" s="560" t="s">
        <v>120</v>
      </c>
      <c r="B23" s="1344"/>
      <c r="C23" s="1344"/>
      <c r="D23" s="780"/>
      <c r="E23" s="780"/>
      <c r="F23" s="423">
        <f t="shared" si="0"/>
        <v>0</v>
      </c>
      <c r="G23" s="781"/>
      <c r="H23" s="516"/>
      <c r="I23" s="422">
        <f t="shared" si="1"/>
        <v>0</v>
      </c>
    </row>
    <row r="24" spans="1:9">
      <c r="A24" s="560" t="s">
        <v>119</v>
      </c>
      <c r="B24" s="1344"/>
      <c r="C24" s="1344"/>
      <c r="D24" s="780"/>
      <c r="E24" s="780"/>
      <c r="F24" s="423">
        <f t="shared" si="0"/>
        <v>0</v>
      </c>
      <c r="G24" s="781"/>
      <c r="H24" s="516"/>
      <c r="I24" s="422">
        <f t="shared" si="1"/>
        <v>0</v>
      </c>
    </row>
    <row r="25" spans="1:9">
      <c r="A25" s="560" t="s">
        <v>117</v>
      </c>
      <c r="B25" s="1344"/>
      <c r="C25" s="1344"/>
      <c r="D25" s="780"/>
      <c r="E25" s="780"/>
      <c r="F25" s="423">
        <f t="shared" si="0"/>
        <v>0</v>
      </c>
      <c r="G25" s="781"/>
      <c r="H25" s="516"/>
      <c r="I25" s="422">
        <f t="shared" si="1"/>
        <v>0</v>
      </c>
    </row>
    <row r="26" spans="1:9" ht="13.5" thickBot="1">
      <c r="A26" s="563" t="s">
        <v>115</v>
      </c>
      <c r="B26" s="1359"/>
      <c r="C26" s="1359"/>
      <c r="D26" s="566"/>
      <c r="E26" s="567"/>
      <c r="F26" s="421">
        <f t="shared" si="0"/>
        <v>0</v>
      </c>
      <c r="G26" s="781"/>
      <c r="H26" s="516"/>
      <c r="I26" s="422">
        <f t="shared" si="1"/>
        <v>0</v>
      </c>
    </row>
    <row r="27" spans="1:9" ht="18" customHeight="1" thickBot="1">
      <c r="A27" s="164"/>
      <c r="B27" s="164"/>
      <c r="C27" s="164"/>
      <c r="D27" s="164"/>
      <c r="E27" s="164"/>
      <c r="F27" s="420">
        <f>SUM(F12:F26)</f>
        <v>0</v>
      </c>
      <c r="G27" s="164"/>
      <c r="H27" s="164"/>
      <c r="I27" s="420">
        <f>SUM(I12:I26)</f>
        <v>0</v>
      </c>
    </row>
    <row r="28" spans="1:9">
      <c r="A28" s="165" t="s">
        <v>112</v>
      </c>
      <c r="B28" s="164"/>
      <c r="C28" s="164"/>
      <c r="D28" s="164"/>
      <c r="E28" s="164"/>
      <c r="F28" s="164"/>
      <c r="G28" s="164"/>
      <c r="H28" s="164"/>
    </row>
    <row r="29" spans="1:9" ht="23.25" customHeight="1">
      <c r="A29" s="1343"/>
      <c r="B29" s="1343"/>
      <c r="C29" s="1343"/>
      <c r="D29" s="1343"/>
      <c r="E29" s="147"/>
      <c r="F29" s="147"/>
      <c r="G29" s="147"/>
      <c r="H29" s="147"/>
      <c r="I29" s="164"/>
    </row>
    <row r="30" spans="1:9" ht="23.25" customHeight="1">
      <c r="A30" s="147"/>
      <c r="B30" s="147"/>
      <c r="C30" s="147"/>
      <c r="D30" s="147"/>
      <c r="E30" s="147"/>
      <c r="F30" s="147"/>
      <c r="G30" s="147"/>
      <c r="H30" s="147"/>
      <c r="I30" s="164"/>
    </row>
    <row r="31" spans="1:9">
      <c r="A31" s="150"/>
      <c r="B31" s="1351"/>
      <c r="C31" s="164"/>
      <c r="D31" s="164"/>
      <c r="E31" s="164"/>
      <c r="F31" s="164"/>
      <c r="G31" s="1353"/>
      <c r="H31" s="1353"/>
      <c r="I31" s="1353"/>
    </row>
    <row r="32" spans="1:9" ht="15" customHeight="1">
      <c r="A32" s="162"/>
      <c r="B32" s="1351"/>
      <c r="C32" s="162"/>
      <c r="D32" s="164"/>
      <c r="E32" s="164"/>
      <c r="F32" s="164"/>
      <c r="G32" s="1353"/>
      <c r="H32" s="1353"/>
      <c r="I32" s="1353"/>
    </row>
    <row r="33" spans="1:9" ht="15" customHeight="1">
      <c r="B33" s="1352"/>
      <c r="C33" s="163"/>
      <c r="D33" s="164"/>
      <c r="E33" s="164"/>
      <c r="F33" s="164"/>
      <c r="G33" s="1354"/>
      <c r="H33" s="1354"/>
      <c r="I33" s="1354"/>
    </row>
    <row r="34" spans="1:9">
      <c r="A34" s="162"/>
      <c r="B34" s="79" t="s">
        <v>110</v>
      </c>
      <c r="C34" s="162"/>
      <c r="D34" s="164"/>
      <c r="E34" s="164"/>
      <c r="F34" s="164"/>
      <c r="G34" s="146" t="s">
        <v>110</v>
      </c>
      <c r="H34" s="146"/>
      <c r="I34" s="161"/>
    </row>
    <row r="35" spans="1:9">
      <c r="B35" s="356" t="s">
        <v>109</v>
      </c>
      <c r="E35" s="164"/>
      <c r="F35" s="164"/>
      <c r="G35" s="356" t="s">
        <v>109</v>
      </c>
      <c r="H35" s="356"/>
      <c r="I35" s="145"/>
    </row>
    <row r="36" spans="1:9">
      <c r="A36" s="160"/>
    </row>
  </sheetData>
  <sheetProtection formatCells="0" formatColumns="0" formatRows="0" insertColumns="0" insertRows="0" deleteColumns="0" deleteRows="0" sort="0" autoFilter="0"/>
  <mergeCells count="26">
    <mergeCell ref="B31:B33"/>
    <mergeCell ref="G31:I33"/>
    <mergeCell ref="G10:I10"/>
    <mergeCell ref="G3:I3"/>
    <mergeCell ref="A8:I8"/>
    <mergeCell ref="B25:C25"/>
    <mergeCell ref="B15:C15"/>
    <mergeCell ref="B16:C16"/>
    <mergeCell ref="B24:C24"/>
    <mergeCell ref="B18:C18"/>
    <mergeCell ref="B26:C26"/>
    <mergeCell ref="B21:C21"/>
    <mergeCell ref="B22:C22"/>
    <mergeCell ref="B23:C23"/>
    <mergeCell ref="B10:C11"/>
    <mergeCell ref="D10:F10"/>
    <mergeCell ref="A29:D29"/>
    <mergeCell ref="B17:C17"/>
    <mergeCell ref="B19:C19"/>
    <mergeCell ref="A6:I6"/>
    <mergeCell ref="A7:I7"/>
    <mergeCell ref="B12:C12"/>
    <mergeCell ref="B13:C13"/>
    <mergeCell ref="B14:C14"/>
    <mergeCell ref="A10:A11"/>
    <mergeCell ref="B20:C20"/>
  </mergeCells>
  <conditionalFormatting sqref="G12:G26">
    <cfRule type="expression" dxfId="2" priority="3">
      <formula>G12&lt;&gt;D12</formula>
    </cfRule>
  </conditionalFormatting>
  <conditionalFormatting sqref="H12:H26">
    <cfRule type="expression" dxfId="1" priority="2">
      <formula>H12&lt;&gt;E12</formula>
    </cfRule>
  </conditionalFormatting>
  <conditionalFormatting sqref="I12:I26">
    <cfRule type="expression" dxfId="0" priority="1">
      <formula>I12&lt;&gt;F12</formula>
    </cfRule>
  </conditionalFormatting>
  <printOptions horizontalCentered="1"/>
  <pageMargins left="0.78740157480314965" right="0.59055118110236227" top="0.78740157480314965" bottom="0.39370078740157483" header="0.51181102362204722" footer="0.19685039370078741"/>
  <pageSetup paperSize="9" scale="9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showGridLines="0" view="pageBreakPreview" zoomScaleNormal="60" zoomScaleSheetLayoutView="100" workbookViewId="0">
      <selection activeCell="D13" sqref="D13"/>
    </sheetView>
  </sheetViews>
  <sheetFormatPr defaultColWidth="9.140625" defaultRowHeight="12.75"/>
  <cols>
    <col min="1" max="1" width="6.140625" style="175" customWidth="1"/>
    <col min="2" max="2" width="25.28515625" style="175" customWidth="1"/>
    <col min="3" max="5" width="28.5703125" style="175" customWidth="1"/>
    <col min="6" max="6" width="11.7109375" style="175" bestFit="1" customWidth="1"/>
    <col min="7" max="8" width="12.28515625" style="175" customWidth="1"/>
    <col min="9" max="11" width="13.85546875" style="175" customWidth="1"/>
    <col min="12" max="12" width="16" style="175" customWidth="1"/>
    <col min="13" max="13" width="16.7109375" style="175" customWidth="1"/>
    <col min="14" max="16384" width="9.140625" style="175"/>
  </cols>
  <sheetData>
    <row r="1" spans="1:13" ht="17.25" customHeight="1">
      <c r="J1" s="194"/>
      <c r="K1" s="158" t="s">
        <v>454</v>
      </c>
      <c r="L1" s="1363"/>
      <c r="M1" s="1363"/>
    </row>
    <row r="2" spans="1:13">
      <c r="A2" s="114" t="s">
        <v>148</v>
      </c>
      <c r="B2" s="114"/>
      <c r="C2" s="193"/>
      <c r="D2" s="193"/>
      <c r="E2" s="193"/>
      <c r="K2" s="176"/>
      <c r="L2" s="176"/>
    </row>
    <row r="3" spans="1:13">
      <c r="A3" s="113" t="s">
        <v>194</v>
      </c>
      <c r="B3" s="113"/>
      <c r="C3" s="192"/>
      <c r="D3" s="192"/>
      <c r="E3" s="192"/>
      <c r="F3" s="191"/>
    </row>
    <row r="4" spans="1:13">
      <c r="A4" s="192"/>
      <c r="B4" s="192"/>
      <c r="C4" s="192"/>
      <c r="D4" s="192"/>
      <c r="E4" s="192"/>
      <c r="F4" s="191"/>
    </row>
    <row r="5" spans="1:13" s="190" customFormat="1" ht="18" customHeight="1">
      <c r="A5" s="1364" t="s">
        <v>298</v>
      </c>
      <c r="B5" s="1364"/>
      <c r="C5" s="1364"/>
      <c r="D5" s="1364"/>
      <c r="E5" s="1364"/>
      <c r="F5" s="1364"/>
      <c r="G5" s="1364"/>
      <c r="H5" s="1364"/>
      <c r="I5" s="1364"/>
      <c r="J5" s="1364"/>
      <c r="K5" s="1364"/>
      <c r="L5" s="1364"/>
      <c r="M5" s="1364"/>
    </row>
    <row r="6" spans="1:13" ht="5.25" customHeight="1"/>
    <row r="7" spans="1:13" s="189" customFormat="1" ht="36" customHeight="1">
      <c r="A7" s="1365" t="s">
        <v>480</v>
      </c>
      <c r="B7" s="1365"/>
      <c r="C7" s="1365"/>
      <c r="D7" s="1365"/>
      <c r="E7" s="1365"/>
      <c r="F7" s="1365"/>
      <c r="G7" s="1365"/>
      <c r="H7" s="1365"/>
      <c r="I7" s="1365"/>
      <c r="J7" s="1365"/>
      <c r="K7" s="1365"/>
      <c r="L7" s="1365"/>
      <c r="M7" s="1365"/>
    </row>
    <row r="8" spans="1:13" s="189" customFormat="1" ht="12" customHeight="1">
      <c r="A8" s="1178" t="s">
        <v>375</v>
      </c>
      <c r="B8" s="1178"/>
      <c r="C8" s="1178"/>
      <c r="D8" s="1178"/>
      <c r="E8" s="1178"/>
      <c r="F8" s="1178"/>
      <c r="G8" s="1178"/>
      <c r="H8" s="1178"/>
      <c r="I8" s="1178"/>
      <c r="J8" s="1178"/>
      <c r="K8" s="1178"/>
      <c r="L8" s="1178"/>
      <c r="M8" s="1178"/>
    </row>
    <row r="9" spans="1:13" ht="13.5" thickBot="1">
      <c r="B9" s="188"/>
      <c r="C9" s="188"/>
      <c r="D9" s="482"/>
      <c r="E9" s="482"/>
      <c r="F9" s="188"/>
      <c r="G9" s="188"/>
      <c r="H9" s="188"/>
      <c r="I9" s="188"/>
      <c r="J9" s="188"/>
      <c r="K9" s="188"/>
      <c r="L9" s="187"/>
    </row>
    <row r="10" spans="1:13" ht="30" customHeight="1">
      <c r="A10" s="1366" t="s">
        <v>157</v>
      </c>
      <c r="B10" s="1373" t="s">
        <v>367</v>
      </c>
      <c r="C10" s="1373" t="s">
        <v>208</v>
      </c>
      <c r="D10" s="1375" t="s">
        <v>421</v>
      </c>
      <c r="E10" s="1375" t="s">
        <v>496</v>
      </c>
      <c r="F10" s="1368" t="s">
        <v>205</v>
      </c>
      <c r="G10" s="1370" t="s">
        <v>297</v>
      </c>
      <c r="H10" s="1370"/>
      <c r="I10" s="1368" t="s">
        <v>203</v>
      </c>
      <c r="J10" s="1368" t="s">
        <v>202</v>
      </c>
      <c r="K10" s="1368" t="s">
        <v>296</v>
      </c>
      <c r="L10" s="1371" t="s">
        <v>355</v>
      </c>
      <c r="M10" s="1372"/>
    </row>
    <row r="11" spans="1:13" ht="39" thickBot="1">
      <c r="A11" s="1367"/>
      <c r="B11" s="1374"/>
      <c r="C11" s="1374"/>
      <c r="D11" s="1376"/>
      <c r="E11" s="1376"/>
      <c r="F11" s="1369"/>
      <c r="G11" s="477" t="s">
        <v>411</v>
      </c>
      <c r="H11" s="478" t="s">
        <v>294</v>
      </c>
      <c r="I11" s="1369"/>
      <c r="J11" s="1369"/>
      <c r="K11" s="1369"/>
      <c r="L11" s="477" t="s">
        <v>410</v>
      </c>
      <c r="M11" s="479" t="s">
        <v>277</v>
      </c>
    </row>
    <row r="12" spans="1:13" ht="27.75" customHeight="1">
      <c r="A12" s="585" t="s">
        <v>138</v>
      </c>
      <c r="B12" s="586" t="s">
        <v>199</v>
      </c>
      <c r="C12" s="586"/>
      <c r="D12" s="586"/>
      <c r="E12" s="586"/>
      <c r="F12" s="782"/>
      <c r="G12" s="783"/>
      <c r="H12" s="784"/>
      <c r="I12" s="587">
        <v>0</v>
      </c>
      <c r="J12" s="587">
        <v>0</v>
      </c>
      <c r="K12" s="587">
        <f>SUM(I12:J12)</f>
        <v>0</v>
      </c>
      <c r="L12" s="785">
        <f>K12*G12</f>
        <v>0</v>
      </c>
      <c r="M12" s="786">
        <f>K12*H12</f>
        <v>0</v>
      </c>
    </row>
    <row r="13" spans="1:13" ht="27.75" customHeight="1">
      <c r="A13" s="585" t="s">
        <v>137</v>
      </c>
      <c r="B13" s="589" t="s">
        <v>366</v>
      </c>
      <c r="C13" s="586"/>
      <c r="D13" s="586"/>
      <c r="E13" s="586"/>
      <c r="F13" s="782"/>
      <c r="G13" s="783"/>
      <c r="H13" s="787"/>
      <c r="I13" s="587">
        <v>0</v>
      </c>
      <c r="J13" s="587">
        <v>0</v>
      </c>
      <c r="K13" s="587">
        <f>SUM(I13:J13)</f>
        <v>0</v>
      </c>
      <c r="L13" s="785">
        <f>K13*G13</f>
        <v>0</v>
      </c>
      <c r="M13" s="786">
        <f>K13*H13</f>
        <v>0</v>
      </c>
    </row>
    <row r="14" spans="1:13" ht="27.75" customHeight="1">
      <c r="A14" s="585" t="s">
        <v>135</v>
      </c>
      <c r="B14" s="586" t="s">
        <v>198</v>
      </c>
      <c r="C14" s="586"/>
      <c r="D14" s="586"/>
      <c r="E14" s="586"/>
      <c r="F14" s="782"/>
      <c r="G14" s="783"/>
      <c r="H14" s="787"/>
      <c r="I14" s="587">
        <v>0</v>
      </c>
      <c r="J14" s="587">
        <v>0</v>
      </c>
      <c r="K14" s="587">
        <f>SUM(I14:J14)</f>
        <v>0</v>
      </c>
      <c r="L14" s="785">
        <f>K14*G14</f>
        <v>0</v>
      </c>
      <c r="M14" s="786">
        <f>K14*H14</f>
        <v>0</v>
      </c>
    </row>
    <row r="15" spans="1:13" s="177" customFormat="1" ht="27.75" customHeight="1" thickBot="1">
      <c r="A15" s="590" t="s">
        <v>133</v>
      </c>
      <c r="B15" s="592" t="s">
        <v>197</v>
      </c>
      <c r="C15" s="591"/>
      <c r="D15" s="591"/>
      <c r="E15" s="591"/>
      <c r="F15" s="788"/>
      <c r="G15" s="789"/>
      <c r="H15" s="790"/>
      <c r="I15" s="593">
        <v>0</v>
      </c>
      <c r="J15" s="593">
        <v>0</v>
      </c>
      <c r="K15" s="593">
        <f>SUM(I15:J15)</f>
        <v>0</v>
      </c>
      <c r="L15" s="791">
        <f>K15*G15</f>
        <v>0</v>
      </c>
      <c r="M15" s="792">
        <f>K15*H15</f>
        <v>0</v>
      </c>
    </row>
    <row r="16" spans="1:13" s="179" customFormat="1" ht="21" customHeight="1" thickBot="1">
      <c r="A16" s="182"/>
      <c r="G16" s="181" t="s">
        <v>196</v>
      </c>
      <c r="H16" s="181"/>
      <c r="I16" s="180">
        <f>SUM(I12:I15)</f>
        <v>0</v>
      </c>
      <c r="J16" s="201">
        <f>SUM(J12:J15)</f>
        <v>0</v>
      </c>
      <c r="K16" s="201">
        <f>SUM(K12:K15)</f>
        <v>0</v>
      </c>
      <c r="L16" s="436">
        <f>SUM(L12:L15)</f>
        <v>0</v>
      </c>
      <c r="M16" s="435">
        <f>SUM(M12:M15)</f>
        <v>0</v>
      </c>
    </row>
    <row r="17" spans="1:16" s="179" customFormat="1">
      <c r="A17" s="182"/>
      <c r="G17" s="181"/>
      <c r="H17" s="181"/>
      <c r="I17" s="433"/>
      <c r="J17" s="433"/>
      <c r="K17" s="433"/>
      <c r="L17" s="489"/>
      <c r="M17" s="433"/>
    </row>
    <row r="18" spans="1:16" s="179" customFormat="1">
      <c r="A18" s="434" t="s">
        <v>432</v>
      </c>
      <c r="G18" s="181"/>
      <c r="H18" s="181"/>
      <c r="I18" s="433"/>
      <c r="J18" s="433"/>
      <c r="K18" s="433"/>
      <c r="L18" s="433"/>
      <c r="M18" s="433"/>
    </row>
    <row r="19" spans="1:16" s="179" customFormat="1">
      <c r="A19" s="178" t="s">
        <v>112</v>
      </c>
      <c r="G19" s="181"/>
      <c r="H19" s="181"/>
      <c r="I19" s="433"/>
      <c r="J19" s="433"/>
      <c r="K19" s="433"/>
      <c r="L19" s="433"/>
      <c r="M19" s="433"/>
    </row>
    <row r="20" spans="1:16" s="179" customFormat="1">
      <c r="A20" s="178" t="s">
        <v>195</v>
      </c>
      <c r="G20" s="181"/>
      <c r="H20" s="181"/>
      <c r="I20" s="433"/>
      <c r="J20" s="433"/>
      <c r="K20" s="433"/>
      <c r="L20" s="433"/>
      <c r="M20" s="433"/>
    </row>
    <row r="21" spans="1:16" s="179" customFormat="1" ht="13.5" customHeight="1">
      <c r="A21" s="178" t="s">
        <v>495</v>
      </c>
      <c r="G21" s="181"/>
      <c r="H21" s="181"/>
      <c r="I21" s="432"/>
      <c r="J21" s="432"/>
      <c r="K21" s="432"/>
      <c r="L21" s="432"/>
    </row>
    <row r="22" spans="1:16" s="177" customFormat="1" ht="14.25">
      <c r="A22" s="178" t="s">
        <v>397</v>
      </c>
      <c r="B22" s="178"/>
      <c r="C22" s="178"/>
      <c r="D22" s="178"/>
      <c r="E22" s="178"/>
      <c r="F22" s="82"/>
      <c r="G22" s="82"/>
      <c r="K22" s="82"/>
      <c r="L22" s="82"/>
    </row>
    <row r="23" spans="1:16" s="177" customFormat="1" ht="14.25">
      <c r="A23" s="431"/>
      <c r="B23" s="178"/>
      <c r="C23" s="178"/>
      <c r="D23" s="178"/>
      <c r="E23" s="178"/>
      <c r="F23" s="80"/>
      <c r="G23" s="80"/>
      <c r="H23" s="430"/>
      <c r="I23" s="175"/>
      <c r="J23" s="175"/>
      <c r="K23" s="80"/>
      <c r="L23" s="80"/>
    </row>
    <row r="24" spans="1:16">
      <c r="F24" s="146" t="s">
        <v>110</v>
      </c>
      <c r="G24" s="429"/>
      <c r="H24" s="430"/>
      <c r="K24" s="146" t="s">
        <v>110</v>
      </c>
      <c r="L24" s="429"/>
      <c r="O24" s="176"/>
      <c r="P24" s="176"/>
    </row>
    <row r="25" spans="1:16">
      <c r="F25" s="356" t="s">
        <v>109</v>
      </c>
      <c r="G25" s="429"/>
      <c r="K25" s="356" t="s">
        <v>109</v>
      </c>
      <c r="L25" s="429"/>
      <c r="O25" s="176"/>
      <c r="P25" s="176"/>
    </row>
    <row r="26" spans="1:16">
      <c r="O26" s="176"/>
      <c r="P26" s="176"/>
    </row>
  </sheetData>
  <sheetProtection formatCells="0" formatColumns="0" formatRows="0" insertColumns="0" insertRows="0" deleteColumns="0" deleteRows="0" sort="0" autoFilter="0"/>
  <mergeCells count="15">
    <mergeCell ref="L1:M1"/>
    <mergeCell ref="A5:M5"/>
    <mergeCell ref="A7:M7"/>
    <mergeCell ref="A10:A11"/>
    <mergeCell ref="F10:F11"/>
    <mergeCell ref="G10:H10"/>
    <mergeCell ref="L10:M10"/>
    <mergeCell ref="I10:I11"/>
    <mergeCell ref="J10:J11"/>
    <mergeCell ref="K10:K11"/>
    <mergeCell ref="C10:C11"/>
    <mergeCell ref="B10:B11"/>
    <mergeCell ref="A8:M8"/>
    <mergeCell ref="D10:D11"/>
    <mergeCell ref="E10:E11"/>
  </mergeCells>
  <printOptions horizontalCentered="1"/>
  <pageMargins left="0.78740157480314965" right="0.39370078740157483" top="0.78740157480314965" bottom="0.78740157480314965" header="0.39370078740157483" footer="0.39370078740157483"/>
  <pageSetup paperSize="9" scale="5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zoomScale="80" zoomScaleNormal="100" zoomScaleSheetLayoutView="80" workbookViewId="0">
      <selection activeCell="A7" sqref="A7:O7"/>
    </sheetView>
  </sheetViews>
  <sheetFormatPr defaultColWidth="9.140625" defaultRowHeight="12.75"/>
  <cols>
    <col min="1" max="1" width="4.140625" style="143" customWidth="1"/>
    <col min="2" max="2" width="17.85546875" style="143" customWidth="1"/>
    <col min="3" max="6" width="19.5703125" style="143" customWidth="1"/>
    <col min="7" max="7" width="21.140625" style="143" customWidth="1"/>
    <col min="8" max="8" width="13.42578125" style="143" customWidth="1"/>
    <col min="9" max="15" width="14.5703125" style="143" customWidth="1"/>
    <col min="16" max="16384" width="9.140625" style="143"/>
  </cols>
  <sheetData>
    <row r="1" spans="1:15">
      <c r="A1" s="196"/>
      <c r="B1" s="196"/>
      <c r="C1" s="196"/>
      <c r="D1" s="196"/>
      <c r="E1" s="196"/>
      <c r="F1" s="196"/>
      <c r="G1" s="196"/>
      <c r="H1" s="196"/>
      <c r="I1" s="196"/>
      <c r="J1" s="196"/>
      <c r="K1" s="196"/>
      <c r="L1" s="196"/>
      <c r="M1" s="158" t="s">
        <v>455</v>
      </c>
      <c r="N1" s="1386"/>
      <c r="O1" s="1386"/>
    </row>
    <row r="2" spans="1:15">
      <c r="A2" s="114" t="s">
        <v>148</v>
      </c>
      <c r="B2" s="114"/>
      <c r="C2" s="198"/>
      <c r="D2" s="198"/>
      <c r="E2" s="198"/>
      <c r="F2" s="198"/>
      <c r="G2" s="198"/>
      <c r="H2" s="196"/>
      <c r="I2" s="196"/>
      <c r="J2" s="196"/>
      <c r="K2" s="196"/>
      <c r="L2" s="203"/>
      <c r="M2" s="205"/>
      <c r="N2" s="205"/>
    </row>
    <row r="3" spans="1:15">
      <c r="A3" s="113" t="s">
        <v>194</v>
      </c>
      <c r="B3" s="113"/>
      <c r="C3" s="445"/>
      <c r="D3" s="445"/>
      <c r="E3" s="445"/>
      <c r="F3" s="445"/>
      <c r="G3" s="445"/>
      <c r="H3" s="196"/>
      <c r="I3" s="196"/>
      <c r="J3" s="196"/>
      <c r="K3" s="196"/>
      <c r="L3" s="196"/>
      <c r="M3" s="203"/>
      <c r="N3" s="203"/>
      <c r="O3" s="203"/>
    </row>
    <row r="4" spans="1:15">
      <c r="A4" s="444"/>
      <c r="B4" s="444"/>
      <c r="C4" s="192"/>
      <c r="D4" s="192"/>
      <c r="E4" s="192"/>
      <c r="F4" s="192"/>
      <c r="G4" s="192"/>
      <c r="H4" s="191"/>
      <c r="I4" s="196"/>
      <c r="J4" s="196"/>
      <c r="K4" s="196"/>
      <c r="L4" s="196"/>
      <c r="M4" s="196"/>
      <c r="N4" s="196"/>
      <c r="O4" s="196"/>
    </row>
    <row r="5" spans="1:15" s="443" customFormat="1" ht="20.25" customHeight="1">
      <c r="A5" s="1364" t="s">
        <v>303</v>
      </c>
      <c r="B5" s="1364"/>
      <c r="C5" s="1364"/>
      <c r="D5" s="1364"/>
      <c r="E5" s="1364"/>
      <c r="F5" s="1364"/>
      <c r="G5" s="1364"/>
      <c r="H5" s="1364"/>
      <c r="I5" s="1364"/>
      <c r="J5" s="1364"/>
      <c r="K5" s="1364"/>
      <c r="L5" s="1364"/>
      <c r="M5" s="1364"/>
      <c r="N5" s="1364"/>
      <c r="O5" s="1364"/>
    </row>
    <row r="6" spans="1:15" ht="32.25" customHeight="1">
      <c r="A6" s="1365" t="s">
        <v>480</v>
      </c>
      <c r="B6" s="1365"/>
      <c r="C6" s="1365"/>
      <c r="D6" s="1365"/>
      <c r="E6" s="1365"/>
      <c r="F6" s="1365"/>
      <c r="G6" s="1365"/>
      <c r="H6" s="1365"/>
      <c r="I6" s="1365"/>
      <c r="J6" s="1365"/>
      <c r="K6" s="1365"/>
      <c r="L6" s="1365"/>
      <c r="M6" s="1365"/>
      <c r="N6" s="1365"/>
      <c r="O6" s="1365"/>
    </row>
    <row r="7" spans="1:15">
      <c r="A7" s="1200" t="s">
        <v>302</v>
      </c>
      <c r="B7" s="1201"/>
      <c r="C7" s="1201"/>
      <c r="D7" s="1201"/>
      <c r="E7" s="1201"/>
      <c r="F7" s="1201"/>
      <c r="G7" s="1201"/>
      <c r="H7" s="1201"/>
      <c r="I7" s="1201"/>
      <c r="J7" s="1201"/>
      <c r="K7" s="1201"/>
      <c r="L7" s="1201"/>
      <c r="M7" s="1201"/>
      <c r="N7" s="1201"/>
      <c r="O7" s="1201"/>
    </row>
    <row r="8" spans="1:15" ht="15.75" thickBot="1">
      <c r="A8" s="442"/>
      <c r="B8" s="388"/>
      <c r="C8" s="388"/>
      <c r="D8" s="615"/>
      <c r="E8" s="896"/>
      <c r="F8" s="483"/>
      <c r="G8" s="483"/>
      <c r="H8" s="388"/>
      <c r="I8" s="388"/>
      <c r="J8" s="388"/>
      <c r="K8" s="388"/>
      <c r="L8" s="388"/>
      <c r="M8" s="388"/>
      <c r="N8" s="388"/>
      <c r="O8" s="388"/>
    </row>
    <row r="9" spans="1:15" s="440" customFormat="1" ht="27.75" customHeight="1">
      <c r="A9" s="1378" t="s">
        <v>157</v>
      </c>
      <c r="B9" s="1380" t="str">
        <f>Słowniki!A1</f>
        <v>Stanowisko</v>
      </c>
      <c r="C9" s="1380" t="s">
        <v>208</v>
      </c>
      <c r="D9" s="1380" t="str">
        <f>Słowniki!C1</f>
        <v>Główne zadania realizowane w ramach umowy</v>
      </c>
      <c r="E9" s="1380" t="str">
        <f>Słowniki!D1</f>
        <v>Wymiar etatu któremu odpowiada czas pracy przy realizacji zadań wynikających z umowy</v>
      </c>
      <c r="F9" s="1380" t="s">
        <v>418</v>
      </c>
      <c r="G9" s="1380" t="s">
        <v>420</v>
      </c>
      <c r="H9" s="1380" t="str">
        <f>Słowniki!G1</f>
        <v>Forma 
zatrudnienia</v>
      </c>
      <c r="I9" s="1382" t="s">
        <v>297</v>
      </c>
      <c r="J9" s="1382"/>
      <c r="K9" s="1380" t="s">
        <v>203</v>
      </c>
      <c r="L9" s="1380" t="s">
        <v>202</v>
      </c>
      <c r="M9" s="1380" t="s">
        <v>296</v>
      </c>
      <c r="N9" s="1384" t="s">
        <v>295</v>
      </c>
      <c r="O9" s="1385"/>
    </row>
    <row r="10" spans="1:15" s="440" customFormat="1" ht="79.5" customHeight="1" thickBot="1">
      <c r="A10" s="1379"/>
      <c r="B10" s="1381"/>
      <c r="C10" s="1381"/>
      <c r="D10" s="1381"/>
      <c r="E10" s="1381"/>
      <c r="F10" s="1381"/>
      <c r="G10" s="1381"/>
      <c r="H10" s="1381"/>
      <c r="I10" s="441" t="s">
        <v>300</v>
      </c>
      <c r="J10" s="486" t="s">
        <v>301</v>
      </c>
      <c r="K10" s="1383"/>
      <c r="L10" s="1381"/>
      <c r="M10" s="1381"/>
      <c r="N10" s="480" t="s">
        <v>497</v>
      </c>
      <c r="O10" s="481" t="s">
        <v>299</v>
      </c>
    </row>
    <row r="11" spans="1:15" ht="66.75" customHeight="1">
      <c r="A11" s="793" t="s">
        <v>138</v>
      </c>
      <c r="B11" s="794"/>
      <c r="C11" s="794"/>
      <c r="D11" s="601" t="s">
        <v>369</v>
      </c>
      <c r="E11" s="913"/>
      <c r="F11" s="794"/>
      <c r="G11" s="794"/>
      <c r="H11" s="794"/>
      <c r="I11" s="795"/>
      <c r="J11" s="796"/>
      <c r="K11" s="797">
        <v>0</v>
      </c>
      <c r="L11" s="603">
        <v>0</v>
      </c>
      <c r="M11" s="798">
        <f>SUM(K11:L11)</f>
        <v>0</v>
      </c>
      <c r="N11" s="799">
        <f>M11*I11</f>
        <v>0</v>
      </c>
      <c r="O11" s="786">
        <f>M11*J11</f>
        <v>0</v>
      </c>
    </row>
    <row r="12" spans="1:15" ht="63" customHeight="1">
      <c r="A12" s="600" t="s">
        <v>137</v>
      </c>
      <c r="B12" s="601"/>
      <c r="C12" s="601"/>
      <c r="D12" s="601" t="s">
        <v>369</v>
      </c>
      <c r="E12" s="601"/>
      <c r="F12" s="601"/>
      <c r="G12" s="601"/>
      <c r="H12" s="602"/>
      <c r="I12" s="800"/>
      <c r="J12" s="801"/>
      <c r="K12" s="797">
        <v>0</v>
      </c>
      <c r="L12" s="603">
        <v>0</v>
      </c>
      <c r="M12" s="587">
        <f>SUM(K12:L12)</f>
        <v>0</v>
      </c>
      <c r="N12" s="799">
        <f>M12*I12</f>
        <v>0</v>
      </c>
      <c r="O12" s="786">
        <f>M12*J12</f>
        <v>0</v>
      </c>
    </row>
    <row r="13" spans="1:15" ht="60.75" customHeight="1">
      <c r="A13" s="600" t="s">
        <v>135</v>
      </c>
      <c r="B13" s="602"/>
      <c r="C13" s="602"/>
      <c r="D13" s="601" t="s">
        <v>369</v>
      </c>
      <c r="E13" s="601"/>
      <c r="F13" s="602"/>
      <c r="G13" s="602"/>
      <c r="H13" s="602"/>
      <c r="I13" s="800"/>
      <c r="J13" s="801"/>
      <c r="K13" s="797">
        <v>0</v>
      </c>
      <c r="L13" s="603">
        <v>0</v>
      </c>
      <c r="M13" s="603">
        <f>SUM(K13:L13)</f>
        <v>0</v>
      </c>
      <c r="N13" s="799">
        <f>M13*I13</f>
        <v>0</v>
      </c>
      <c r="O13" s="786">
        <f>M13*J13</f>
        <v>0</v>
      </c>
    </row>
    <row r="14" spans="1:15" ht="60" customHeight="1">
      <c r="A14" s="600" t="s">
        <v>133</v>
      </c>
      <c r="B14" s="602"/>
      <c r="C14" s="602"/>
      <c r="D14" s="601" t="s">
        <v>369</v>
      </c>
      <c r="E14" s="601"/>
      <c r="F14" s="602"/>
      <c r="G14" s="602"/>
      <c r="H14" s="602"/>
      <c r="I14" s="800"/>
      <c r="J14" s="801"/>
      <c r="K14" s="797">
        <v>0</v>
      </c>
      <c r="L14" s="603">
        <v>0</v>
      </c>
      <c r="M14" s="603">
        <f>SUM(K14:L14)</f>
        <v>0</v>
      </c>
      <c r="N14" s="799">
        <f>M14*I14</f>
        <v>0</v>
      </c>
      <c r="O14" s="786">
        <f>M14*J14</f>
        <v>0</v>
      </c>
    </row>
    <row r="15" spans="1:15" ht="55.5" customHeight="1" thickBot="1">
      <c r="A15" s="605" t="s">
        <v>131</v>
      </c>
      <c r="B15" s="606"/>
      <c r="C15" s="606"/>
      <c r="D15" s="808" t="s">
        <v>369</v>
      </c>
      <c r="E15" s="808"/>
      <c r="F15" s="606"/>
      <c r="G15" s="606"/>
      <c r="H15" s="606"/>
      <c r="I15" s="802"/>
      <c r="J15" s="803"/>
      <c r="K15" s="804">
        <v>0</v>
      </c>
      <c r="L15" s="805">
        <v>0</v>
      </c>
      <c r="M15" s="805">
        <f>SUM(K15:L15)</f>
        <v>0</v>
      </c>
      <c r="N15" s="806">
        <f>M15*I15</f>
        <v>0</v>
      </c>
      <c r="O15" s="807">
        <f>M15*J15</f>
        <v>0</v>
      </c>
    </row>
    <row r="16" spans="1:15" ht="20.25" customHeight="1" thickBot="1">
      <c r="A16" s="182"/>
      <c r="B16" s="179"/>
      <c r="C16" s="179"/>
      <c r="D16" s="179"/>
      <c r="E16" s="179"/>
      <c r="F16" s="179"/>
      <c r="G16" s="179"/>
      <c r="H16" s="179"/>
      <c r="I16" s="179"/>
      <c r="J16" s="439" t="s">
        <v>196</v>
      </c>
      <c r="K16" s="180">
        <f>SUM(K11:K15)</f>
        <v>0</v>
      </c>
      <c r="L16" s="487">
        <f t="shared" ref="L16:O16" si="0">SUM(L11:L15)</f>
        <v>0</v>
      </c>
      <c r="M16" s="201">
        <f t="shared" si="0"/>
        <v>0</v>
      </c>
      <c r="N16" s="488">
        <f t="shared" si="0"/>
        <v>0</v>
      </c>
      <c r="O16" s="180">
        <f t="shared" si="0"/>
        <v>0</v>
      </c>
    </row>
    <row r="17" spans="1:15">
      <c r="A17" s="182"/>
      <c r="B17" s="179"/>
      <c r="C17" s="179"/>
      <c r="D17" s="179"/>
      <c r="E17" s="179"/>
      <c r="F17" s="179"/>
      <c r="G17" s="179"/>
      <c r="H17" s="179"/>
      <c r="I17" s="438"/>
      <c r="J17" s="438"/>
      <c r="K17" s="433"/>
      <c r="L17" s="433"/>
      <c r="M17" s="433"/>
      <c r="N17" s="433"/>
      <c r="O17" s="433"/>
    </row>
    <row r="18" spans="1:15">
      <c r="A18" s="182" t="s">
        <v>432</v>
      </c>
      <c r="B18" s="179"/>
      <c r="C18" s="179"/>
      <c r="D18" s="179"/>
      <c r="E18" s="179"/>
      <c r="F18" s="179"/>
      <c r="G18" s="179"/>
      <c r="H18" s="179"/>
      <c r="I18" s="438"/>
      <c r="J18" s="438"/>
      <c r="K18" s="433"/>
      <c r="L18" s="433"/>
      <c r="M18" s="433"/>
      <c r="N18" s="433"/>
      <c r="O18" s="433"/>
    </row>
    <row r="19" spans="1:15">
      <c r="A19" s="182"/>
      <c r="B19" s="179"/>
      <c r="C19" s="179"/>
      <c r="D19" s="179"/>
      <c r="E19" s="179"/>
      <c r="F19" s="179"/>
      <c r="G19" s="179"/>
      <c r="H19" s="179"/>
      <c r="I19" s="438"/>
      <c r="J19" s="438"/>
      <c r="K19" s="433"/>
      <c r="L19" s="433"/>
      <c r="M19" s="433"/>
      <c r="N19" s="433"/>
      <c r="O19" s="433"/>
    </row>
    <row r="20" spans="1:15">
      <c r="A20" s="1377" t="s">
        <v>112</v>
      </c>
      <c r="B20" s="1377"/>
      <c r="C20" s="1377"/>
      <c r="D20" s="616"/>
      <c r="E20" s="898"/>
      <c r="F20" s="485"/>
      <c r="G20" s="485"/>
      <c r="H20" s="178"/>
      <c r="I20" s="195"/>
      <c r="J20" s="195"/>
      <c r="K20" s="195"/>
      <c r="L20" s="195"/>
      <c r="M20" s="195"/>
      <c r="N20" s="195"/>
      <c r="O20" s="195"/>
    </row>
    <row r="21" spans="1:15">
      <c r="A21" s="437"/>
      <c r="B21" s="178"/>
      <c r="C21" s="178"/>
      <c r="D21" s="178"/>
      <c r="E21" s="178"/>
      <c r="F21" s="178"/>
      <c r="G21" s="178"/>
      <c r="H21" s="178"/>
      <c r="I21" s="195"/>
      <c r="J21" s="195"/>
      <c r="K21" s="195"/>
      <c r="L21" s="195"/>
      <c r="M21" s="195"/>
      <c r="N21" s="195"/>
      <c r="O21" s="195"/>
    </row>
    <row r="22" spans="1:15" ht="14.25">
      <c r="A22" s="437"/>
      <c r="B22" s="178"/>
      <c r="C22" s="178"/>
      <c r="D22" s="178"/>
      <c r="E22" s="178"/>
      <c r="F22" s="178"/>
      <c r="G22" s="178"/>
      <c r="H22" s="178"/>
      <c r="I22" s="82"/>
      <c r="J22" s="82"/>
      <c r="K22" s="195"/>
      <c r="L22" s="195"/>
      <c r="M22" s="82"/>
      <c r="N22" s="82"/>
      <c r="O22" s="195"/>
    </row>
    <row r="23" spans="1:15" ht="14.25">
      <c r="A23" s="196"/>
      <c r="B23" s="196"/>
      <c r="C23" s="196"/>
      <c r="D23" s="196"/>
      <c r="E23" s="196"/>
      <c r="F23" s="196"/>
      <c r="G23" s="196"/>
      <c r="H23" s="178"/>
      <c r="I23" s="80"/>
      <c r="J23" s="80"/>
      <c r="L23" s="195"/>
      <c r="M23" s="80"/>
      <c r="N23" s="80"/>
      <c r="O23" s="187"/>
    </row>
    <row r="24" spans="1:15">
      <c r="A24" s="196"/>
      <c r="B24" s="196"/>
      <c r="C24" s="196"/>
      <c r="D24" s="196"/>
      <c r="E24" s="196"/>
      <c r="F24" s="196"/>
      <c r="G24" s="196"/>
      <c r="I24" s="146" t="s">
        <v>110</v>
      </c>
      <c r="J24" s="429"/>
      <c r="L24" s="195"/>
      <c r="M24" s="146" t="s">
        <v>110</v>
      </c>
      <c r="N24" s="429"/>
      <c r="O24" s="187"/>
    </row>
    <row r="25" spans="1:15">
      <c r="A25" s="196"/>
      <c r="B25" s="196"/>
      <c r="C25" s="196"/>
      <c r="D25" s="196"/>
      <c r="E25" s="196"/>
      <c r="F25" s="196"/>
      <c r="G25" s="196"/>
      <c r="I25" s="356" t="s">
        <v>109</v>
      </c>
      <c r="J25" s="429"/>
      <c r="L25" s="195"/>
      <c r="M25" s="356" t="s">
        <v>109</v>
      </c>
      <c r="N25" s="429"/>
      <c r="O25" s="187"/>
    </row>
  </sheetData>
  <sheetProtection formatCells="0" formatColumns="0" formatRows="0" insertColumns="0" insertRows="0" deleteColumns="0" deleteRows="0" sort="0" autoFilter="0"/>
  <mergeCells count="18">
    <mergeCell ref="N1:O1"/>
    <mergeCell ref="A7:O7"/>
    <mergeCell ref="A20:C20"/>
    <mergeCell ref="A5:O5"/>
    <mergeCell ref="A6:O6"/>
    <mergeCell ref="A9:A10"/>
    <mergeCell ref="B9:B10"/>
    <mergeCell ref="C9:C10"/>
    <mergeCell ref="H9:H10"/>
    <mergeCell ref="I9:J9"/>
    <mergeCell ref="K9:K10"/>
    <mergeCell ref="L9:L10"/>
    <mergeCell ref="M9:M10"/>
    <mergeCell ref="N9:O9"/>
    <mergeCell ref="F9:F10"/>
    <mergeCell ref="E9:E10"/>
    <mergeCell ref="G9:G10"/>
    <mergeCell ref="D9:D10"/>
  </mergeCells>
  <printOptions horizontalCentered="1"/>
  <pageMargins left="0.59055118110236227" right="0.39370078740157483" top="0.78740157480314965" bottom="0.78740157480314965" header="0.39370078740157483" footer="0.39370078740157483"/>
  <pageSetup paperSize="9" scale="57" orientation="landscape" r:id="rId1"/>
  <extLst>
    <ext xmlns:x14="http://schemas.microsoft.com/office/spreadsheetml/2009/9/main" uri="{CCE6A557-97BC-4b89-ADB6-D9C93CAAB3DF}">
      <x14:dataValidations xmlns:xm="http://schemas.microsoft.com/office/excel/2006/main" count="2">
        <x14:dataValidation type="custom" allowBlank="1" showInputMessage="1" showErrorMessage="1">
          <x14:formula1>
            <xm:f>Słowniki!A1</xm:f>
          </x14:formula1>
          <xm:sqref>B9:B10 D9:E10</xm:sqref>
        </x14:dataValidation>
        <x14:dataValidation type="custom" allowBlank="1" showInputMessage="1" showErrorMessage="1">
          <x14:formula1>
            <xm:f>Słowniki!G1</xm:f>
          </x14:formula1>
          <xm:sqref>H9:H10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showGridLines="0" tabSelected="1" view="pageBreakPreview" topLeftCell="A151" zoomScale="85" zoomScaleNormal="70" zoomScaleSheetLayoutView="85" workbookViewId="0">
      <selection activeCell="A158" sqref="A158:E158"/>
    </sheetView>
  </sheetViews>
  <sheetFormatPr defaultColWidth="9.140625" defaultRowHeight="18.75"/>
  <cols>
    <col min="1" max="1" width="38" style="2" customWidth="1"/>
    <col min="2" max="2" width="37.85546875" style="2" customWidth="1"/>
    <col min="3" max="3" width="36.5703125" style="2" bestFit="1" customWidth="1"/>
    <col min="4" max="4" width="19" style="2" customWidth="1"/>
    <col min="5" max="5" width="16" style="2" bestFit="1" customWidth="1"/>
    <col min="6" max="6" width="10.85546875" style="1" customWidth="1"/>
    <col min="7" max="7" width="20.28515625" style="1" bestFit="1" customWidth="1"/>
    <col min="8" max="8" width="21.7109375" style="1" customWidth="1"/>
    <col min="9" max="9" width="13.140625" style="1" customWidth="1"/>
    <col min="10" max="11" width="9.140625" style="1" customWidth="1"/>
    <col min="12" max="16384" width="9.140625" style="1"/>
  </cols>
  <sheetData>
    <row r="1" spans="1:7" s="65" customFormat="1" ht="15.75" customHeight="1">
      <c r="A1" s="67"/>
      <c r="B1" s="67"/>
      <c r="C1" s="67"/>
      <c r="D1" s="967"/>
      <c r="E1" s="967"/>
    </row>
    <row r="2" spans="1:7" s="65" customFormat="1" ht="15.75">
      <c r="A2" s="73" t="s">
        <v>108</v>
      </c>
      <c r="B2" s="67"/>
      <c r="C2" s="72" t="s">
        <v>107</v>
      </c>
      <c r="D2" s="991"/>
      <c r="E2" s="992"/>
    </row>
    <row r="3" spans="1:7" s="65" customFormat="1" ht="15.75">
      <c r="A3" s="67"/>
      <c r="B3" s="67"/>
      <c r="C3" s="72" t="s">
        <v>106</v>
      </c>
      <c r="D3" s="71"/>
      <c r="E3" s="70"/>
    </row>
    <row r="4" spans="1:7" s="65" customFormat="1" ht="15.75">
      <c r="A4" s="67"/>
      <c r="B4" s="67"/>
      <c r="C4" s="69"/>
      <c r="D4" s="998"/>
      <c r="E4" s="999"/>
    </row>
    <row r="5" spans="1:7" s="65" customFormat="1" ht="15.75">
      <c r="A5" s="68"/>
      <c r="B5" s="67"/>
      <c r="C5" s="67"/>
      <c r="D5" s="67"/>
      <c r="E5" s="67"/>
    </row>
    <row r="6" spans="1:7" s="65" customFormat="1" ht="15.75">
      <c r="A6" s="68"/>
      <c r="B6" s="67"/>
      <c r="C6" s="67"/>
      <c r="D6" s="67"/>
      <c r="E6" s="67"/>
    </row>
    <row r="7" spans="1:7">
      <c r="A7" s="969" t="s">
        <v>105</v>
      </c>
      <c r="B7" s="970"/>
      <c r="C7" s="970"/>
      <c r="D7" s="970"/>
      <c r="E7" s="970"/>
    </row>
    <row r="8" spans="1:7" ht="18.75" customHeight="1">
      <c r="A8" s="994" t="s">
        <v>104</v>
      </c>
      <c r="B8" s="995"/>
      <c r="C8" s="995"/>
      <c r="D8" s="995"/>
      <c r="E8" s="995"/>
    </row>
    <row r="9" spans="1:7" ht="18.75" customHeight="1">
      <c r="A9" s="994" t="s">
        <v>103</v>
      </c>
      <c r="B9" s="995"/>
      <c r="C9" s="995"/>
      <c r="D9" s="995"/>
      <c r="E9" s="995"/>
    </row>
    <row r="10" spans="1:7">
      <c r="A10" s="16"/>
      <c r="B10" s="16"/>
      <c r="C10" s="16"/>
      <c r="D10" s="16"/>
      <c r="E10" s="16"/>
    </row>
    <row r="11" spans="1:7" ht="25.5" customHeight="1">
      <c r="A11" s="996" t="s">
        <v>423</v>
      </c>
      <c r="B11" s="997"/>
      <c r="C11" s="997"/>
      <c r="D11" s="997"/>
      <c r="E11" s="997"/>
    </row>
    <row r="12" spans="1:7" ht="72" customHeight="1">
      <c r="A12" s="1000" t="s">
        <v>461</v>
      </c>
      <c r="B12" s="1001"/>
      <c r="C12" s="1001"/>
      <c r="D12" s="1001"/>
      <c r="E12" s="1001"/>
    </row>
    <row r="13" spans="1:7" ht="21" customHeight="1">
      <c r="A13" s="66"/>
      <c r="B13" s="66"/>
      <c r="C13" s="66"/>
      <c r="D13" s="66"/>
      <c r="E13" s="66"/>
    </row>
    <row r="14" spans="1:7" ht="18.75" customHeight="1">
      <c r="A14" s="976" t="s">
        <v>102</v>
      </c>
      <c r="B14" s="977"/>
      <c r="C14" s="977"/>
      <c r="D14" s="977"/>
      <c r="E14" s="977"/>
    </row>
    <row r="15" spans="1:7" s="65" customFormat="1" ht="20.25" customHeight="1">
      <c r="A15" s="987"/>
      <c r="B15" s="987"/>
      <c r="C15" s="987"/>
      <c r="D15" s="987"/>
      <c r="E15" s="987"/>
      <c r="G15" s="1"/>
    </row>
    <row r="16" spans="1:7" ht="24.75" customHeight="1">
      <c r="A16" s="1005" t="s">
        <v>101</v>
      </c>
      <c r="B16" s="1005"/>
      <c r="C16" s="1005"/>
      <c r="D16" s="1005"/>
      <c r="E16" s="1005"/>
    </row>
    <row r="17" spans="1:5" ht="57" customHeight="1">
      <c r="A17" s="1002" t="s">
        <v>481</v>
      </c>
      <c r="B17" s="1003"/>
      <c r="C17" s="1003"/>
      <c r="D17" s="1003"/>
      <c r="E17" s="1004"/>
    </row>
    <row r="18" spans="1:5" ht="27" customHeight="1">
      <c r="A18" s="1005" t="s">
        <v>100</v>
      </c>
      <c r="B18" s="1005"/>
      <c r="C18" s="1005"/>
      <c r="D18" s="1005"/>
      <c r="E18" s="1005"/>
    </row>
    <row r="19" spans="1:5" ht="15">
      <c r="A19" s="958" t="s">
        <v>480</v>
      </c>
      <c r="B19" s="959"/>
      <c r="C19" s="959"/>
      <c r="D19" s="959"/>
      <c r="E19" s="960"/>
    </row>
    <row r="20" spans="1:5" ht="15">
      <c r="A20" s="964"/>
      <c r="B20" s="965"/>
      <c r="C20" s="965"/>
      <c r="D20" s="965"/>
      <c r="E20" s="966"/>
    </row>
    <row r="21" spans="1:5" ht="15">
      <c r="A21" s="964"/>
      <c r="B21" s="965"/>
      <c r="C21" s="965"/>
      <c r="D21" s="965"/>
      <c r="E21" s="966"/>
    </row>
    <row r="22" spans="1:5" ht="15">
      <c r="A22" s="961"/>
      <c r="B22" s="962"/>
      <c r="C22" s="962"/>
      <c r="D22" s="962"/>
      <c r="E22" s="963"/>
    </row>
    <row r="23" spans="1:5" ht="9.75" customHeight="1">
      <c r="A23" s="993"/>
      <c r="B23" s="993"/>
      <c r="C23" s="993"/>
      <c r="D23" s="993"/>
      <c r="E23" s="993"/>
    </row>
    <row r="24" spans="1:5" ht="45" customHeight="1">
      <c r="A24" s="982" t="s">
        <v>99</v>
      </c>
      <c r="B24" s="983"/>
      <c r="C24" s="983"/>
      <c r="D24" s="983"/>
      <c r="E24" s="983"/>
    </row>
    <row r="25" spans="1:5" ht="18.75" customHeight="1">
      <c r="A25" s="64"/>
      <c r="B25" s="988" t="s">
        <v>98</v>
      </c>
      <c r="C25" s="989"/>
      <c r="D25" s="989"/>
      <c r="E25" s="990"/>
    </row>
    <row r="26" spans="1:5" ht="65.25" customHeight="1">
      <c r="A26" s="63"/>
      <c r="B26" s="62" t="s">
        <v>97</v>
      </c>
      <c r="C26" s="62" t="s">
        <v>96</v>
      </c>
      <c r="D26" s="1077" t="s">
        <v>95</v>
      </c>
      <c r="E26" s="1078"/>
    </row>
    <row r="27" spans="1:5">
      <c r="A27" s="61" t="s">
        <v>427</v>
      </c>
      <c r="B27" s="490"/>
      <c r="C27" s="490"/>
      <c r="D27" s="980">
        <f>B27+kwota_BP_2012_sw</f>
        <v>0</v>
      </c>
      <c r="E27" s="981"/>
    </row>
    <row r="28" spans="1:5">
      <c r="A28" s="61" t="s">
        <v>436</v>
      </c>
      <c r="B28" s="491"/>
      <c r="C28" s="491"/>
      <c r="D28" s="980">
        <f>B28+kwota_BP_2011_sw</f>
        <v>0</v>
      </c>
      <c r="E28" s="981"/>
    </row>
    <row r="29" spans="1:5">
      <c r="A29" s="60" t="s">
        <v>94</v>
      </c>
      <c r="B29" s="59">
        <f>SUM(B27:B28)</f>
        <v>0</v>
      </c>
      <c r="C29" s="59">
        <f>SUM(C27:C28)</f>
        <v>0</v>
      </c>
      <c r="D29" s="1079">
        <f>SUM(D27:E28)</f>
        <v>0</v>
      </c>
      <c r="E29" s="1080"/>
    </row>
    <row r="30" spans="1:5" ht="15" customHeight="1">
      <c r="A30" s="984"/>
      <c r="B30" s="985"/>
      <c r="C30" s="985"/>
      <c r="D30" s="985"/>
      <c r="E30" s="985"/>
    </row>
    <row r="31" spans="1:5" ht="15" customHeight="1">
      <c r="A31" s="986"/>
      <c r="B31" s="986"/>
      <c r="C31" s="986"/>
      <c r="D31" s="986"/>
      <c r="E31" s="986"/>
    </row>
    <row r="32" spans="1:5" ht="15" customHeight="1">
      <c r="A32" s="986"/>
      <c r="B32" s="986"/>
      <c r="C32" s="986"/>
      <c r="D32" s="986"/>
      <c r="E32" s="986"/>
    </row>
    <row r="33" spans="1:9">
      <c r="A33" s="58"/>
      <c r="B33" s="57"/>
      <c r="C33" s="57"/>
      <c r="D33" s="57"/>
      <c r="E33" s="57"/>
    </row>
    <row r="34" spans="1:9" ht="18.75" customHeight="1">
      <c r="A34" s="976" t="s">
        <v>93</v>
      </c>
      <c r="B34" s="977"/>
      <c r="C34" s="977"/>
      <c r="D34" s="977"/>
      <c r="E34" s="977"/>
    </row>
    <row r="35" spans="1:9" ht="18.75" customHeight="1">
      <c r="A35" s="976" t="s">
        <v>92</v>
      </c>
      <c r="B35" s="977"/>
      <c r="C35" s="977"/>
      <c r="D35" s="977"/>
      <c r="E35" s="977"/>
    </row>
    <row r="36" spans="1:9" ht="13.5" customHeight="1">
      <c r="A36" s="1008"/>
      <c r="B36" s="1009"/>
      <c r="C36" s="1009"/>
      <c r="D36" s="1009"/>
      <c r="E36" s="1010"/>
    </row>
    <row r="37" spans="1:9" ht="13.5" customHeight="1">
      <c r="A37" s="1011"/>
      <c r="B37" s="1012"/>
      <c r="C37" s="1012"/>
      <c r="D37" s="1012"/>
      <c r="E37" s="1013"/>
    </row>
    <row r="38" spans="1:9" ht="16.5" customHeight="1">
      <c r="A38" s="54"/>
    </row>
    <row r="39" spans="1:9" ht="25.5" customHeight="1">
      <c r="A39" s="982" t="s">
        <v>91</v>
      </c>
      <c r="B39" s="976"/>
      <c r="C39" s="976"/>
      <c r="D39" s="976"/>
      <c r="E39" s="976"/>
    </row>
    <row r="40" spans="1:9" ht="25.5" customHeight="1">
      <c r="A40" s="1007"/>
      <c r="B40" s="1007"/>
      <c r="C40" s="1007"/>
      <c r="D40" s="1007"/>
      <c r="E40" s="1007"/>
    </row>
    <row r="41" spans="1:9">
      <c r="A41" s="24"/>
      <c r="B41" s="50" t="s">
        <v>46</v>
      </c>
      <c r="C41" s="50" t="s">
        <v>3</v>
      </c>
      <c r="D41" s="1006" t="s">
        <v>45</v>
      </c>
      <c r="E41" s="1006"/>
    </row>
    <row r="42" spans="1:9">
      <c r="A42" s="25">
        <v>1</v>
      </c>
      <c r="B42" s="492"/>
      <c r="C42" s="492"/>
      <c r="D42" s="972"/>
      <c r="E42" s="972"/>
    </row>
    <row r="43" spans="1:9">
      <c r="A43" s="25">
        <v>2</v>
      </c>
      <c r="B43" s="492"/>
      <c r="C43" s="492"/>
      <c r="D43" s="972"/>
      <c r="E43" s="972"/>
    </row>
    <row r="44" spans="1:9">
      <c r="A44" s="25">
        <v>3</v>
      </c>
      <c r="B44" s="492"/>
      <c r="C44" s="492"/>
      <c r="D44" s="972"/>
      <c r="E44" s="972"/>
      <c r="G44" s="48"/>
      <c r="H44" s="48"/>
      <c r="I44" s="48"/>
    </row>
    <row r="45" spans="1:9" ht="33" customHeight="1">
      <c r="A45" s="976" t="s">
        <v>90</v>
      </c>
      <c r="B45" s="977"/>
      <c r="C45" s="977"/>
      <c r="D45" s="977"/>
      <c r="E45" s="977"/>
      <c r="G45" s="46"/>
      <c r="H45" s="56" t="s">
        <v>80</v>
      </c>
      <c r="I45" s="46"/>
    </row>
    <row r="46" spans="1:9">
      <c r="A46" s="24" t="s">
        <v>89</v>
      </c>
      <c r="B46" s="493"/>
      <c r="C46" s="24" t="s">
        <v>88</v>
      </c>
      <c r="D46" s="978"/>
      <c r="E46" s="978"/>
      <c r="G46" s="46" t="s">
        <v>87</v>
      </c>
      <c r="H46" s="46" t="s">
        <v>86</v>
      </c>
      <c r="I46" s="46"/>
    </row>
    <row r="47" spans="1:9">
      <c r="A47" s="24" t="s">
        <v>85</v>
      </c>
      <c r="B47" s="493"/>
      <c r="C47" s="24" t="s">
        <v>84</v>
      </c>
      <c r="D47" s="975" t="s">
        <v>373</v>
      </c>
      <c r="E47" s="975"/>
      <c r="G47" s="46" t="s">
        <v>83</v>
      </c>
      <c r="H47" s="46" t="s">
        <v>82</v>
      </c>
      <c r="I47" s="46"/>
    </row>
    <row r="48" spans="1:9">
      <c r="A48" s="24" t="s">
        <v>81</v>
      </c>
      <c r="B48" s="872" t="s">
        <v>80</v>
      </c>
      <c r="C48" s="24" t="s">
        <v>79</v>
      </c>
      <c r="D48" s="975"/>
      <c r="E48" s="975"/>
      <c r="G48" s="46" t="s">
        <v>78</v>
      </c>
      <c r="H48" s="46" t="s">
        <v>77</v>
      </c>
      <c r="I48" s="46"/>
    </row>
    <row r="49" spans="1:9">
      <c r="A49" s="24" t="s">
        <v>76</v>
      </c>
      <c r="B49" s="493"/>
      <c r="C49" s="55" t="s">
        <v>75</v>
      </c>
      <c r="D49" s="975"/>
      <c r="E49" s="975"/>
      <c r="G49" s="46" t="s">
        <v>74</v>
      </c>
      <c r="H49" s="46" t="s">
        <v>73</v>
      </c>
      <c r="I49" s="46"/>
    </row>
    <row r="50" spans="1:9">
      <c r="A50" s="24" t="s">
        <v>42</v>
      </c>
      <c r="B50" s="493"/>
      <c r="C50" s="24" t="s">
        <v>72</v>
      </c>
      <c r="D50" s="972"/>
      <c r="E50" s="972"/>
      <c r="G50" s="46" t="s">
        <v>43</v>
      </c>
      <c r="H50" s="46" t="s">
        <v>71</v>
      </c>
      <c r="I50" s="46"/>
    </row>
    <row r="51" spans="1:9" ht="20.25">
      <c r="A51" s="24" t="s">
        <v>41</v>
      </c>
      <c r="B51" s="494"/>
      <c r="C51" s="24" t="s">
        <v>70</v>
      </c>
      <c r="D51" s="979"/>
      <c r="E51" s="979"/>
      <c r="G51" s="46" t="s">
        <v>69</v>
      </c>
      <c r="H51" s="46" t="s">
        <v>68</v>
      </c>
      <c r="I51" s="46"/>
    </row>
    <row r="52" spans="1:9">
      <c r="A52" s="24" t="s">
        <v>67</v>
      </c>
      <c r="B52" s="495"/>
      <c r="C52" s="24" t="s">
        <v>66</v>
      </c>
      <c r="D52" s="973"/>
      <c r="E52" s="974"/>
      <c r="G52" s="46"/>
      <c r="H52" s="46" t="s">
        <v>65</v>
      </c>
      <c r="I52" s="46"/>
    </row>
    <row r="53" spans="1:9">
      <c r="A53" s="24" t="s">
        <v>64</v>
      </c>
      <c r="B53" s="496"/>
      <c r="C53" s="24"/>
      <c r="D53" s="973"/>
      <c r="E53" s="974"/>
      <c r="G53" s="46" t="s">
        <v>431</v>
      </c>
      <c r="H53" s="46" t="s">
        <v>63</v>
      </c>
      <c r="I53" s="46"/>
    </row>
    <row r="54" spans="1:9" ht="9.75" customHeight="1">
      <c r="A54" s="54"/>
      <c r="G54" s="46" t="s">
        <v>62</v>
      </c>
      <c r="H54" s="46" t="s">
        <v>61</v>
      </c>
      <c r="I54" s="46"/>
    </row>
    <row r="55" spans="1:9" ht="27" customHeight="1">
      <c r="A55" s="996" t="s">
        <v>60</v>
      </c>
      <c r="B55" s="997"/>
      <c r="C55" s="997"/>
      <c r="D55" s="997"/>
      <c r="E55" s="997"/>
      <c r="G55" s="46" t="s">
        <v>59</v>
      </c>
      <c r="H55" s="46" t="s">
        <v>58</v>
      </c>
      <c r="I55" s="46"/>
    </row>
    <row r="56" spans="1:9">
      <c r="A56" s="53"/>
      <c r="B56" s="52" t="s">
        <v>57</v>
      </c>
      <c r="C56" s="1081" t="s">
        <v>56</v>
      </c>
      <c r="D56" s="1081"/>
      <c r="E56" s="1081"/>
      <c r="G56" s="46" t="s">
        <v>55</v>
      </c>
      <c r="H56" s="46" t="s">
        <v>54</v>
      </c>
      <c r="I56" s="46"/>
    </row>
    <row r="57" spans="1:9" ht="15" customHeight="1">
      <c r="A57" s="971" t="s">
        <v>356</v>
      </c>
      <c r="B57" s="1082"/>
      <c r="C57" s="1083"/>
      <c r="D57" s="1083"/>
      <c r="E57" s="1083"/>
      <c r="G57" s="46" t="s">
        <v>53</v>
      </c>
      <c r="H57" s="51" t="s">
        <v>52</v>
      </c>
      <c r="I57" s="46"/>
    </row>
    <row r="58" spans="1:9" ht="15" customHeight="1">
      <c r="A58" s="971"/>
      <c r="B58" s="1082"/>
      <c r="C58" s="1083"/>
      <c r="D58" s="1083"/>
      <c r="E58" s="1083"/>
      <c r="G58" s="46"/>
      <c r="H58" s="51" t="s">
        <v>51</v>
      </c>
      <c r="I58" s="46"/>
    </row>
    <row r="59" spans="1:9" ht="15" customHeight="1">
      <c r="A59" s="45"/>
      <c r="B59" s="44"/>
      <c r="C59" s="43"/>
      <c r="D59" s="43"/>
      <c r="E59" s="43"/>
      <c r="G59" s="46"/>
      <c r="H59" s="49" t="s">
        <v>50</v>
      </c>
      <c r="I59" s="46"/>
    </row>
    <row r="60" spans="1:9" ht="18.75" customHeight="1">
      <c r="A60" s="976" t="s">
        <v>49</v>
      </c>
      <c r="B60" s="976"/>
      <c r="C60" s="976"/>
      <c r="D60" s="976"/>
      <c r="E60" s="976"/>
      <c r="H60" s="49" t="s">
        <v>48</v>
      </c>
    </row>
    <row r="61" spans="1:9" ht="18.75" customHeight="1">
      <c r="A61" s="976"/>
      <c r="B61" s="976"/>
      <c r="C61" s="976"/>
      <c r="D61" s="976"/>
      <c r="E61" s="976"/>
      <c r="H61" s="49" t="s">
        <v>47</v>
      </c>
    </row>
    <row r="62" spans="1:9" ht="9.75" customHeight="1">
      <c r="A62" s="1007"/>
      <c r="B62" s="1007"/>
      <c r="C62" s="1007"/>
      <c r="D62" s="1007"/>
      <c r="E62" s="1007"/>
      <c r="H62" s="49"/>
    </row>
    <row r="63" spans="1:9">
      <c r="A63" s="24"/>
      <c r="B63" s="50" t="s">
        <v>46</v>
      </c>
      <c r="C63" s="50" t="s">
        <v>3</v>
      </c>
      <c r="D63" s="1006" t="s">
        <v>45</v>
      </c>
      <c r="E63" s="1006"/>
      <c r="H63" s="49"/>
    </row>
    <row r="64" spans="1:9" ht="26.25" customHeight="1">
      <c r="A64" s="25">
        <v>1</v>
      </c>
      <c r="B64" s="492"/>
      <c r="C64" s="492"/>
      <c r="D64" s="972"/>
      <c r="E64" s="972"/>
      <c r="H64" s="49"/>
    </row>
    <row r="65" spans="1:9" ht="26.25" customHeight="1">
      <c r="A65" s="25">
        <v>2</v>
      </c>
      <c r="B65" s="492"/>
      <c r="C65" s="492"/>
      <c r="D65" s="972"/>
      <c r="E65" s="972"/>
    </row>
    <row r="66" spans="1:9" ht="26.25" customHeight="1">
      <c r="A66" s="25">
        <v>3</v>
      </c>
      <c r="B66" s="492"/>
      <c r="C66" s="492"/>
      <c r="D66" s="972"/>
      <c r="E66" s="972"/>
      <c r="G66" s="48"/>
      <c r="I66" s="48"/>
    </row>
    <row r="67" spans="1:9" ht="16.5" customHeight="1">
      <c r="A67" s="45"/>
      <c r="B67" s="44"/>
      <c r="C67" s="43"/>
      <c r="D67" s="43"/>
      <c r="E67" s="43"/>
      <c r="G67" s="46"/>
      <c r="I67" s="46"/>
    </row>
    <row r="68" spans="1:9" ht="21" customHeight="1">
      <c r="A68" s="976" t="s">
        <v>44</v>
      </c>
      <c r="B68" s="976"/>
      <c r="C68" s="976"/>
      <c r="D68" s="976"/>
      <c r="E68" s="976"/>
      <c r="G68" s="46"/>
      <c r="I68" s="46"/>
    </row>
    <row r="69" spans="1:9" ht="15">
      <c r="A69" s="976"/>
      <c r="B69" s="976"/>
      <c r="C69" s="976"/>
      <c r="D69" s="976"/>
      <c r="E69" s="976"/>
      <c r="G69" s="46" t="s">
        <v>43</v>
      </c>
      <c r="I69" s="46"/>
    </row>
    <row r="70" spans="1:9" ht="15">
      <c r="A70" s="1007"/>
      <c r="B70" s="1007"/>
      <c r="C70" s="1076"/>
      <c r="D70" s="1076"/>
      <c r="E70" s="1076"/>
      <c r="G70" s="46"/>
      <c r="I70" s="46"/>
    </row>
    <row r="71" spans="1:9">
      <c r="A71" s="25"/>
      <c r="B71" s="25" t="s">
        <v>42</v>
      </c>
      <c r="C71" s="1073" t="s">
        <v>41</v>
      </c>
      <c r="D71" s="1074"/>
      <c r="E71" s="1075"/>
      <c r="G71" s="46"/>
      <c r="I71" s="46"/>
    </row>
    <row r="72" spans="1:9" ht="32.25" customHeight="1">
      <c r="A72" s="25">
        <v>1</v>
      </c>
      <c r="B72" s="493"/>
      <c r="C72" s="1027"/>
      <c r="D72" s="1028"/>
      <c r="E72" s="1029"/>
      <c r="G72" s="46"/>
      <c r="I72" s="46"/>
    </row>
    <row r="73" spans="1:9" ht="32.25" customHeight="1">
      <c r="A73" s="25">
        <v>2</v>
      </c>
      <c r="B73" s="493"/>
      <c r="C73" s="1027"/>
      <c r="D73" s="1028"/>
      <c r="E73" s="1029"/>
      <c r="G73" s="46"/>
      <c r="I73" s="46"/>
    </row>
    <row r="74" spans="1:9" ht="32.25" customHeight="1">
      <c r="A74" s="25">
        <v>3</v>
      </c>
      <c r="B74" s="493"/>
      <c r="C74" s="1027"/>
      <c r="D74" s="1028"/>
      <c r="E74" s="1029"/>
      <c r="G74" s="46"/>
      <c r="I74" s="46"/>
    </row>
    <row r="75" spans="1:9">
      <c r="A75" s="47"/>
      <c r="B75" s="47"/>
      <c r="C75" s="47"/>
      <c r="D75" s="47"/>
      <c r="E75" s="47"/>
      <c r="G75" s="46"/>
      <c r="I75" s="46"/>
    </row>
    <row r="76" spans="1:9" ht="18.75" customHeight="1">
      <c r="A76" s="45"/>
      <c r="B76" s="44"/>
      <c r="C76" s="43"/>
      <c r="D76" s="43"/>
      <c r="E76" s="43"/>
    </row>
    <row r="77" spans="1:9" ht="24" customHeight="1">
      <c r="A77" s="968" t="s">
        <v>40</v>
      </c>
      <c r="B77" s="968"/>
      <c r="C77" s="968"/>
      <c r="D77" s="968"/>
      <c r="E77" s="968"/>
    </row>
    <row r="78" spans="1:9" ht="45.75" customHeight="1">
      <c r="A78" s="1007" t="s">
        <v>39</v>
      </c>
      <c r="B78" s="1007"/>
      <c r="C78" s="1007"/>
      <c r="D78" s="1007"/>
      <c r="E78" s="1007"/>
    </row>
    <row r="79" spans="1:9" ht="31.5" customHeight="1">
      <c r="A79" s="1084"/>
      <c r="B79" s="1085"/>
      <c r="C79" s="1085"/>
      <c r="D79" s="1085"/>
      <c r="E79" s="1086"/>
    </row>
    <row r="80" spans="1:9" ht="31.5" customHeight="1">
      <c r="A80" s="1087"/>
      <c r="B80" s="1088"/>
      <c r="C80" s="1088"/>
      <c r="D80" s="1088"/>
      <c r="E80" s="1089"/>
    </row>
    <row r="81" spans="1:5" ht="31.5" customHeight="1">
      <c r="A81" s="1087"/>
      <c r="B81" s="1088"/>
      <c r="C81" s="1088"/>
      <c r="D81" s="1088"/>
      <c r="E81" s="1089"/>
    </row>
    <row r="82" spans="1:5" ht="31.5" customHeight="1">
      <c r="A82" s="1087"/>
      <c r="B82" s="1088"/>
      <c r="C82" s="1088"/>
      <c r="D82" s="1088"/>
      <c r="E82" s="1089"/>
    </row>
    <row r="83" spans="1:5" ht="31.5" customHeight="1">
      <c r="A83" s="1087"/>
      <c r="B83" s="1088"/>
      <c r="C83" s="1088"/>
      <c r="D83" s="1088"/>
      <c r="E83" s="1089"/>
    </row>
    <row r="84" spans="1:5" ht="31.5" customHeight="1">
      <c r="A84" s="1087"/>
      <c r="B84" s="1088"/>
      <c r="C84" s="1088"/>
      <c r="D84" s="1088"/>
      <c r="E84" s="1089"/>
    </row>
    <row r="85" spans="1:5" ht="31.5" customHeight="1">
      <c r="A85" s="1087"/>
      <c r="B85" s="1088"/>
      <c r="C85" s="1088"/>
      <c r="D85" s="1088"/>
      <c r="E85" s="1089"/>
    </row>
    <row r="86" spans="1:5" ht="31.5" customHeight="1">
      <c r="A86" s="1087"/>
      <c r="B86" s="1088"/>
      <c r="C86" s="1088"/>
      <c r="D86" s="1088"/>
      <c r="E86" s="1089"/>
    </row>
    <row r="87" spans="1:5" ht="31.5" customHeight="1">
      <c r="A87" s="1087"/>
      <c r="B87" s="1088"/>
      <c r="C87" s="1088"/>
      <c r="D87" s="1088"/>
      <c r="E87" s="1089"/>
    </row>
    <row r="88" spans="1:5" ht="31.5" customHeight="1">
      <c r="A88" s="1087"/>
      <c r="B88" s="1088"/>
      <c r="C88" s="1088"/>
      <c r="D88" s="1088"/>
      <c r="E88" s="1089"/>
    </row>
    <row r="89" spans="1:5" ht="31.5" customHeight="1">
      <c r="A89" s="1087"/>
      <c r="B89" s="1088"/>
      <c r="C89" s="1088"/>
      <c r="D89" s="1088"/>
      <c r="E89" s="1089"/>
    </row>
    <row r="90" spans="1:5" ht="31.5" customHeight="1">
      <c r="A90" s="1087"/>
      <c r="B90" s="1088"/>
      <c r="C90" s="1088"/>
      <c r="D90" s="1088"/>
      <c r="E90" s="1089"/>
    </row>
    <row r="91" spans="1:5" ht="31.5" customHeight="1">
      <c r="A91" s="1087"/>
      <c r="B91" s="1088"/>
      <c r="C91" s="1088"/>
      <c r="D91" s="1088"/>
      <c r="E91" s="1089"/>
    </row>
    <row r="92" spans="1:5" ht="31.5" customHeight="1">
      <c r="A92" s="1087"/>
      <c r="B92" s="1088"/>
      <c r="C92" s="1088"/>
      <c r="D92" s="1088"/>
      <c r="E92" s="1089"/>
    </row>
    <row r="93" spans="1:5" ht="23.25" customHeight="1">
      <c r="A93" s="1090"/>
      <c r="B93" s="1091"/>
      <c r="C93" s="1091"/>
      <c r="D93" s="1091"/>
      <c r="E93" s="1092"/>
    </row>
    <row r="94" spans="1:5" ht="15.75" customHeight="1">
      <c r="A94" s="1024"/>
      <c r="B94" s="1025"/>
      <c r="C94" s="1025"/>
      <c r="D94" s="1025"/>
      <c r="E94" s="1025"/>
    </row>
    <row r="95" spans="1:5" ht="38.25" thickBot="1">
      <c r="A95" s="42" t="s">
        <v>38</v>
      </c>
      <c r="B95" s="41" t="s">
        <v>437</v>
      </c>
      <c r="C95" s="1093" t="s">
        <v>358</v>
      </c>
      <c r="D95" s="1093"/>
      <c r="E95" s="1093"/>
    </row>
    <row r="96" spans="1:5" ht="21" customHeight="1" thickBot="1">
      <c r="A96" s="40" t="s">
        <v>37</v>
      </c>
      <c r="B96" s="39">
        <f>SUM(B97:B100)</f>
        <v>0</v>
      </c>
      <c r="C96" s="1093"/>
      <c r="D96" s="1093"/>
      <c r="E96" s="1093"/>
    </row>
    <row r="97" spans="1:8" ht="21" customHeight="1">
      <c r="A97" s="38" t="s">
        <v>36</v>
      </c>
      <c r="B97" s="497"/>
      <c r="C97" s="1093"/>
      <c r="D97" s="1093"/>
      <c r="E97" s="1093"/>
    </row>
    <row r="98" spans="1:8" ht="21" customHeight="1">
      <c r="A98" s="28" t="s">
        <v>35</v>
      </c>
      <c r="B98" s="498"/>
      <c r="C98" s="36"/>
      <c r="D98" s="32"/>
      <c r="E98" s="32"/>
      <c r="H98" s="18"/>
    </row>
    <row r="99" spans="1:8" ht="21" customHeight="1">
      <c r="A99" s="28" t="s">
        <v>34</v>
      </c>
      <c r="B99" s="498"/>
      <c r="C99" s="36"/>
      <c r="D99" s="32"/>
      <c r="E99" s="32"/>
      <c r="H99" s="18"/>
    </row>
    <row r="100" spans="1:8" ht="21" customHeight="1" thickBot="1">
      <c r="A100" s="37" t="s">
        <v>416</v>
      </c>
      <c r="B100" s="499"/>
      <c r="C100" s="36"/>
      <c r="D100" s="32"/>
      <c r="E100" s="32"/>
    </row>
    <row r="101" spans="1:8" ht="26.25" customHeight="1" thickBot="1">
      <c r="A101" s="34" t="s">
        <v>33</v>
      </c>
      <c r="B101" s="500"/>
      <c r="C101" s="35"/>
      <c r="D101" s="32"/>
      <c r="E101" s="32"/>
    </row>
    <row r="102" spans="1:8" ht="21" customHeight="1" thickBot="1">
      <c r="A102" s="34" t="s">
        <v>32</v>
      </c>
      <c r="B102" s="501"/>
      <c r="C102" s="32"/>
      <c r="D102" s="32"/>
      <c r="E102" s="32"/>
      <c r="H102" s="13"/>
    </row>
    <row r="103" spans="1:8" ht="21" customHeight="1" thickBot="1">
      <c r="A103" s="33" t="s">
        <v>31</v>
      </c>
      <c r="B103" s="502"/>
      <c r="C103" s="32"/>
      <c r="D103" s="32"/>
      <c r="E103" s="32"/>
    </row>
    <row r="104" spans="1:8" ht="15.75" customHeight="1">
      <c r="A104" s="31"/>
      <c r="B104" s="30"/>
      <c r="C104" s="30"/>
      <c r="D104" s="30"/>
      <c r="E104" s="30"/>
    </row>
    <row r="105" spans="1:8" ht="16.5" customHeight="1">
      <c r="A105" s="29"/>
      <c r="B105" s="29"/>
      <c r="C105" s="29"/>
      <c r="D105" s="29"/>
      <c r="E105" s="29"/>
    </row>
    <row r="106" spans="1:8" ht="30.75" customHeight="1">
      <c r="A106" s="1034" t="s">
        <v>30</v>
      </c>
      <c r="B106" s="1034"/>
      <c r="C106" s="1034"/>
      <c r="D106" s="1034"/>
      <c r="E106" s="1034"/>
    </row>
    <row r="107" spans="1:8" ht="30.75" customHeight="1">
      <c r="A107" s="28" t="s">
        <v>29</v>
      </c>
      <c r="B107" s="503"/>
      <c r="C107" s="28" t="s">
        <v>28</v>
      </c>
      <c r="D107" s="1035"/>
      <c r="E107" s="1036"/>
    </row>
    <row r="108" spans="1:8" ht="20.25" customHeight="1">
      <c r="A108" s="28" t="s">
        <v>27</v>
      </c>
      <c r="B108" s="504"/>
      <c r="C108" s="28" t="s">
        <v>26</v>
      </c>
      <c r="D108" s="1030"/>
      <c r="E108" s="1031"/>
    </row>
    <row r="109" spans="1:8">
      <c r="A109" s="28" t="s">
        <v>25</v>
      </c>
      <c r="B109" s="505"/>
      <c r="C109" s="28" t="s">
        <v>24</v>
      </c>
      <c r="D109" s="1032"/>
      <c r="E109" s="1033"/>
    </row>
    <row r="110" spans="1:8" ht="18.75" customHeight="1">
      <c r="A110" s="28" t="s">
        <v>23</v>
      </c>
      <c r="B110" s="505"/>
      <c r="C110" s="28" t="s">
        <v>22</v>
      </c>
      <c r="D110" s="1032"/>
      <c r="E110" s="1033"/>
    </row>
    <row r="111" spans="1:8" ht="18.75" customHeight="1">
      <c r="A111" s="1096" t="s">
        <v>21</v>
      </c>
      <c r="B111" s="1097"/>
      <c r="C111" s="1098"/>
      <c r="D111" s="1094">
        <f>liczba_innych+liczba_trenerów+liczba_zawodników+liczba_instruktorów+liczba_wolontariuszy</f>
        <v>0</v>
      </c>
      <c r="E111" s="1095"/>
    </row>
    <row r="112" spans="1:8" ht="15" customHeight="1">
      <c r="A112" s="27"/>
      <c r="B112" s="27"/>
      <c r="C112" s="27"/>
      <c r="D112" s="27"/>
      <c r="E112" s="27"/>
    </row>
    <row r="113" spans="1:8" ht="25.5" customHeight="1">
      <c r="A113" s="1007" t="s">
        <v>20</v>
      </c>
      <c r="B113" s="1007"/>
      <c r="C113" s="1007"/>
      <c r="D113" s="1007"/>
      <c r="E113" s="1007"/>
    </row>
    <row r="114" spans="1:8" ht="21.75" customHeight="1">
      <c r="A114" s="26" t="s">
        <v>19</v>
      </c>
      <c r="B114" s="25" t="s">
        <v>18</v>
      </c>
      <c r="C114" s="25" t="s">
        <v>17</v>
      </c>
      <c r="D114" s="1006" t="s">
        <v>363</v>
      </c>
      <c r="E114" s="1006"/>
    </row>
    <row r="115" spans="1:8" ht="25.5" customHeight="1">
      <c r="A115" s="24" t="s">
        <v>16</v>
      </c>
      <c r="B115" s="23" t="s">
        <v>15</v>
      </c>
      <c r="C115" s="506">
        <v>0</v>
      </c>
      <c r="D115" s="871" t="e">
        <f t="shared" ref="D115:D120" si="0">C115/$C$121*100%</f>
        <v>#DIV/0!</v>
      </c>
      <c r="E115" s="1099" t="e">
        <f>D115+D116</f>
        <v>#DIV/0!</v>
      </c>
    </row>
    <row r="116" spans="1:8" ht="25.5" customHeight="1">
      <c r="A116" s="1104" t="s">
        <v>464</v>
      </c>
      <c r="B116" s="22" t="s">
        <v>14</v>
      </c>
      <c r="C116" s="21">
        <v>0</v>
      </c>
      <c r="D116" s="871" t="e">
        <f t="shared" si="0"/>
        <v>#DIV/0!</v>
      </c>
      <c r="E116" s="1100"/>
    </row>
    <row r="117" spans="1:8" ht="25.5" customHeight="1">
      <c r="A117" s="1105"/>
      <c r="B117" s="20" t="s">
        <v>13</v>
      </c>
      <c r="C117" s="507">
        <v>0</v>
      </c>
      <c r="D117" s="1026" t="e">
        <f t="shared" si="0"/>
        <v>#DIV/0!</v>
      </c>
      <c r="E117" s="1026"/>
    </row>
    <row r="118" spans="1:8" ht="25.5" customHeight="1">
      <c r="A118" s="1105"/>
      <c r="B118" s="20" t="s">
        <v>12</v>
      </c>
      <c r="C118" s="507">
        <v>0</v>
      </c>
      <c r="D118" s="1026" t="e">
        <f t="shared" si="0"/>
        <v>#DIV/0!</v>
      </c>
      <c r="E118" s="1026"/>
    </row>
    <row r="119" spans="1:8" ht="25.5" customHeight="1">
      <c r="A119" s="1105"/>
      <c r="B119" s="20" t="s">
        <v>11</v>
      </c>
      <c r="C119" s="508">
        <v>0</v>
      </c>
      <c r="D119" s="1026" t="e">
        <f t="shared" si="0"/>
        <v>#DIV/0!</v>
      </c>
      <c r="E119" s="1026"/>
    </row>
    <row r="120" spans="1:8" ht="45.75" customHeight="1">
      <c r="A120" s="1106"/>
      <c r="B120" s="944" t="s">
        <v>462</v>
      </c>
      <c r="C120" s="508">
        <v>0</v>
      </c>
      <c r="D120" s="1026" t="e">
        <f t="shared" si="0"/>
        <v>#DIV/0!</v>
      </c>
      <c r="E120" s="1026"/>
    </row>
    <row r="121" spans="1:8" s="18" customFormat="1" ht="18.75" customHeight="1">
      <c r="A121" s="1107" t="s">
        <v>463</v>
      </c>
      <c r="B121" s="1103" t="s">
        <v>422</v>
      </c>
      <c r="C121" s="1101">
        <v>0</v>
      </c>
      <c r="D121" s="1108" t="e">
        <f t="shared" ref="D121" si="1">C121/$C$123*100%</f>
        <v>#DIV/0!</v>
      </c>
      <c r="E121" s="1109"/>
      <c r="F121" s="19"/>
      <c r="H121" s="1"/>
    </row>
    <row r="122" spans="1:8" s="18" customFormat="1" ht="18.75" customHeight="1">
      <c r="A122" s="1107"/>
      <c r="B122" s="1103"/>
      <c r="C122" s="1102"/>
      <c r="D122" s="1110"/>
      <c r="E122" s="1111"/>
      <c r="H122" s="1"/>
    </row>
    <row r="123" spans="1:8" ht="31.5" customHeight="1">
      <c r="A123" s="1040" t="s">
        <v>10</v>
      </c>
      <c r="B123" s="1040"/>
      <c r="C123" s="17">
        <f>SUM(C115:C116,C121)</f>
        <v>0</v>
      </c>
      <c r="D123" s="1023">
        <v>1</v>
      </c>
      <c r="E123" s="1023"/>
    </row>
    <row r="124" spans="1:8" ht="15" customHeight="1">
      <c r="A124" s="16"/>
      <c r="B124" s="16"/>
      <c r="C124" s="16"/>
      <c r="D124" s="16"/>
      <c r="E124" s="16"/>
    </row>
    <row r="125" spans="1:8" s="13" customFormat="1" ht="14.25" customHeight="1">
      <c r="A125" s="15"/>
      <c r="B125" s="14"/>
      <c r="C125" s="14"/>
      <c r="D125" s="14"/>
      <c r="E125" s="14"/>
      <c r="H125" s="1"/>
    </row>
    <row r="126" spans="1:8" ht="22.5" customHeight="1">
      <c r="A126" s="1037" t="s">
        <v>9</v>
      </c>
      <c r="B126" s="1037"/>
      <c r="C126" s="1037"/>
      <c r="D126" s="1037"/>
      <c r="E126" s="1037"/>
    </row>
    <row r="127" spans="1:8" ht="38.25" customHeight="1">
      <c r="A127" s="1007"/>
      <c r="B127" s="1007"/>
      <c r="C127" s="1007"/>
      <c r="D127" s="1007"/>
      <c r="E127" s="1007"/>
    </row>
    <row r="128" spans="1:8" ht="25.5" customHeight="1">
      <c r="A128" s="1014"/>
      <c r="B128" s="1015"/>
      <c r="C128" s="1015"/>
      <c r="D128" s="1015"/>
      <c r="E128" s="1016"/>
    </row>
    <row r="129" spans="1:5" ht="4.5" customHeight="1">
      <c r="A129" s="1017"/>
      <c r="B129" s="1018"/>
      <c r="C129" s="1018"/>
      <c r="D129" s="1018"/>
      <c r="E129" s="1019"/>
    </row>
    <row r="130" spans="1:5" ht="15" hidden="1">
      <c r="A130" s="1017"/>
      <c r="B130" s="1018"/>
      <c r="C130" s="1018"/>
      <c r="D130" s="1018"/>
      <c r="E130" s="1019"/>
    </row>
    <row r="131" spans="1:5" ht="15" hidden="1">
      <c r="A131" s="1017"/>
      <c r="B131" s="1018"/>
      <c r="C131" s="1018"/>
      <c r="D131" s="1018"/>
      <c r="E131" s="1019"/>
    </row>
    <row r="132" spans="1:5" ht="15" hidden="1">
      <c r="A132" s="1020"/>
      <c r="B132" s="1021"/>
      <c r="C132" s="1021"/>
      <c r="D132" s="1021"/>
      <c r="E132" s="1022"/>
    </row>
    <row r="133" spans="1:5" ht="18" customHeight="1">
      <c r="A133" s="10"/>
      <c r="B133" s="9"/>
      <c r="C133" s="9"/>
      <c r="D133" s="9"/>
      <c r="E133" s="9"/>
    </row>
    <row r="134" spans="1:5" ht="22.5" customHeight="1">
      <c r="A134" s="1037" t="s">
        <v>364</v>
      </c>
      <c r="B134" s="1037"/>
      <c r="C134" s="1037"/>
      <c r="D134" s="1037"/>
      <c r="E134" s="1037"/>
    </row>
    <row r="135" spans="1:5" ht="24.75" customHeight="1">
      <c r="A135" s="1007"/>
      <c r="B135" s="1007"/>
      <c r="C135" s="1007"/>
      <c r="D135" s="1007"/>
      <c r="E135" s="1007"/>
    </row>
    <row r="136" spans="1:5" ht="15" customHeight="1">
      <c r="A136" s="1047"/>
      <c r="B136" s="1048"/>
      <c r="C136" s="1048"/>
      <c r="D136" s="1048"/>
      <c r="E136" s="1049"/>
    </row>
    <row r="137" spans="1:5" ht="15" customHeight="1">
      <c r="A137" s="1050"/>
      <c r="B137" s="1051"/>
      <c r="C137" s="1051"/>
      <c r="D137" s="1051"/>
      <c r="E137" s="1052"/>
    </row>
    <row r="138" spans="1:5" ht="14.25" customHeight="1">
      <c r="A138" s="1050"/>
      <c r="B138" s="1051"/>
      <c r="C138" s="1051"/>
      <c r="D138" s="1051"/>
      <c r="E138" s="1052"/>
    </row>
    <row r="139" spans="1:5" ht="15" customHeight="1">
      <c r="A139" s="1050"/>
      <c r="B139" s="1051"/>
      <c r="C139" s="1051"/>
      <c r="D139" s="1051"/>
      <c r="E139" s="1052"/>
    </row>
    <row r="140" spans="1:5" ht="408.75" customHeight="1">
      <c r="A140" s="1053"/>
      <c r="B140" s="1054"/>
      <c r="C140" s="1054"/>
      <c r="D140" s="1054"/>
      <c r="E140" s="1055"/>
    </row>
    <row r="141" spans="1:5" ht="15" customHeight="1">
      <c r="A141" s="10"/>
      <c r="B141" s="9"/>
      <c r="C141" s="9"/>
      <c r="D141" s="9"/>
      <c r="E141" s="9"/>
    </row>
    <row r="142" spans="1:5" ht="38.25" customHeight="1">
      <c r="A142" s="1046" t="s">
        <v>8</v>
      </c>
      <c r="B142" s="1046"/>
      <c r="C142" s="1046"/>
      <c r="D142" s="1046"/>
      <c r="E142" s="1046"/>
    </row>
    <row r="143" spans="1:5" ht="15" customHeight="1">
      <c r="A143" s="1014"/>
      <c r="B143" s="1015"/>
      <c r="C143" s="1015"/>
      <c r="D143" s="1015"/>
      <c r="E143" s="1016"/>
    </row>
    <row r="144" spans="1:5" ht="15" customHeight="1">
      <c r="A144" s="1017"/>
      <c r="B144" s="1018"/>
      <c r="C144" s="1018"/>
      <c r="D144" s="1018"/>
      <c r="E144" s="1019"/>
    </row>
    <row r="145" spans="1:5" ht="15" customHeight="1">
      <c r="A145" s="1017"/>
      <c r="B145" s="1018"/>
      <c r="C145" s="1018"/>
      <c r="D145" s="1018"/>
      <c r="E145" s="1019"/>
    </row>
    <row r="146" spans="1:5" ht="19.5" customHeight="1">
      <c r="A146" s="1017"/>
      <c r="B146" s="1018"/>
      <c r="C146" s="1018"/>
      <c r="D146" s="1018"/>
      <c r="E146" s="1019"/>
    </row>
    <row r="147" spans="1:5" ht="22.5" customHeight="1">
      <c r="A147" s="1020"/>
      <c r="B147" s="1021"/>
      <c r="C147" s="1021"/>
      <c r="D147" s="1021"/>
      <c r="E147" s="1022"/>
    </row>
    <row r="148" spans="1:5" ht="18" customHeight="1">
      <c r="A148" s="12"/>
      <c r="B148" s="11"/>
      <c r="C148" s="11"/>
      <c r="D148" s="11"/>
      <c r="E148" s="11"/>
    </row>
    <row r="149" spans="1:5" ht="21.75" customHeight="1">
      <c r="A149" s="1044" t="s">
        <v>7</v>
      </c>
      <c r="B149" s="1044"/>
      <c r="C149" s="1044"/>
      <c r="D149" s="1044"/>
      <c r="E149" s="1044"/>
    </row>
    <row r="150" spans="1:5" ht="21.75" customHeight="1">
      <c r="A150" s="1045"/>
      <c r="B150" s="1045"/>
      <c r="C150" s="1045"/>
      <c r="D150" s="1045"/>
      <c r="E150" s="1045"/>
    </row>
    <row r="151" spans="1:5" ht="28.5" customHeight="1">
      <c r="A151" s="1014"/>
      <c r="B151" s="1015"/>
      <c r="C151" s="1015"/>
      <c r="D151" s="1015"/>
      <c r="E151" s="1016"/>
    </row>
    <row r="152" spans="1:5" ht="28.5" customHeight="1">
      <c r="A152" s="1017"/>
      <c r="B152" s="1018"/>
      <c r="C152" s="1018"/>
      <c r="D152" s="1018"/>
      <c r="E152" s="1019"/>
    </row>
    <row r="153" spans="1:5" ht="28.5" customHeight="1">
      <c r="A153" s="1020"/>
      <c r="B153" s="1021"/>
      <c r="C153" s="1021"/>
      <c r="D153" s="1021"/>
      <c r="E153" s="1022"/>
    </row>
    <row r="154" spans="1:5" ht="19.5" customHeight="1">
      <c r="A154" s="12"/>
      <c r="B154" s="11"/>
      <c r="C154" s="11"/>
      <c r="D154" s="11"/>
      <c r="E154" s="11"/>
    </row>
    <row r="155" spans="1:5" ht="18.75" customHeight="1">
      <c r="A155" s="10"/>
      <c r="B155" s="9"/>
      <c r="C155" s="9"/>
      <c r="D155" s="9"/>
      <c r="E155" s="9"/>
    </row>
    <row r="156" spans="1:5" ht="18.75" customHeight="1">
      <c r="A156" s="1043" t="s">
        <v>6</v>
      </c>
      <c r="B156" s="1043"/>
      <c r="C156" s="1043"/>
      <c r="D156" s="1043"/>
      <c r="E156" s="1043"/>
    </row>
    <row r="157" spans="1:5" ht="24.75" customHeight="1">
      <c r="A157" s="1064" t="s">
        <v>425</v>
      </c>
      <c r="B157" s="1065"/>
      <c r="C157" s="1065"/>
      <c r="D157" s="1065"/>
      <c r="E157" s="1066"/>
    </row>
    <row r="158" spans="1:5" ht="47.25" customHeight="1">
      <c r="A158" s="1070" t="s">
        <v>504</v>
      </c>
      <c r="B158" s="1071"/>
      <c r="C158" s="1071"/>
      <c r="D158" s="1071"/>
      <c r="E158" s="1072"/>
    </row>
    <row r="159" spans="1:5" ht="39" customHeight="1">
      <c r="A159" s="1041" t="s">
        <v>466</v>
      </c>
      <c r="B159" s="1041"/>
      <c r="C159" s="1041"/>
      <c r="D159" s="1041"/>
      <c r="E159" s="1042"/>
    </row>
    <row r="160" spans="1:5" ht="42.75" customHeight="1" thickBot="1">
      <c r="A160" s="1061" t="s">
        <v>5</v>
      </c>
      <c r="B160" s="1062"/>
      <c r="C160" s="1062"/>
      <c r="D160" s="1062"/>
      <c r="E160" s="1063"/>
    </row>
    <row r="161" spans="1:5" ht="30" customHeight="1" thickBot="1">
      <c r="A161" s="8" t="s">
        <v>4</v>
      </c>
      <c r="B161" s="7" t="s">
        <v>3</v>
      </c>
      <c r="C161" s="7" t="s">
        <v>2</v>
      </c>
      <c r="D161" s="1068" t="s">
        <v>1</v>
      </c>
      <c r="E161" s="1069"/>
    </row>
    <row r="162" spans="1:5" ht="30" customHeight="1">
      <c r="A162" s="509">
        <f t="shared" ref="A162:C164" si="2">B42</f>
        <v>0</v>
      </c>
      <c r="B162" s="510">
        <f t="shared" si="2"/>
        <v>0</v>
      </c>
      <c r="C162" s="510">
        <f t="shared" si="2"/>
        <v>0</v>
      </c>
      <c r="D162" s="1020"/>
      <c r="E162" s="1067"/>
    </row>
    <row r="163" spans="1:5" ht="30" customHeight="1">
      <c r="A163" s="511">
        <f t="shared" si="2"/>
        <v>0</v>
      </c>
      <c r="B163" s="512">
        <f t="shared" si="2"/>
        <v>0</v>
      </c>
      <c r="C163" s="512">
        <f t="shared" si="2"/>
        <v>0</v>
      </c>
      <c r="D163" s="1057"/>
      <c r="E163" s="1058"/>
    </row>
    <row r="164" spans="1:5" ht="30" customHeight="1" thickBot="1">
      <c r="A164" s="513">
        <f t="shared" si="2"/>
        <v>0</v>
      </c>
      <c r="B164" s="514">
        <f t="shared" si="2"/>
        <v>0</v>
      </c>
      <c r="C164" s="514">
        <f t="shared" si="2"/>
        <v>0</v>
      </c>
      <c r="D164" s="1059"/>
      <c r="E164" s="1060"/>
    </row>
    <row r="165" spans="1:5" ht="17.25" customHeight="1">
      <c r="A165" s="1038" t="s">
        <v>424</v>
      </c>
      <c r="B165" s="1038"/>
      <c r="C165" s="1038"/>
      <c r="D165" s="1038"/>
      <c r="E165" s="1038"/>
    </row>
    <row r="166" spans="1:5" ht="14.25" customHeight="1">
      <c r="A166" s="1039"/>
      <c r="B166" s="1039"/>
      <c r="C166" s="1039"/>
      <c r="D166" s="1039"/>
      <c r="E166" s="1039"/>
    </row>
    <row r="167" spans="1:5" ht="16.5" customHeight="1">
      <c r="A167" s="6"/>
      <c r="B167" s="6"/>
      <c r="C167" s="6"/>
      <c r="D167" s="6"/>
      <c r="E167" s="6"/>
    </row>
    <row r="168" spans="1:5" ht="18.75" customHeight="1">
      <c r="A168" s="1056"/>
      <c r="B168" s="1056"/>
      <c r="C168" s="1056"/>
      <c r="D168" s="1056"/>
      <c r="E168" s="5"/>
    </row>
    <row r="169" spans="1:5" ht="18.75" customHeight="1">
      <c r="A169" s="4" t="s">
        <v>0</v>
      </c>
      <c r="B169" s="3"/>
    </row>
    <row r="170" spans="1:5" ht="18.75" customHeight="1"/>
    <row r="171" spans="1:5" ht="18.75" customHeight="1"/>
    <row r="172" spans="1:5" ht="18.75" customHeight="1"/>
    <row r="173" spans="1:5" ht="18.75" customHeight="1"/>
    <row r="174" spans="1:5" ht="18.75" customHeight="1"/>
    <row r="175" spans="1:5" ht="18.75" customHeight="1"/>
    <row r="176" spans="1:5" ht="18.75" customHeight="1"/>
    <row r="177" ht="18.75" customHeight="1"/>
    <row r="178" ht="18.75" customHeight="1"/>
    <row r="179" ht="18.75" customHeight="1"/>
    <row r="180" ht="18.75" customHeight="1"/>
    <row r="181" ht="15.75" customHeight="1"/>
    <row r="182" ht="20.25" customHeight="1"/>
    <row r="183" ht="15.75" customHeight="1"/>
    <row r="184" ht="6" customHeight="1"/>
    <row r="185" ht="15" customHeight="1"/>
  </sheetData>
  <sheetProtection formatCells="0" formatColumns="0" formatRows="0" insertRows="0" deleteColumns="0" deleteRows="0"/>
  <dataConsolidate/>
  <mergeCells count="99">
    <mergeCell ref="A79:E93"/>
    <mergeCell ref="C95:E97"/>
    <mergeCell ref="C73:E73"/>
    <mergeCell ref="A126:E127"/>
    <mergeCell ref="D111:E111"/>
    <mergeCell ref="A113:E113"/>
    <mergeCell ref="A111:C111"/>
    <mergeCell ref="E115:E116"/>
    <mergeCell ref="D114:E114"/>
    <mergeCell ref="D119:E119"/>
    <mergeCell ref="C121:C122"/>
    <mergeCell ref="B121:B122"/>
    <mergeCell ref="D120:E120"/>
    <mergeCell ref="A116:A120"/>
    <mergeCell ref="A121:A122"/>
    <mergeCell ref="D121:E122"/>
    <mergeCell ref="A35:E35"/>
    <mergeCell ref="D65:E65"/>
    <mergeCell ref="C71:E71"/>
    <mergeCell ref="A68:E70"/>
    <mergeCell ref="D26:E26"/>
    <mergeCell ref="D29:E29"/>
    <mergeCell ref="D27:E27"/>
    <mergeCell ref="D64:E64"/>
    <mergeCell ref="A55:E55"/>
    <mergeCell ref="C56:E56"/>
    <mergeCell ref="D63:E63"/>
    <mergeCell ref="D50:E50"/>
    <mergeCell ref="B57:B58"/>
    <mergeCell ref="A60:E62"/>
    <mergeCell ref="D53:E53"/>
    <mergeCell ref="C57:E58"/>
    <mergeCell ref="A168:D168"/>
    <mergeCell ref="D163:E163"/>
    <mergeCell ref="D164:E164"/>
    <mergeCell ref="A160:E160"/>
    <mergeCell ref="A157:E157"/>
    <mergeCell ref="D162:E162"/>
    <mergeCell ref="D161:E161"/>
    <mergeCell ref="A158:E158"/>
    <mergeCell ref="A134:E135"/>
    <mergeCell ref="A165:E166"/>
    <mergeCell ref="D118:E118"/>
    <mergeCell ref="A123:B123"/>
    <mergeCell ref="A143:E147"/>
    <mergeCell ref="A151:E153"/>
    <mergeCell ref="A159:E159"/>
    <mergeCell ref="A156:E156"/>
    <mergeCell ref="A149:E150"/>
    <mergeCell ref="A142:E142"/>
    <mergeCell ref="A136:E140"/>
    <mergeCell ref="D49:E49"/>
    <mergeCell ref="D47:E47"/>
    <mergeCell ref="D44:E44"/>
    <mergeCell ref="A36:E37"/>
    <mergeCell ref="A128:E132"/>
    <mergeCell ref="D123:E123"/>
    <mergeCell ref="A94:E94"/>
    <mergeCell ref="D117:E117"/>
    <mergeCell ref="C72:E72"/>
    <mergeCell ref="D108:E108"/>
    <mergeCell ref="D110:E110"/>
    <mergeCell ref="A106:E106"/>
    <mergeCell ref="D109:E109"/>
    <mergeCell ref="C74:E74"/>
    <mergeCell ref="A78:E78"/>
    <mergeCell ref="D107:E107"/>
    <mergeCell ref="D66:E66"/>
    <mergeCell ref="D2:E2"/>
    <mergeCell ref="A19:E22"/>
    <mergeCell ref="A23:E23"/>
    <mergeCell ref="A8:E8"/>
    <mergeCell ref="A9:E9"/>
    <mergeCell ref="A11:E11"/>
    <mergeCell ref="D4:E4"/>
    <mergeCell ref="A12:E12"/>
    <mergeCell ref="A17:E17"/>
    <mergeCell ref="A14:E14"/>
    <mergeCell ref="A18:E18"/>
    <mergeCell ref="A16:E16"/>
    <mergeCell ref="D41:E41"/>
    <mergeCell ref="A39:E40"/>
    <mergeCell ref="A34:E34"/>
    <mergeCell ref="D1:E1"/>
    <mergeCell ref="A77:E77"/>
    <mergeCell ref="A7:E7"/>
    <mergeCell ref="A57:A58"/>
    <mergeCell ref="D43:E43"/>
    <mergeCell ref="D52:E52"/>
    <mergeCell ref="D48:E48"/>
    <mergeCell ref="A45:E45"/>
    <mergeCell ref="D42:E42"/>
    <mergeCell ref="D46:E46"/>
    <mergeCell ref="D51:E51"/>
    <mergeCell ref="D28:E28"/>
    <mergeCell ref="A24:E24"/>
    <mergeCell ref="A30:E32"/>
    <mergeCell ref="A15:E15"/>
    <mergeCell ref="B25:E25"/>
  </mergeCells>
  <conditionalFormatting sqref="A162:C164 D121:E122">
    <cfRule type="cellIs" dxfId="16" priority="1" stopIfTrue="1" operator="lessThanOrEqual">
      <formula>0</formula>
    </cfRule>
  </conditionalFormatting>
  <conditionalFormatting sqref="B48">
    <cfRule type="cellIs" priority="2" stopIfTrue="1" operator="equal">
      <formula>$H$46</formula>
    </cfRule>
  </conditionalFormatting>
  <dataValidations xWindow="750" yWindow="347" count="30">
    <dataValidation type="list" allowBlank="1" showInputMessage="1" showErrorMessage="1" prompt="wybierz z listy rozwijanej" sqref="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95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1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7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3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9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5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1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7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3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9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5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1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7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3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9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formula1>$H$45:$H$61</formula1>
    </dataValidation>
    <dataValidation type="decimal" errorStyle="warning" operator="greaterThanOrEqual" allowBlank="1" showInputMessage="1" showErrorMessage="1" errorTitle="uwaga" error="wpisz poprawnie kwotę" promptTitle="wpisz kwotę " prompt="kosztów realizacji zadania" sqref="WVK983154:WVK983161 IY115:IY122 SU115:SU122 ACQ115:ACQ122 AMM115:AMM122 AWI115:AWI122 BGE115:BGE122 BQA115:BQA122 BZW115:BZW122 CJS115:CJS122 CTO115:CTO122 DDK115:DDK122 DNG115:DNG122 DXC115:DXC122 EGY115:EGY122 EQU115:EQU122 FAQ115:FAQ122 FKM115:FKM122 FUI115:FUI122 GEE115:GEE122 GOA115:GOA122 GXW115:GXW122 HHS115:HHS122 HRO115:HRO122 IBK115:IBK122 ILG115:ILG122 IVC115:IVC122 JEY115:JEY122 JOU115:JOU122 JYQ115:JYQ122 KIM115:KIM122 KSI115:KSI122 LCE115:LCE122 LMA115:LMA122 LVW115:LVW122 MFS115:MFS122 MPO115:MPO122 MZK115:MZK122 NJG115:NJG122 NTC115:NTC122 OCY115:OCY122 OMU115:OMU122 OWQ115:OWQ122 PGM115:PGM122 PQI115:PQI122 QAE115:QAE122 QKA115:QKA122 QTW115:QTW122 RDS115:RDS122 RNO115:RNO122 RXK115:RXK122 SHG115:SHG122 SRC115:SRC122 TAY115:TAY122 TKU115:TKU122 TUQ115:TUQ122 UEM115:UEM122 UOI115:UOI122 UYE115:UYE122 VIA115:VIA122 VRW115:VRW122 WBS115:WBS122 WLO115:WLO122 WVK115:WVK122 C65651:C65658 IY65650:IY65657 SU65650:SU65657 ACQ65650:ACQ65657 AMM65650:AMM65657 AWI65650:AWI65657 BGE65650:BGE65657 BQA65650:BQA65657 BZW65650:BZW65657 CJS65650:CJS65657 CTO65650:CTO65657 DDK65650:DDK65657 DNG65650:DNG65657 DXC65650:DXC65657 EGY65650:EGY65657 EQU65650:EQU65657 FAQ65650:FAQ65657 FKM65650:FKM65657 FUI65650:FUI65657 GEE65650:GEE65657 GOA65650:GOA65657 GXW65650:GXW65657 HHS65650:HHS65657 HRO65650:HRO65657 IBK65650:IBK65657 ILG65650:ILG65657 IVC65650:IVC65657 JEY65650:JEY65657 JOU65650:JOU65657 JYQ65650:JYQ65657 KIM65650:KIM65657 KSI65650:KSI65657 LCE65650:LCE65657 LMA65650:LMA65657 LVW65650:LVW65657 MFS65650:MFS65657 MPO65650:MPO65657 MZK65650:MZK65657 NJG65650:NJG65657 NTC65650:NTC65657 OCY65650:OCY65657 OMU65650:OMU65657 OWQ65650:OWQ65657 PGM65650:PGM65657 PQI65650:PQI65657 QAE65650:QAE65657 QKA65650:QKA65657 QTW65650:QTW65657 RDS65650:RDS65657 RNO65650:RNO65657 RXK65650:RXK65657 SHG65650:SHG65657 SRC65650:SRC65657 TAY65650:TAY65657 TKU65650:TKU65657 TUQ65650:TUQ65657 UEM65650:UEM65657 UOI65650:UOI65657 UYE65650:UYE65657 VIA65650:VIA65657 VRW65650:VRW65657 WBS65650:WBS65657 WLO65650:WLO65657 WVK65650:WVK65657 C131187:C131194 IY131186:IY131193 SU131186:SU131193 ACQ131186:ACQ131193 AMM131186:AMM131193 AWI131186:AWI131193 BGE131186:BGE131193 BQA131186:BQA131193 BZW131186:BZW131193 CJS131186:CJS131193 CTO131186:CTO131193 DDK131186:DDK131193 DNG131186:DNG131193 DXC131186:DXC131193 EGY131186:EGY131193 EQU131186:EQU131193 FAQ131186:FAQ131193 FKM131186:FKM131193 FUI131186:FUI131193 GEE131186:GEE131193 GOA131186:GOA131193 GXW131186:GXW131193 HHS131186:HHS131193 HRO131186:HRO131193 IBK131186:IBK131193 ILG131186:ILG131193 IVC131186:IVC131193 JEY131186:JEY131193 JOU131186:JOU131193 JYQ131186:JYQ131193 KIM131186:KIM131193 KSI131186:KSI131193 LCE131186:LCE131193 LMA131186:LMA131193 LVW131186:LVW131193 MFS131186:MFS131193 MPO131186:MPO131193 MZK131186:MZK131193 NJG131186:NJG131193 NTC131186:NTC131193 OCY131186:OCY131193 OMU131186:OMU131193 OWQ131186:OWQ131193 PGM131186:PGM131193 PQI131186:PQI131193 QAE131186:QAE131193 QKA131186:QKA131193 QTW131186:QTW131193 RDS131186:RDS131193 RNO131186:RNO131193 RXK131186:RXK131193 SHG131186:SHG131193 SRC131186:SRC131193 TAY131186:TAY131193 TKU131186:TKU131193 TUQ131186:TUQ131193 UEM131186:UEM131193 UOI131186:UOI131193 UYE131186:UYE131193 VIA131186:VIA131193 VRW131186:VRW131193 WBS131186:WBS131193 WLO131186:WLO131193 WVK131186:WVK131193 C196723:C196730 IY196722:IY196729 SU196722:SU196729 ACQ196722:ACQ196729 AMM196722:AMM196729 AWI196722:AWI196729 BGE196722:BGE196729 BQA196722:BQA196729 BZW196722:BZW196729 CJS196722:CJS196729 CTO196722:CTO196729 DDK196722:DDK196729 DNG196722:DNG196729 DXC196722:DXC196729 EGY196722:EGY196729 EQU196722:EQU196729 FAQ196722:FAQ196729 FKM196722:FKM196729 FUI196722:FUI196729 GEE196722:GEE196729 GOA196722:GOA196729 GXW196722:GXW196729 HHS196722:HHS196729 HRO196722:HRO196729 IBK196722:IBK196729 ILG196722:ILG196729 IVC196722:IVC196729 JEY196722:JEY196729 JOU196722:JOU196729 JYQ196722:JYQ196729 KIM196722:KIM196729 KSI196722:KSI196729 LCE196722:LCE196729 LMA196722:LMA196729 LVW196722:LVW196729 MFS196722:MFS196729 MPO196722:MPO196729 MZK196722:MZK196729 NJG196722:NJG196729 NTC196722:NTC196729 OCY196722:OCY196729 OMU196722:OMU196729 OWQ196722:OWQ196729 PGM196722:PGM196729 PQI196722:PQI196729 QAE196722:QAE196729 QKA196722:QKA196729 QTW196722:QTW196729 RDS196722:RDS196729 RNO196722:RNO196729 RXK196722:RXK196729 SHG196722:SHG196729 SRC196722:SRC196729 TAY196722:TAY196729 TKU196722:TKU196729 TUQ196722:TUQ196729 UEM196722:UEM196729 UOI196722:UOI196729 UYE196722:UYE196729 VIA196722:VIA196729 VRW196722:VRW196729 WBS196722:WBS196729 WLO196722:WLO196729 WVK196722:WVK196729 C262259:C262266 IY262258:IY262265 SU262258:SU262265 ACQ262258:ACQ262265 AMM262258:AMM262265 AWI262258:AWI262265 BGE262258:BGE262265 BQA262258:BQA262265 BZW262258:BZW262265 CJS262258:CJS262265 CTO262258:CTO262265 DDK262258:DDK262265 DNG262258:DNG262265 DXC262258:DXC262265 EGY262258:EGY262265 EQU262258:EQU262265 FAQ262258:FAQ262265 FKM262258:FKM262265 FUI262258:FUI262265 GEE262258:GEE262265 GOA262258:GOA262265 GXW262258:GXW262265 HHS262258:HHS262265 HRO262258:HRO262265 IBK262258:IBK262265 ILG262258:ILG262265 IVC262258:IVC262265 JEY262258:JEY262265 JOU262258:JOU262265 JYQ262258:JYQ262265 KIM262258:KIM262265 KSI262258:KSI262265 LCE262258:LCE262265 LMA262258:LMA262265 LVW262258:LVW262265 MFS262258:MFS262265 MPO262258:MPO262265 MZK262258:MZK262265 NJG262258:NJG262265 NTC262258:NTC262265 OCY262258:OCY262265 OMU262258:OMU262265 OWQ262258:OWQ262265 PGM262258:PGM262265 PQI262258:PQI262265 QAE262258:QAE262265 QKA262258:QKA262265 QTW262258:QTW262265 RDS262258:RDS262265 RNO262258:RNO262265 RXK262258:RXK262265 SHG262258:SHG262265 SRC262258:SRC262265 TAY262258:TAY262265 TKU262258:TKU262265 TUQ262258:TUQ262265 UEM262258:UEM262265 UOI262258:UOI262265 UYE262258:UYE262265 VIA262258:VIA262265 VRW262258:VRW262265 WBS262258:WBS262265 WLO262258:WLO262265 WVK262258:WVK262265 C327795:C327802 IY327794:IY327801 SU327794:SU327801 ACQ327794:ACQ327801 AMM327794:AMM327801 AWI327794:AWI327801 BGE327794:BGE327801 BQA327794:BQA327801 BZW327794:BZW327801 CJS327794:CJS327801 CTO327794:CTO327801 DDK327794:DDK327801 DNG327794:DNG327801 DXC327794:DXC327801 EGY327794:EGY327801 EQU327794:EQU327801 FAQ327794:FAQ327801 FKM327794:FKM327801 FUI327794:FUI327801 GEE327794:GEE327801 GOA327794:GOA327801 GXW327794:GXW327801 HHS327794:HHS327801 HRO327794:HRO327801 IBK327794:IBK327801 ILG327794:ILG327801 IVC327794:IVC327801 JEY327794:JEY327801 JOU327794:JOU327801 JYQ327794:JYQ327801 KIM327794:KIM327801 KSI327794:KSI327801 LCE327794:LCE327801 LMA327794:LMA327801 LVW327794:LVW327801 MFS327794:MFS327801 MPO327794:MPO327801 MZK327794:MZK327801 NJG327794:NJG327801 NTC327794:NTC327801 OCY327794:OCY327801 OMU327794:OMU327801 OWQ327794:OWQ327801 PGM327794:PGM327801 PQI327794:PQI327801 QAE327794:QAE327801 QKA327794:QKA327801 QTW327794:QTW327801 RDS327794:RDS327801 RNO327794:RNO327801 RXK327794:RXK327801 SHG327794:SHG327801 SRC327794:SRC327801 TAY327794:TAY327801 TKU327794:TKU327801 TUQ327794:TUQ327801 UEM327794:UEM327801 UOI327794:UOI327801 UYE327794:UYE327801 VIA327794:VIA327801 VRW327794:VRW327801 WBS327794:WBS327801 WLO327794:WLO327801 WVK327794:WVK327801 C393331:C393338 IY393330:IY393337 SU393330:SU393337 ACQ393330:ACQ393337 AMM393330:AMM393337 AWI393330:AWI393337 BGE393330:BGE393337 BQA393330:BQA393337 BZW393330:BZW393337 CJS393330:CJS393337 CTO393330:CTO393337 DDK393330:DDK393337 DNG393330:DNG393337 DXC393330:DXC393337 EGY393330:EGY393337 EQU393330:EQU393337 FAQ393330:FAQ393337 FKM393330:FKM393337 FUI393330:FUI393337 GEE393330:GEE393337 GOA393330:GOA393337 GXW393330:GXW393337 HHS393330:HHS393337 HRO393330:HRO393337 IBK393330:IBK393337 ILG393330:ILG393337 IVC393330:IVC393337 JEY393330:JEY393337 JOU393330:JOU393337 JYQ393330:JYQ393337 KIM393330:KIM393337 KSI393330:KSI393337 LCE393330:LCE393337 LMA393330:LMA393337 LVW393330:LVW393337 MFS393330:MFS393337 MPO393330:MPO393337 MZK393330:MZK393337 NJG393330:NJG393337 NTC393330:NTC393337 OCY393330:OCY393337 OMU393330:OMU393337 OWQ393330:OWQ393337 PGM393330:PGM393337 PQI393330:PQI393337 QAE393330:QAE393337 QKA393330:QKA393337 QTW393330:QTW393337 RDS393330:RDS393337 RNO393330:RNO393337 RXK393330:RXK393337 SHG393330:SHG393337 SRC393330:SRC393337 TAY393330:TAY393337 TKU393330:TKU393337 TUQ393330:TUQ393337 UEM393330:UEM393337 UOI393330:UOI393337 UYE393330:UYE393337 VIA393330:VIA393337 VRW393330:VRW393337 WBS393330:WBS393337 WLO393330:WLO393337 WVK393330:WVK393337 C458867:C458874 IY458866:IY458873 SU458866:SU458873 ACQ458866:ACQ458873 AMM458866:AMM458873 AWI458866:AWI458873 BGE458866:BGE458873 BQA458866:BQA458873 BZW458866:BZW458873 CJS458866:CJS458873 CTO458866:CTO458873 DDK458866:DDK458873 DNG458866:DNG458873 DXC458866:DXC458873 EGY458866:EGY458873 EQU458866:EQU458873 FAQ458866:FAQ458873 FKM458866:FKM458873 FUI458866:FUI458873 GEE458866:GEE458873 GOA458866:GOA458873 GXW458866:GXW458873 HHS458866:HHS458873 HRO458866:HRO458873 IBK458866:IBK458873 ILG458866:ILG458873 IVC458866:IVC458873 JEY458866:JEY458873 JOU458866:JOU458873 JYQ458866:JYQ458873 KIM458866:KIM458873 KSI458866:KSI458873 LCE458866:LCE458873 LMA458866:LMA458873 LVW458866:LVW458873 MFS458866:MFS458873 MPO458866:MPO458873 MZK458866:MZK458873 NJG458866:NJG458873 NTC458866:NTC458873 OCY458866:OCY458873 OMU458866:OMU458873 OWQ458866:OWQ458873 PGM458866:PGM458873 PQI458866:PQI458873 QAE458866:QAE458873 QKA458866:QKA458873 QTW458866:QTW458873 RDS458866:RDS458873 RNO458866:RNO458873 RXK458866:RXK458873 SHG458866:SHG458873 SRC458866:SRC458873 TAY458866:TAY458873 TKU458866:TKU458873 TUQ458866:TUQ458873 UEM458866:UEM458873 UOI458866:UOI458873 UYE458866:UYE458873 VIA458866:VIA458873 VRW458866:VRW458873 WBS458866:WBS458873 WLO458866:WLO458873 WVK458866:WVK458873 C524403:C524410 IY524402:IY524409 SU524402:SU524409 ACQ524402:ACQ524409 AMM524402:AMM524409 AWI524402:AWI524409 BGE524402:BGE524409 BQA524402:BQA524409 BZW524402:BZW524409 CJS524402:CJS524409 CTO524402:CTO524409 DDK524402:DDK524409 DNG524402:DNG524409 DXC524402:DXC524409 EGY524402:EGY524409 EQU524402:EQU524409 FAQ524402:FAQ524409 FKM524402:FKM524409 FUI524402:FUI524409 GEE524402:GEE524409 GOA524402:GOA524409 GXW524402:GXW524409 HHS524402:HHS524409 HRO524402:HRO524409 IBK524402:IBK524409 ILG524402:ILG524409 IVC524402:IVC524409 JEY524402:JEY524409 JOU524402:JOU524409 JYQ524402:JYQ524409 KIM524402:KIM524409 KSI524402:KSI524409 LCE524402:LCE524409 LMA524402:LMA524409 LVW524402:LVW524409 MFS524402:MFS524409 MPO524402:MPO524409 MZK524402:MZK524409 NJG524402:NJG524409 NTC524402:NTC524409 OCY524402:OCY524409 OMU524402:OMU524409 OWQ524402:OWQ524409 PGM524402:PGM524409 PQI524402:PQI524409 QAE524402:QAE524409 QKA524402:QKA524409 QTW524402:QTW524409 RDS524402:RDS524409 RNO524402:RNO524409 RXK524402:RXK524409 SHG524402:SHG524409 SRC524402:SRC524409 TAY524402:TAY524409 TKU524402:TKU524409 TUQ524402:TUQ524409 UEM524402:UEM524409 UOI524402:UOI524409 UYE524402:UYE524409 VIA524402:VIA524409 VRW524402:VRW524409 WBS524402:WBS524409 WLO524402:WLO524409 WVK524402:WVK524409 C589939:C589946 IY589938:IY589945 SU589938:SU589945 ACQ589938:ACQ589945 AMM589938:AMM589945 AWI589938:AWI589945 BGE589938:BGE589945 BQA589938:BQA589945 BZW589938:BZW589945 CJS589938:CJS589945 CTO589938:CTO589945 DDK589938:DDK589945 DNG589938:DNG589945 DXC589938:DXC589945 EGY589938:EGY589945 EQU589938:EQU589945 FAQ589938:FAQ589945 FKM589938:FKM589945 FUI589938:FUI589945 GEE589938:GEE589945 GOA589938:GOA589945 GXW589938:GXW589945 HHS589938:HHS589945 HRO589938:HRO589945 IBK589938:IBK589945 ILG589938:ILG589945 IVC589938:IVC589945 JEY589938:JEY589945 JOU589938:JOU589945 JYQ589938:JYQ589945 KIM589938:KIM589945 KSI589938:KSI589945 LCE589938:LCE589945 LMA589938:LMA589945 LVW589938:LVW589945 MFS589938:MFS589945 MPO589938:MPO589945 MZK589938:MZK589945 NJG589938:NJG589945 NTC589938:NTC589945 OCY589938:OCY589945 OMU589938:OMU589945 OWQ589938:OWQ589945 PGM589938:PGM589945 PQI589938:PQI589945 QAE589938:QAE589945 QKA589938:QKA589945 QTW589938:QTW589945 RDS589938:RDS589945 RNO589938:RNO589945 RXK589938:RXK589945 SHG589938:SHG589945 SRC589938:SRC589945 TAY589938:TAY589945 TKU589938:TKU589945 TUQ589938:TUQ589945 UEM589938:UEM589945 UOI589938:UOI589945 UYE589938:UYE589945 VIA589938:VIA589945 VRW589938:VRW589945 WBS589938:WBS589945 WLO589938:WLO589945 WVK589938:WVK589945 C655475:C655482 IY655474:IY655481 SU655474:SU655481 ACQ655474:ACQ655481 AMM655474:AMM655481 AWI655474:AWI655481 BGE655474:BGE655481 BQA655474:BQA655481 BZW655474:BZW655481 CJS655474:CJS655481 CTO655474:CTO655481 DDK655474:DDK655481 DNG655474:DNG655481 DXC655474:DXC655481 EGY655474:EGY655481 EQU655474:EQU655481 FAQ655474:FAQ655481 FKM655474:FKM655481 FUI655474:FUI655481 GEE655474:GEE655481 GOA655474:GOA655481 GXW655474:GXW655481 HHS655474:HHS655481 HRO655474:HRO655481 IBK655474:IBK655481 ILG655474:ILG655481 IVC655474:IVC655481 JEY655474:JEY655481 JOU655474:JOU655481 JYQ655474:JYQ655481 KIM655474:KIM655481 KSI655474:KSI655481 LCE655474:LCE655481 LMA655474:LMA655481 LVW655474:LVW655481 MFS655474:MFS655481 MPO655474:MPO655481 MZK655474:MZK655481 NJG655474:NJG655481 NTC655474:NTC655481 OCY655474:OCY655481 OMU655474:OMU655481 OWQ655474:OWQ655481 PGM655474:PGM655481 PQI655474:PQI655481 QAE655474:QAE655481 QKA655474:QKA655481 QTW655474:QTW655481 RDS655474:RDS655481 RNO655474:RNO655481 RXK655474:RXK655481 SHG655474:SHG655481 SRC655474:SRC655481 TAY655474:TAY655481 TKU655474:TKU655481 TUQ655474:TUQ655481 UEM655474:UEM655481 UOI655474:UOI655481 UYE655474:UYE655481 VIA655474:VIA655481 VRW655474:VRW655481 WBS655474:WBS655481 WLO655474:WLO655481 WVK655474:WVK655481 C721011:C721018 IY721010:IY721017 SU721010:SU721017 ACQ721010:ACQ721017 AMM721010:AMM721017 AWI721010:AWI721017 BGE721010:BGE721017 BQA721010:BQA721017 BZW721010:BZW721017 CJS721010:CJS721017 CTO721010:CTO721017 DDK721010:DDK721017 DNG721010:DNG721017 DXC721010:DXC721017 EGY721010:EGY721017 EQU721010:EQU721017 FAQ721010:FAQ721017 FKM721010:FKM721017 FUI721010:FUI721017 GEE721010:GEE721017 GOA721010:GOA721017 GXW721010:GXW721017 HHS721010:HHS721017 HRO721010:HRO721017 IBK721010:IBK721017 ILG721010:ILG721017 IVC721010:IVC721017 JEY721010:JEY721017 JOU721010:JOU721017 JYQ721010:JYQ721017 KIM721010:KIM721017 KSI721010:KSI721017 LCE721010:LCE721017 LMA721010:LMA721017 LVW721010:LVW721017 MFS721010:MFS721017 MPO721010:MPO721017 MZK721010:MZK721017 NJG721010:NJG721017 NTC721010:NTC721017 OCY721010:OCY721017 OMU721010:OMU721017 OWQ721010:OWQ721017 PGM721010:PGM721017 PQI721010:PQI721017 QAE721010:QAE721017 QKA721010:QKA721017 QTW721010:QTW721017 RDS721010:RDS721017 RNO721010:RNO721017 RXK721010:RXK721017 SHG721010:SHG721017 SRC721010:SRC721017 TAY721010:TAY721017 TKU721010:TKU721017 TUQ721010:TUQ721017 UEM721010:UEM721017 UOI721010:UOI721017 UYE721010:UYE721017 VIA721010:VIA721017 VRW721010:VRW721017 WBS721010:WBS721017 WLO721010:WLO721017 WVK721010:WVK721017 C786547:C786554 IY786546:IY786553 SU786546:SU786553 ACQ786546:ACQ786553 AMM786546:AMM786553 AWI786546:AWI786553 BGE786546:BGE786553 BQA786546:BQA786553 BZW786546:BZW786553 CJS786546:CJS786553 CTO786546:CTO786553 DDK786546:DDK786553 DNG786546:DNG786553 DXC786546:DXC786553 EGY786546:EGY786553 EQU786546:EQU786553 FAQ786546:FAQ786553 FKM786546:FKM786553 FUI786546:FUI786553 GEE786546:GEE786553 GOA786546:GOA786553 GXW786546:GXW786553 HHS786546:HHS786553 HRO786546:HRO786553 IBK786546:IBK786553 ILG786546:ILG786553 IVC786546:IVC786553 JEY786546:JEY786553 JOU786546:JOU786553 JYQ786546:JYQ786553 KIM786546:KIM786553 KSI786546:KSI786553 LCE786546:LCE786553 LMA786546:LMA786553 LVW786546:LVW786553 MFS786546:MFS786553 MPO786546:MPO786553 MZK786546:MZK786553 NJG786546:NJG786553 NTC786546:NTC786553 OCY786546:OCY786553 OMU786546:OMU786553 OWQ786546:OWQ786553 PGM786546:PGM786553 PQI786546:PQI786553 QAE786546:QAE786553 QKA786546:QKA786553 QTW786546:QTW786553 RDS786546:RDS786553 RNO786546:RNO786553 RXK786546:RXK786553 SHG786546:SHG786553 SRC786546:SRC786553 TAY786546:TAY786553 TKU786546:TKU786553 TUQ786546:TUQ786553 UEM786546:UEM786553 UOI786546:UOI786553 UYE786546:UYE786553 VIA786546:VIA786553 VRW786546:VRW786553 WBS786546:WBS786553 WLO786546:WLO786553 WVK786546:WVK786553 C852083:C852090 IY852082:IY852089 SU852082:SU852089 ACQ852082:ACQ852089 AMM852082:AMM852089 AWI852082:AWI852089 BGE852082:BGE852089 BQA852082:BQA852089 BZW852082:BZW852089 CJS852082:CJS852089 CTO852082:CTO852089 DDK852082:DDK852089 DNG852082:DNG852089 DXC852082:DXC852089 EGY852082:EGY852089 EQU852082:EQU852089 FAQ852082:FAQ852089 FKM852082:FKM852089 FUI852082:FUI852089 GEE852082:GEE852089 GOA852082:GOA852089 GXW852082:GXW852089 HHS852082:HHS852089 HRO852082:HRO852089 IBK852082:IBK852089 ILG852082:ILG852089 IVC852082:IVC852089 JEY852082:JEY852089 JOU852082:JOU852089 JYQ852082:JYQ852089 KIM852082:KIM852089 KSI852082:KSI852089 LCE852082:LCE852089 LMA852082:LMA852089 LVW852082:LVW852089 MFS852082:MFS852089 MPO852082:MPO852089 MZK852082:MZK852089 NJG852082:NJG852089 NTC852082:NTC852089 OCY852082:OCY852089 OMU852082:OMU852089 OWQ852082:OWQ852089 PGM852082:PGM852089 PQI852082:PQI852089 QAE852082:QAE852089 QKA852082:QKA852089 QTW852082:QTW852089 RDS852082:RDS852089 RNO852082:RNO852089 RXK852082:RXK852089 SHG852082:SHG852089 SRC852082:SRC852089 TAY852082:TAY852089 TKU852082:TKU852089 TUQ852082:TUQ852089 UEM852082:UEM852089 UOI852082:UOI852089 UYE852082:UYE852089 VIA852082:VIA852089 VRW852082:VRW852089 WBS852082:WBS852089 WLO852082:WLO852089 WVK852082:WVK852089 C917619:C917626 IY917618:IY917625 SU917618:SU917625 ACQ917618:ACQ917625 AMM917618:AMM917625 AWI917618:AWI917625 BGE917618:BGE917625 BQA917618:BQA917625 BZW917618:BZW917625 CJS917618:CJS917625 CTO917618:CTO917625 DDK917618:DDK917625 DNG917618:DNG917625 DXC917618:DXC917625 EGY917618:EGY917625 EQU917618:EQU917625 FAQ917618:FAQ917625 FKM917618:FKM917625 FUI917618:FUI917625 GEE917618:GEE917625 GOA917618:GOA917625 GXW917618:GXW917625 HHS917618:HHS917625 HRO917618:HRO917625 IBK917618:IBK917625 ILG917618:ILG917625 IVC917618:IVC917625 JEY917618:JEY917625 JOU917618:JOU917625 JYQ917618:JYQ917625 KIM917618:KIM917625 KSI917618:KSI917625 LCE917618:LCE917625 LMA917618:LMA917625 LVW917618:LVW917625 MFS917618:MFS917625 MPO917618:MPO917625 MZK917618:MZK917625 NJG917618:NJG917625 NTC917618:NTC917625 OCY917618:OCY917625 OMU917618:OMU917625 OWQ917618:OWQ917625 PGM917618:PGM917625 PQI917618:PQI917625 QAE917618:QAE917625 QKA917618:QKA917625 QTW917618:QTW917625 RDS917618:RDS917625 RNO917618:RNO917625 RXK917618:RXK917625 SHG917618:SHG917625 SRC917618:SRC917625 TAY917618:TAY917625 TKU917618:TKU917625 TUQ917618:TUQ917625 UEM917618:UEM917625 UOI917618:UOI917625 UYE917618:UYE917625 VIA917618:VIA917625 VRW917618:VRW917625 WBS917618:WBS917625 WLO917618:WLO917625 WVK917618:WVK917625 C983155:C983162 IY983154:IY983161 SU983154:SU983161 ACQ983154:ACQ983161 AMM983154:AMM983161 AWI983154:AWI983161 BGE983154:BGE983161 BQA983154:BQA983161 BZW983154:BZW983161 CJS983154:CJS983161 CTO983154:CTO983161 DDK983154:DDK983161 DNG983154:DNG983161 DXC983154:DXC983161 EGY983154:EGY983161 EQU983154:EQU983161 FAQ983154:FAQ983161 FKM983154:FKM983161 FUI983154:FUI983161 GEE983154:GEE983161 GOA983154:GOA983161 GXW983154:GXW983161 HHS983154:HHS983161 HRO983154:HRO983161 IBK983154:IBK983161 ILG983154:ILG983161 IVC983154:IVC983161 JEY983154:JEY983161 JOU983154:JOU983161 JYQ983154:JYQ983161 KIM983154:KIM983161 KSI983154:KSI983161 LCE983154:LCE983161 LMA983154:LMA983161 LVW983154:LVW983161 MFS983154:MFS983161 MPO983154:MPO983161 MZK983154:MZK983161 NJG983154:NJG983161 NTC983154:NTC983161 OCY983154:OCY983161 OMU983154:OMU983161 OWQ983154:OWQ983161 PGM983154:PGM983161 PQI983154:PQI983161 QAE983154:QAE983161 QKA983154:QKA983161 QTW983154:QTW983161 RDS983154:RDS983161 RNO983154:RNO983161 RXK983154:RXK983161 SHG983154:SHG983161 SRC983154:SRC983161 TAY983154:TAY983161 TKU983154:TKU983161 TUQ983154:TUQ983161 UEM983154:UEM983161 UOI983154:UOI983161 UYE983154:UYE983161 VIA983154:VIA983161 VRW983154:VRW983161 WBS983154:WBS983161 WLO983154:WLO983161 C115:C117">
      <formula1>0</formula1>
    </dataValidation>
    <dataValidation type="decimal" operator="equal" allowBlank="1" showInputMessage="1" showErrorMessage="1" errorTitle="Uwaga" error="nie zmieniaj formuł" promptTitle="wartości %" prompt="liczone są automatycznie" sqref="WVL983154:WVM983161 IZ115:JA122 SV115:SW122 ACR115:ACS122 AMN115:AMO122 AWJ115:AWK122 BGF115:BGG122 BQB115:BQC122 BZX115:BZY122 CJT115:CJU122 CTP115:CTQ122 DDL115:DDM122 DNH115:DNI122 DXD115:DXE122 EGZ115:EHA122 EQV115:EQW122 FAR115:FAS122 FKN115:FKO122 FUJ115:FUK122 GEF115:GEG122 GOB115:GOC122 GXX115:GXY122 HHT115:HHU122 HRP115:HRQ122 IBL115:IBM122 ILH115:ILI122 IVD115:IVE122 JEZ115:JFA122 JOV115:JOW122 JYR115:JYS122 KIN115:KIO122 KSJ115:KSK122 LCF115:LCG122 LMB115:LMC122 LVX115:LVY122 MFT115:MFU122 MPP115:MPQ122 MZL115:MZM122 NJH115:NJI122 NTD115:NTE122 OCZ115:ODA122 OMV115:OMW122 OWR115:OWS122 PGN115:PGO122 PQJ115:PQK122 QAF115:QAG122 QKB115:QKC122 QTX115:QTY122 RDT115:RDU122 RNP115:RNQ122 RXL115:RXM122 SHH115:SHI122 SRD115:SRE122 TAZ115:TBA122 TKV115:TKW122 TUR115:TUS122 UEN115:UEO122 UOJ115:UOK122 UYF115:UYG122 VIB115:VIC122 VRX115:VRY122 WBT115:WBU122 WLP115:WLQ122 WVL115:WVM122 D65651:E65658 IZ65650:JA65657 SV65650:SW65657 ACR65650:ACS65657 AMN65650:AMO65657 AWJ65650:AWK65657 BGF65650:BGG65657 BQB65650:BQC65657 BZX65650:BZY65657 CJT65650:CJU65657 CTP65650:CTQ65657 DDL65650:DDM65657 DNH65650:DNI65657 DXD65650:DXE65657 EGZ65650:EHA65657 EQV65650:EQW65657 FAR65650:FAS65657 FKN65650:FKO65657 FUJ65650:FUK65657 GEF65650:GEG65657 GOB65650:GOC65657 GXX65650:GXY65657 HHT65650:HHU65657 HRP65650:HRQ65657 IBL65650:IBM65657 ILH65650:ILI65657 IVD65650:IVE65657 JEZ65650:JFA65657 JOV65650:JOW65657 JYR65650:JYS65657 KIN65650:KIO65657 KSJ65650:KSK65657 LCF65650:LCG65657 LMB65650:LMC65657 LVX65650:LVY65657 MFT65650:MFU65657 MPP65650:MPQ65657 MZL65650:MZM65657 NJH65650:NJI65657 NTD65650:NTE65657 OCZ65650:ODA65657 OMV65650:OMW65657 OWR65650:OWS65657 PGN65650:PGO65657 PQJ65650:PQK65657 QAF65650:QAG65657 QKB65650:QKC65657 QTX65650:QTY65657 RDT65650:RDU65657 RNP65650:RNQ65657 RXL65650:RXM65657 SHH65650:SHI65657 SRD65650:SRE65657 TAZ65650:TBA65657 TKV65650:TKW65657 TUR65650:TUS65657 UEN65650:UEO65657 UOJ65650:UOK65657 UYF65650:UYG65657 VIB65650:VIC65657 VRX65650:VRY65657 WBT65650:WBU65657 WLP65650:WLQ65657 WVL65650:WVM65657 D131187:E131194 IZ131186:JA131193 SV131186:SW131193 ACR131186:ACS131193 AMN131186:AMO131193 AWJ131186:AWK131193 BGF131186:BGG131193 BQB131186:BQC131193 BZX131186:BZY131193 CJT131186:CJU131193 CTP131186:CTQ131193 DDL131186:DDM131193 DNH131186:DNI131193 DXD131186:DXE131193 EGZ131186:EHA131193 EQV131186:EQW131193 FAR131186:FAS131193 FKN131186:FKO131193 FUJ131186:FUK131193 GEF131186:GEG131193 GOB131186:GOC131193 GXX131186:GXY131193 HHT131186:HHU131193 HRP131186:HRQ131193 IBL131186:IBM131193 ILH131186:ILI131193 IVD131186:IVE131193 JEZ131186:JFA131193 JOV131186:JOW131193 JYR131186:JYS131193 KIN131186:KIO131193 KSJ131186:KSK131193 LCF131186:LCG131193 LMB131186:LMC131193 LVX131186:LVY131193 MFT131186:MFU131193 MPP131186:MPQ131193 MZL131186:MZM131193 NJH131186:NJI131193 NTD131186:NTE131193 OCZ131186:ODA131193 OMV131186:OMW131193 OWR131186:OWS131193 PGN131186:PGO131193 PQJ131186:PQK131193 QAF131186:QAG131193 QKB131186:QKC131193 QTX131186:QTY131193 RDT131186:RDU131193 RNP131186:RNQ131193 RXL131186:RXM131193 SHH131186:SHI131193 SRD131186:SRE131193 TAZ131186:TBA131193 TKV131186:TKW131193 TUR131186:TUS131193 UEN131186:UEO131193 UOJ131186:UOK131193 UYF131186:UYG131193 VIB131186:VIC131193 VRX131186:VRY131193 WBT131186:WBU131193 WLP131186:WLQ131193 WVL131186:WVM131193 D196723:E196730 IZ196722:JA196729 SV196722:SW196729 ACR196722:ACS196729 AMN196722:AMO196729 AWJ196722:AWK196729 BGF196722:BGG196729 BQB196722:BQC196729 BZX196722:BZY196729 CJT196722:CJU196729 CTP196722:CTQ196729 DDL196722:DDM196729 DNH196722:DNI196729 DXD196722:DXE196729 EGZ196722:EHA196729 EQV196722:EQW196729 FAR196722:FAS196729 FKN196722:FKO196729 FUJ196722:FUK196729 GEF196722:GEG196729 GOB196722:GOC196729 GXX196722:GXY196729 HHT196722:HHU196729 HRP196722:HRQ196729 IBL196722:IBM196729 ILH196722:ILI196729 IVD196722:IVE196729 JEZ196722:JFA196729 JOV196722:JOW196729 JYR196722:JYS196729 KIN196722:KIO196729 KSJ196722:KSK196729 LCF196722:LCG196729 LMB196722:LMC196729 LVX196722:LVY196729 MFT196722:MFU196729 MPP196722:MPQ196729 MZL196722:MZM196729 NJH196722:NJI196729 NTD196722:NTE196729 OCZ196722:ODA196729 OMV196722:OMW196729 OWR196722:OWS196729 PGN196722:PGO196729 PQJ196722:PQK196729 QAF196722:QAG196729 QKB196722:QKC196729 QTX196722:QTY196729 RDT196722:RDU196729 RNP196722:RNQ196729 RXL196722:RXM196729 SHH196722:SHI196729 SRD196722:SRE196729 TAZ196722:TBA196729 TKV196722:TKW196729 TUR196722:TUS196729 UEN196722:UEO196729 UOJ196722:UOK196729 UYF196722:UYG196729 VIB196722:VIC196729 VRX196722:VRY196729 WBT196722:WBU196729 WLP196722:WLQ196729 WVL196722:WVM196729 D262259:E262266 IZ262258:JA262265 SV262258:SW262265 ACR262258:ACS262265 AMN262258:AMO262265 AWJ262258:AWK262265 BGF262258:BGG262265 BQB262258:BQC262265 BZX262258:BZY262265 CJT262258:CJU262265 CTP262258:CTQ262265 DDL262258:DDM262265 DNH262258:DNI262265 DXD262258:DXE262265 EGZ262258:EHA262265 EQV262258:EQW262265 FAR262258:FAS262265 FKN262258:FKO262265 FUJ262258:FUK262265 GEF262258:GEG262265 GOB262258:GOC262265 GXX262258:GXY262265 HHT262258:HHU262265 HRP262258:HRQ262265 IBL262258:IBM262265 ILH262258:ILI262265 IVD262258:IVE262265 JEZ262258:JFA262265 JOV262258:JOW262265 JYR262258:JYS262265 KIN262258:KIO262265 KSJ262258:KSK262265 LCF262258:LCG262265 LMB262258:LMC262265 LVX262258:LVY262265 MFT262258:MFU262265 MPP262258:MPQ262265 MZL262258:MZM262265 NJH262258:NJI262265 NTD262258:NTE262265 OCZ262258:ODA262265 OMV262258:OMW262265 OWR262258:OWS262265 PGN262258:PGO262265 PQJ262258:PQK262265 QAF262258:QAG262265 QKB262258:QKC262265 QTX262258:QTY262265 RDT262258:RDU262265 RNP262258:RNQ262265 RXL262258:RXM262265 SHH262258:SHI262265 SRD262258:SRE262265 TAZ262258:TBA262265 TKV262258:TKW262265 TUR262258:TUS262265 UEN262258:UEO262265 UOJ262258:UOK262265 UYF262258:UYG262265 VIB262258:VIC262265 VRX262258:VRY262265 WBT262258:WBU262265 WLP262258:WLQ262265 WVL262258:WVM262265 D327795:E327802 IZ327794:JA327801 SV327794:SW327801 ACR327794:ACS327801 AMN327794:AMO327801 AWJ327794:AWK327801 BGF327794:BGG327801 BQB327794:BQC327801 BZX327794:BZY327801 CJT327794:CJU327801 CTP327794:CTQ327801 DDL327794:DDM327801 DNH327794:DNI327801 DXD327794:DXE327801 EGZ327794:EHA327801 EQV327794:EQW327801 FAR327794:FAS327801 FKN327794:FKO327801 FUJ327794:FUK327801 GEF327794:GEG327801 GOB327794:GOC327801 GXX327794:GXY327801 HHT327794:HHU327801 HRP327794:HRQ327801 IBL327794:IBM327801 ILH327794:ILI327801 IVD327794:IVE327801 JEZ327794:JFA327801 JOV327794:JOW327801 JYR327794:JYS327801 KIN327794:KIO327801 KSJ327794:KSK327801 LCF327794:LCG327801 LMB327794:LMC327801 LVX327794:LVY327801 MFT327794:MFU327801 MPP327794:MPQ327801 MZL327794:MZM327801 NJH327794:NJI327801 NTD327794:NTE327801 OCZ327794:ODA327801 OMV327794:OMW327801 OWR327794:OWS327801 PGN327794:PGO327801 PQJ327794:PQK327801 QAF327794:QAG327801 QKB327794:QKC327801 QTX327794:QTY327801 RDT327794:RDU327801 RNP327794:RNQ327801 RXL327794:RXM327801 SHH327794:SHI327801 SRD327794:SRE327801 TAZ327794:TBA327801 TKV327794:TKW327801 TUR327794:TUS327801 UEN327794:UEO327801 UOJ327794:UOK327801 UYF327794:UYG327801 VIB327794:VIC327801 VRX327794:VRY327801 WBT327794:WBU327801 WLP327794:WLQ327801 WVL327794:WVM327801 D393331:E393338 IZ393330:JA393337 SV393330:SW393337 ACR393330:ACS393337 AMN393330:AMO393337 AWJ393330:AWK393337 BGF393330:BGG393337 BQB393330:BQC393337 BZX393330:BZY393337 CJT393330:CJU393337 CTP393330:CTQ393337 DDL393330:DDM393337 DNH393330:DNI393337 DXD393330:DXE393337 EGZ393330:EHA393337 EQV393330:EQW393337 FAR393330:FAS393337 FKN393330:FKO393337 FUJ393330:FUK393337 GEF393330:GEG393337 GOB393330:GOC393337 GXX393330:GXY393337 HHT393330:HHU393337 HRP393330:HRQ393337 IBL393330:IBM393337 ILH393330:ILI393337 IVD393330:IVE393337 JEZ393330:JFA393337 JOV393330:JOW393337 JYR393330:JYS393337 KIN393330:KIO393337 KSJ393330:KSK393337 LCF393330:LCG393337 LMB393330:LMC393337 LVX393330:LVY393337 MFT393330:MFU393337 MPP393330:MPQ393337 MZL393330:MZM393337 NJH393330:NJI393337 NTD393330:NTE393337 OCZ393330:ODA393337 OMV393330:OMW393337 OWR393330:OWS393337 PGN393330:PGO393337 PQJ393330:PQK393337 QAF393330:QAG393337 QKB393330:QKC393337 QTX393330:QTY393337 RDT393330:RDU393337 RNP393330:RNQ393337 RXL393330:RXM393337 SHH393330:SHI393337 SRD393330:SRE393337 TAZ393330:TBA393337 TKV393330:TKW393337 TUR393330:TUS393337 UEN393330:UEO393337 UOJ393330:UOK393337 UYF393330:UYG393337 VIB393330:VIC393337 VRX393330:VRY393337 WBT393330:WBU393337 WLP393330:WLQ393337 WVL393330:WVM393337 D458867:E458874 IZ458866:JA458873 SV458866:SW458873 ACR458866:ACS458873 AMN458866:AMO458873 AWJ458866:AWK458873 BGF458866:BGG458873 BQB458866:BQC458873 BZX458866:BZY458873 CJT458866:CJU458873 CTP458866:CTQ458873 DDL458866:DDM458873 DNH458866:DNI458873 DXD458866:DXE458873 EGZ458866:EHA458873 EQV458866:EQW458873 FAR458866:FAS458873 FKN458866:FKO458873 FUJ458866:FUK458873 GEF458866:GEG458873 GOB458866:GOC458873 GXX458866:GXY458873 HHT458866:HHU458873 HRP458866:HRQ458873 IBL458866:IBM458873 ILH458866:ILI458873 IVD458866:IVE458873 JEZ458866:JFA458873 JOV458866:JOW458873 JYR458866:JYS458873 KIN458866:KIO458873 KSJ458866:KSK458873 LCF458866:LCG458873 LMB458866:LMC458873 LVX458866:LVY458873 MFT458866:MFU458873 MPP458866:MPQ458873 MZL458866:MZM458873 NJH458866:NJI458873 NTD458866:NTE458873 OCZ458866:ODA458873 OMV458866:OMW458873 OWR458866:OWS458873 PGN458866:PGO458873 PQJ458866:PQK458873 QAF458866:QAG458873 QKB458866:QKC458873 QTX458866:QTY458873 RDT458866:RDU458873 RNP458866:RNQ458873 RXL458866:RXM458873 SHH458866:SHI458873 SRD458866:SRE458873 TAZ458866:TBA458873 TKV458866:TKW458873 TUR458866:TUS458873 UEN458866:UEO458873 UOJ458866:UOK458873 UYF458866:UYG458873 VIB458866:VIC458873 VRX458866:VRY458873 WBT458866:WBU458873 WLP458866:WLQ458873 WVL458866:WVM458873 D524403:E524410 IZ524402:JA524409 SV524402:SW524409 ACR524402:ACS524409 AMN524402:AMO524409 AWJ524402:AWK524409 BGF524402:BGG524409 BQB524402:BQC524409 BZX524402:BZY524409 CJT524402:CJU524409 CTP524402:CTQ524409 DDL524402:DDM524409 DNH524402:DNI524409 DXD524402:DXE524409 EGZ524402:EHA524409 EQV524402:EQW524409 FAR524402:FAS524409 FKN524402:FKO524409 FUJ524402:FUK524409 GEF524402:GEG524409 GOB524402:GOC524409 GXX524402:GXY524409 HHT524402:HHU524409 HRP524402:HRQ524409 IBL524402:IBM524409 ILH524402:ILI524409 IVD524402:IVE524409 JEZ524402:JFA524409 JOV524402:JOW524409 JYR524402:JYS524409 KIN524402:KIO524409 KSJ524402:KSK524409 LCF524402:LCG524409 LMB524402:LMC524409 LVX524402:LVY524409 MFT524402:MFU524409 MPP524402:MPQ524409 MZL524402:MZM524409 NJH524402:NJI524409 NTD524402:NTE524409 OCZ524402:ODA524409 OMV524402:OMW524409 OWR524402:OWS524409 PGN524402:PGO524409 PQJ524402:PQK524409 QAF524402:QAG524409 QKB524402:QKC524409 QTX524402:QTY524409 RDT524402:RDU524409 RNP524402:RNQ524409 RXL524402:RXM524409 SHH524402:SHI524409 SRD524402:SRE524409 TAZ524402:TBA524409 TKV524402:TKW524409 TUR524402:TUS524409 UEN524402:UEO524409 UOJ524402:UOK524409 UYF524402:UYG524409 VIB524402:VIC524409 VRX524402:VRY524409 WBT524402:WBU524409 WLP524402:WLQ524409 WVL524402:WVM524409 D589939:E589946 IZ589938:JA589945 SV589938:SW589945 ACR589938:ACS589945 AMN589938:AMO589945 AWJ589938:AWK589945 BGF589938:BGG589945 BQB589938:BQC589945 BZX589938:BZY589945 CJT589938:CJU589945 CTP589938:CTQ589945 DDL589938:DDM589945 DNH589938:DNI589945 DXD589938:DXE589945 EGZ589938:EHA589945 EQV589938:EQW589945 FAR589938:FAS589945 FKN589938:FKO589945 FUJ589938:FUK589945 GEF589938:GEG589945 GOB589938:GOC589945 GXX589938:GXY589945 HHT589938:HHU589945 HRP589938:HRQ589945 IBL589938:IBM589945 ILH589938:ILI589945 IVD589938:IVE589945 JEZ589938:JFA589945 JOV589938:JOW589945 JYR589938:JYS589945 KIN589938:KIO589945 KSJ589938:KSK589945 LCF589938:LCG589945 LMB589938:LMC589945 LVX589938:LVY589945 MFT589938:MFU589945 MPP589938:MPQ589945 MZL589938:MZM589945 NJH589938:NJI589945 NTD589938:NTE589945 OCZ589938:ODA589945 OMV589938:OMW589945 OWR589938:OWS589945 PGN589938:PGO589945 PQJ589938:PQK589945 QAF589938:QAG589945 QKB589938:QKC589945 QTX589938:QTY589945 RDT589938:RDU589945 RNP589938:RNQ589945 RXL589938:RXM589945 SHH589938:SHI589945 SRD589938:SRE589945 TAZ589938:TBA589945 TKV589938:TKW589945 TUR589938:TUS589945 UEN589938:UEO589945 UOJ589938:UOK589945 UYF589938:UYG589945 VIB589938:VIC589945 VRX589938:VRY589945 WBT589938:WBU589945 WLP589938:WLQ589945 WVL589938:WVM589945 D655475:E655482 IZ655474:JA655481 SV655474:SW655481 ACR655474:ACS655481 AMN655474:AMO655481 AWJ655474:AWK655481 BGF655474:BGG655481 BQB655474:BQC655481 BZX655474:BZY655481 CJT655474:CJU655481 CTP655474:CTQ655481 DDL655474:DDM655481 DNH655474:DNI655481 DXD655474:DXE655481 EGZ655474:EHA655481 EQV655474:EQW655481 FAR655474:FAS655481 FKN655474:FKO655481 FUJ655474:FUK655481 GEF655474:GEG655481 GOB655474:GOC655481 GXX655474:GXY655481 HHT655474:HHU655481 HRP655474:HRQ655481 IBL655474:IBM655481 ILH655474:ILI655481 IVD655474:IVE655481 JEZ655474:JFA655481 JOV655474:JOW655481 JYR655474:JYS655481 KIN655474:KIO655481 KSJ655474:KSK655481 LCF655474:LCG655481 LMB655474:LMC655481 LVX655474:LVY655481 MFT655474:MFU655481 MPP655474:MPQ655481 MZL655474:MZM655481 NJH655474:NJI655481 NTD655474:NTE655481 OCZ655474:ODA655481 OMV655474:OMW655481 OWR655474:OWS655481 PGN655474:PGO655481 PQJ655474:PQK655481 QAF655474:QAG655481 QKB655474:QKC655481 QTX655474:QTY655481 RDT655474:RDU655481 RNP655474:RNQ655481 RXL655474:RXM655481 SHH655474:SHI655481 SRD655474:SRE655481 TAZ655474:TBA655481 TKV655474:TKW655481 TUR655474:TUS655481 UEN655474:UEO655481 UOJ655474:UOK655481 UYF655474:UYG655481 VIB655474:VIC655481 VRX655474:VRY655481 WBT655474:WBU655481 WLP655474:WLQ655481 WVL655474:WVM655481 D721011:E721018 IZ721010:JA721017 SV721010:SW721017 ACR721010:ACS721017 AMN721010:AMO721017 AWJ721010:AWK721017 BGF721010:BGG721017 BQB721010:BQC721017 BZX721010:BZY721017 CJT721010:CJU721017 CTP721010:CTQ721017 DDL721010:DDM721017 DNH721010:DNI721017 DXD721010:DXE721017 EGZ721010:EHA721017 EQV721010:EQW721017 FAR721010:FAS721017 FKN721010:FKO721017 FUJ721010:FUK721017 GEF721010:GEG721017 GOB721010:GOC721017 GXX721010:GXY721017 HHT721010:HHU721017 HRP721010:HRQ721017 IBL721010:IBM721017 ILH721010:ILI721017 IVD721010:IVE721017 JEZ721010:JFA721017 JOV721010:JOW721017 JYR721010:JYS721017 KIN721010:KIO721017 KSJ721010:KSK721017 LCF721010:LCG721017 LMB721010:LMC721017 LVX721010:LVY721017 MFT721010:MFU721017 MPP721010:MPQ721017 MZL721010:MZM721017 NJH721010:NJI721017 NTD721010:NTE721017 OCZ721010:ODA721017 OMV721010:OMW721017 OWR721010:OWS721017 PGN721010:PGO721017 PQJ721010:PQK721017 QAF721010:QAG721017 QKB721010:QKC721017 QTX721010:QTY721017 RDT721010:RDU721017 RNP721010:RNQ721017 RXL721010:RXM721017 SHH721010:SHI721017 SRD721010:SRE721017 TAZ721010:TBA721017 TKV721010:TKW721017 TUR721010:TUS721017 UEN721010:UEO721017 UOJ721010:UOK721017 UYF721010:UYG721017 VIB721010:VIC721017 VRX721010:VRY721017 WBT721010:WBU721017 WLP721010:WLQ721017 WVL721010:WVM721017 D786547:E786554 IZ786546:JA786553 SV786546:SW786553 ACR786546:ACS786553 AMN786546:AMO786553 AWJ786546:AWK786553 BGF786546:BGG786553 BQB786546:BQC786553 BZX786546:BZY786553 CJT786546:CJU786553 CTP786546:CTQ786553 DDL786546:DDM786553 DNH786546:DNI786553 DXD786546:DXE786553 EGZ786546:EHA786553 EQV786546:EQW786553 FAR786546:FAS786553 FKN786546:FKO786553 FUJ786546:FUK786553 GEF786546:GEG786553 GOB786546:GOC786553 GXX786546:GXY786553 HHT786546:HHU786553 HRP786546:HRQ786553 IBL786546:IBM786553 ILH786546:ILI786553 IVD786546:IVE786553 JEZ786546:JFA786553 JOV786546:JOW786553 JYR786546:JYS786553 KIN786546:KIO786553 KSJ786546:KSK786553 LCF786546:LCG786553 LMB786546:LMC786553 LVX786546:LVY786553 MFT786546:MFU786553 MPP786546:MPQ786553 MZL786546:MZM786553 NJH786546:NJI786553 NTD786546:NTE786553 OCZ786546:ODA786553 OMV786546:OMW786553 OWR786546:OWS786553 PGN786546:PGO786553 PQJ786546:PQK786553 QAF786546:QAG786553 QKB786546:QKC786553 QTX786546:QTY786553 RDT786546:RDU786553 RNP786546:RNQ786553 RXL786546:RXM786553 SHH786546:SHI786553 SRD786546:SRE786553 TAZ786546:TBA786553 TKV786546:TKW786553 TUR786546:TUS786553 UEN786546:UEO786553 UOJ786546:UOK786553 UYF786546:UYG786553 VIB786546:VIC786553 VRX786546:VRY786553 WBT786546:WBU786553 WLP786546:WLQ786553 WVL786546:WVM786553 D852083:E852090 IZ852082:JA852089 SV852082:SW852089 ACR852082:ACS852089 AMN852082:AMO852089 AWJ852082:AWK852089 BGF852082:BGG852089 BQB852082:BQC852089 BZX852082:BZY852089 CJT852082:CJU852089 CTP852082:CTQ852089 DDL852082:DDM852089 DNH852082:DNI852089 DXD852082:DXE852089 EGZ852082:EHA852089 EQV852082:EQW852089 FAR852082:FAS852089 FKN852082:FKO852089 FUJ852082:FUK852089 GEF852082:GEG852089 GOB852082:GOC852089 GXX852082:GXY852089 HHT852082:HHU852089 HRP852082:HRQ852089 IBL852082:IBM852089 ILH852082:ILI852089 IVD852082:IVE852089 JEZ852082:JFA852089 JOV852082:JOW852089 JYR852082:JYS852089 KIN852082:KIO852089 KSJ852082:KSK852089 LCF852082:LCG852089 LMB852082:LMC852089 LVX852082:LVY852089 MFT852082:MFU852089 MPP852082:MPQ852089 MZL852082:MZM852089 NJH852082:NJI852089 NTD852082:NTE852089 OCZ852082:ODA852089 OMV852082:OMW852089 OWR852082:OWS852089 PGN852082:PGO852089 PQJ852082:PQK852089 QAF852082:QAG852089 QKB852082:QKC852089 QTX852082:QTY852089 RDT852082:RDU852089 RNP852082:RNQ852089 RXL852082:RXM852089 SHH852082:SHI852089 SRD852082:SRE852089 TAZ852082:TBA852089 TKV852082:TKW852089 TUR852082:TUS852089 UEN852082:UEO852089 UOJ852082:UOK852089 UYF852082:UYG852089 VIB852082:VIC852089 VRX852082:VRY852089 WBT852082:WBU852089 WLP852082:WLQ852089 WVL852082:WVM852089 D917619:E917626 IZ917618:JA917625 SV917618:SW917625 ACR917618:ACS917625 AMN917618:AMO917625 AWJ917618:AWK917625 BGF917618:BGG917625 BQB917618:BQC917625 BZX917618:BZY917625 CJT917618:CJU917625 CTP917618:CTQ917625 DDL917618:DDM917625 DNH917618:DNI917625 DXD917618:DXE917625 EGZ917618:EHA917625 EQV917618:EQW917625 FAR917618:FAS917625 FKN917618:FKO917625 FUJ917618:FUK917625 GEF917618:GEG917625 GOB917618:GOC917625 GXX917618:GXY917625 HHT917618:HHU917625 HRP917618:HRQ917625 IBL917618:IBM917625 ILH917618:ILI917625 IVD917618:IVE917625 JEZ917618:JFA917625 JOV917618:JOW917625 JYR917618:JYS917625 KIN917618:KIO917625 KSJ917618:KSK917625 LCF917618:LCG917625 LMB917618:LMC917625 LVX917618:LVY917625 MFT917618:MFU917625 MPP917618:MPQ917625 MZL917618:MZM917625 NJH917618:NJI917625 NTD917618:NTE917625 OCZ917618:ODA917625 OMV917618:OMW917625 OWR917618:OWS917625 PGN917618:PGO917625 PQJ917618:PQK917625 QAF917618:QAG917625 QKB917618:QKC917625 QTX917618:QTY917625 RDT917618:RDU917625 RNP917618:RNQ917625 RXL917618:RXM917625 SHH917618:SHI917625 SRD917618:SRE917625 TAZ917618:TBA917625 TKV917618:TKW917625 TUR917618:TUS917625 UEN917618:UEO917625 UOJ917618:UOK917625 UYF917618:UYG917625 VIB917618:VIC917625 VRX917618:VRY917625 WBT917618:WBU917625 WLP917618:WLQ917625 WVL917618:WVM917625 D983155:E983162 IZ983154:JA983161 SV983154:SW983161 ACR983154:ACS983161 AMN983154:AMO983161 AWJ983154:AWK983161 BGF983154:BGG983161 BQB983154:BQC983161 BZX983154:BZY983161 CJT983154:CJU983161 CTP983154:CTQ983161 DDL983154:DDM983161 DNH983154:DNI983161 DXD983154:DXE983161 EGZ983154:EHA983161 EQV983154:EQW983161 FAR983154:FAS983161 FKN983154:FKO983161 FUJ983154:FUK983161 GEF983154:GEG983161 GOB983154:GOC983161 GXX983154:GXY983161 HHT983154:HHU983161 HRP983154:HRQ983161 IBL983154:IBM983161 ILH983154:ILI983161 IVD983154:IVE983161 JEZ983154:JFA983161 JOV983154:JOW983161 JYR983154:JYS983161 KIN983154:KIO983161 KSJ983154:KSK983161 LCF983154:LCG983161 LMB983154:LMC983161 LVX983154:LVY983161 MFT983154:MFU983161 MPP983154:MPQ983161 MZL983154:MZM983161 NJH983154:NJI983161 NTD983154:NTE983161 OCZ983154:ODA983161 OMV983154:OMW983161 OWR983154:OWS983161 PGN983154:PGO983161 PQJ983154:PQK983161 QAF983154:QAG983161 QKB983154:QKC983161 QTX983154:QTY983161 RDT983154:RDU983161 RNP983154:RNQ983161 RXL983154:RXM983161 SHH983154:SHI983161 SRD983154:SRE983161 TAZ983154:TBA983161 TKV983154:TKW983161 TUR983154:TUS983161 UEN983154:UEO983161 UOJ983154:UOK983161 UYF983154:UYG983161 VIB983154:VIC983161 VRX983154:VRY983161 WBT983154:WBU983161 WLP983154:WLQ983161 D121:E122">
      <formula1>-12345</formula1>
    </dataValidation>
    <dataValidation allowBlank="1" showInputMessage="1" showErrorMessage="1" promptTitle="wpisz nazwę wnioskodawcy" prompt="obowiązującą we wpisie do rejestru" sqref="A36:E37 IW36:JA37 SS36:SW37 ACO36:ACS37 AMK36:AMO37 AWG36:AWK37 BGC36:BGG37 BPY36:BQC37 BZU36:BZY37 CJQ36:CJU37 CTM36:CTQ37 DDI36:DDM37 DNE36:DNI37 DXA36:DXE37 EGW36:EHA37 EQS36:EQW37 FAO36:FAS37 FKK36:FKO37 FUG36:FUK37 GEC36:GEG37 GNY36:GOC37 GXU36:GXY37 HHQ36:HHU37 HRM36:HRQ37 IBI36:IBM37 ILE36:ILI37 IVA36:IVE37 JEW36:JFA37 JOS36:JOW37 JYO36:JYS37 KIK36:KIO37 KSG36:KSK37 LCC36:LCG37 LLY36:LMC37 LVU36:LVY37 MFQ36:MFU37 MPM36:MPQ37 MZI36:MZM37 NJE36:NJI37 NTA36:NTE37 OCW36:ODA37 OMS36:OMW37 OWO36:OWS37 PGK36:PGO37 PQG36:PQK37 QAC36:QAG37 QJY36:QKC37 QTU36:QTY37 RDQ36:RDU37 RNM36:RNQ37 RXI36:RXM37 SHE36:SHI37 SRA36:SRE37 TAW36:TBA37 TKS36:TKW37 TUO36:TUS37 UEK36:UEO37 UOG36:UOK37 UYC36:UYG37 VHY36:VIC37 VRU36:VRY37 WBQ36:WBU37 WLM36:WLQ37 WVI36:WVM37 A65583:E65584 IW65582:JA65583 SS65582:SW65583 ACO65582:ACS65583 AMK65582:AMO65583 AWG65582:AWK65583 BGC65582:BGG65583 BPY65582:BQC65583 BZU65582:BZY65583 CJQ65582:CJU65583 CTM65582:CTQ65583 DDI65582:DDM65583 DNE65582:DNI65583 DXA65582:DXE65583 EGW65582:EHA65583 EQS65582:EQW65583 FAO65582:FAS65583 FKK65582:FKO65583 FUG65582:FUK65583 GEC65582:GEG65583 GNY65582:GOC65583 GXU65582:GXY65583 HHQ65582:HHU65583 HRM65582:HRQ65583 IBI65582:IBM65583 ILE65582:ILI65583 IVA65582:IVE65583 JEW65582:JFA65583 JOS65582:JOW65583 JYO65582:JYS65583 KIK65582:KIO65583 KSG65582:KSK65583 LCC65582:LCG65583 LLY65582:LMC65583 LVU65582:LVY65583 MFQ65582:MFU65583 MPM65582:MPQ65583 MZI65582:MZM65583 NJE65582:NJI65583 NTA65582:NTE65583 OCW65582:ODA65583 OMS65582:OMW65583 OWO65582:OWS65583 PGK65582:PGO65583 PQG65582:PQK65583 QAC65582:QAG65583 QJY65582:QKC65583 QTU65582:QTY65583 RDQ65582:RDU65583 RNM65582:RNQ65583 RXI65582:RXM65583 SHE65582:SHI65583 SRA65582:SRE65583 TAW65582:TBA65583 TKS65582:TKW65583 TUO65582:TUS65583 UEK65582:UEO65583 UOG65582:UOK65583 UYC65582:UYG65583 VHY65582:VIC65583 VRU65582:VRY65583 WBQ65582:WBU65583 WLM65582:WLQ65583 WVI65582:WVM65583 A131119:E131120 IW131118:JA131119 SS131118:SW131119 ACO131118:ACS131119 AMK131118:AMO131119 AWG131118:AWK131119 BGC131118:BGG131119 BPY131118:BQC131119 BZU131118:BZY131119 CJQ131118:CJU131119 CTM131118:CTQ131119 DDI131118:DDM131119 DNE131118:DNI131119 DXA131118:DXE131119 EGW131118:EHA131119 EQS131118:EQW131119 FAO131118:FAS131119 FKK131118:FKO131119 FUG131118:FUK131119 GEC131118:GEG131119 GNY131118:GOC131119 GXU131118:GXY131119 HHQ131118:HHU131119 HRM131118:HRQ131119 IBI131118:IBM131119 ILE131118:ILI131119 IVA131118:IVE131119 JEW131118:JFA131119 JOS131118:JOW131119 JYO131118:JYS131119 KIK131118:KIO131119 KSG131118:KSK131119 LCC131118:LCG131119 LLY131118:LMC131119 LVU131118:LVY131119 MFQ131118:MFU131119 MPM131118:MPQ131119 MZI131118:MZM131119 NJE131118:NJI131119 NTA131118:NTE131119 OCW131118:ODA131119 OMS131118:OMW131119 OWO131118:OWS131119 PGK131118:PGO131119 PQG131118:PQK131119 QAC131118:QAG131119 QJY131118:QKC131119 QTU131118:QTY131119 RDQ131118:RDU131119 RNM131118:RNQ131119 RXI131118:RXM131119 SHE131118:SHI131119 SRA131118:SRE131119 TAW131118:TBA131119 TKS131118:TKW131119 TUO131118:TUS131119 UEK131118:UEO131119 UOG131118:UOK131119 UYC131118:UYG131119 VHY131118:VIC131119 VRU131118:VRY131119 WBQ131118:WBU131119 WLM131118:WLQ131119 WVI131118:WVM131119 A196655:E196656 IW196654:JA196655 SS196654:SW196655 ACO196654:ACS196655 AMK196654:AMO196655 AWG196654:AWK196655 BGC196654:BGG196655 BPY196654:BQC196655 BZU196654:BZY196655 CJQ196654:CJU196655 CTM196654:CTQ196655 DDI196654:DDM196655 DNE196654:DNI196655 DXA196654:DXE196655 EGW196654:EHA196655 EQS196654:EQW196655 FAO196654:FAS196655 FKK196654:FKO196655 FUG196654:FUK196655 GEC196654:GEG196655 GNY196654:GOC196655 GXU196654:GXY196655 HHQ196654:HHU196655 HRM196654:HRQ196655 IBI196654:IBM196655 ILE196654:ILI196655 IVA196654:IVE196655 JEW196654:JFA196655 JOS196654:JOW196655 JYO196654:JYS196655 KIK196654:KIO196655 KSG196654:KSK196655 LCC196654:LCG196655 LLY196654:LMC196655 LVU196654:LVY196655 MFQ196654:MFU196655 MPM196654:MPQ196655 MZI196654:MZM196655 NJE196654:NJI196655 NTA196654:NTE196655 OCW196654:ODA196655 OMS196654:OMW196655 OWO196654:OWS196655 PGK196654:PGO196655 PQG196654:PQK196655 QAC196654:QAG196655 QJY196654:QKC196655 QTU196654:QTY196655 RDQ196654:RDU196655 RNM196654:RNQ196655 RXI196654:RXM196655 SHE196654:SHI196655 SRA196654:SRE196655 TAW196654:TBA196655 TKS196654:TKW196655 TUO196654:TUS196655 UEK196654:UEO196655 UOG196654:UOK196655 UYC196654:UYG196655 VHY196654:VIC196655 VRU196654:VRY196655 WBQ196654:WBU196655 WLM196654:WLQ196655 WVI196654:WVM196655 A262191:E262192 IW262190:JA262191 SS262190:SW262191 ACO262190:ACS262191 AMK262190:AMO262191 AWG262190:AWK262191 BGC262190:BGG262191 BPY262190:BQC262191 BZU262190:BZY262191 CJQ262190:CJU262191 CTM262190:CTQ262191 DDI262190:DDM262191 DNE262190:DNI262191 DXA262190:DXE262191 EGW262190:EHA262191 EQS262190:EQW262191 FAO262190:FAS262191 FKK262190:FKO262191 FUG262190:FUK262191 GEC262190:GEG262191 GNY262190:GOC262191 GXU262190:GXY262191 HHQ262190:HHU262191 HRM262190:HRQ262191 IBI262190:IBM262191 ILE262190:ILI262191 IVA262190:IVE262191 JEW262190:JFA262191 JOS262190:JOW262191 JYO262190:JYS262191 KIK262190:KIO262191 KSG262190:KSK262191 LCC262190:LCG262191 LLY262190:LMC262191 LVU262190:LVY262191 MFQ262190:MFU262191 MPM262190:MPQ262191 MZI262190:MZM262191 NJE262190:NJI262191 NTA262190:NTE262191 OCW262190:ODA262191 OMS262190:OMW262191 OWO262190:OWS262191 PGK262190:PGO262191 PQG262190:PQK262191 QAC262190:QAG262191 QJY262190:QKC262191 QTU262190:QTY262191 RDQ262190:RDU262191 RNM262190:RNQ262191 RXI262190:RXM262191 SHE262190:SHI262191 SRA262190:SRE262191 TAW262190:TBA262191 TKS262190:TKW262191 TUO262190:TUS262191 UEK262190:UEO262191 UOG262190:UOK262191 UYC262190:UYG262191 VHY262190:VIC262191 VRU262190:VRY262191 WBQ262190:WBU262191 WLM262190:WLQ262191 WVI262190:WVM262191 A327727:E327728 IW327726:JA327727 SS327726:SW327727 ACO327726:ACS327727 AMK327726:AMO327727 AWG327726:AWK327727 BGC327726:BGG327727 BPY327726:BQC327727 BZU327726:BZY327727 CJQ327726:CJU327727 CTM327726:CTQ327727 DDI327726:DDM327727 DNE327726:DNI327727 DXA327726:DXE327727 EGW327726:EHA327727 EQS327726:EQW327727 FAO327726:FAS327727 FKK327726:FKO327727 FUG327726:FUK327727 GEC327726:GEG327727 GNY327726:GOC327727 GXU327726:GXY327727 HHQ327726:HHU327727 HRM327726:HRQ327727 IBI327726:IBM327727 ILE327726:ILI327727 IVA327726:IVE327727 JEW327726:JFA327727 JOS327726:JOW327727 JYO327726:JYS327727 KIK327726:KIO327727 KSG327726:KSK327727 LCC327726:LCG327727 LLY327726:LMC327727 LVU327726:LVY327727 MFQ327726:MFU327727 MPM327726:MPQ327727 MZI327726:MZM327727 NJE327726:NJI327727 NTA327726:NTE327727 OCW327726:ODA327727 OMS327726:OMW327727 OWO327726:OWS327727 PGK327726:PGO327727 PQG327726:PQK327727 QAC327726:QAG327727 QJY327726:QKC327727 QTU327726:QTY327727 RDQ327726:RDU327727 RNM327726:RNQ327727 RXI327726:RXM327727 SHE327726:SHI327727 SRA327726:SRE327727 TAW327726:TBA327727 TKS327726:TKW327727 TUO327726:TUS327727 UEK327726:UEO327727 UOG327726:UOK327727 UYC327726:UYG327727 VHY327726:VIC327727 VRU327726:VRY327727 WBQ327726:WBU327727 WLM327726:WLQ327727 WVI327726:WVM327727 A393263:E393264 IW393262:JA393263 SS393262:SW393263 ACO393262:ACS393263 AMK393262:AMO393263 AWG393262:AWK393263 BGC393262:BGG393263 BPY393262:BQC393263 BZU393262:BZY393263 CJQ393262:CJU393263 CTM393262:CTQ393263 DDI393262:DDM393263 DNE393262:DNI393263 DXA393262:DXE393263 EGW393262:EHA393263 EQS393262:EQW393263 FAO393262:FAS393263 FKK393262:FKO393263 FUG393262:FUK393263 GEC393262:GEG393263 GNY393262:GOC393263 GXU393262:GXY393263 HHQ393262:HHU393263 HRM393262:HRQ393263 IBI393262:IBM393263 ILE393262:ILI393263 IVA393262:IVE393263 JEW393262:JFA393263 JOS393262:JOW393263 JYO393262:JYS393263 KIK393262:KIO393263 KSG393262:KSK393263 LCC393262:LCG393263 LLY393262:LMC393263 LVU393262:LVY393263 MFQ393262:MFU393263 MPM393262:MPQ393263 MZI393262:MZM393263 NJE393262:NJI393263 NTA393262:NTE393263 OCW393262:ODA393263 OMS393262:OMW393263 OWO393262:OWS393263 PGK393262:PGO393263 PQG393262:PQK393263 QAC393262:QAG393263 QJY393262:QKC393263 QTU393262:QTY393263 RDQ393262:RDU393263 RNM393262:RNQ393263 RXI393262:RXM393263 SHE393262:SHI393263 SRA393262:SRE393263 TAW393262:TBA393263 TKS393262:TKW393263 TUO393262:TUS393263 UEK393262:UEO393263 UOG393262:UOK393263 UYC393262:UYG393263 VHY393262:VIC393263 VRU393262:VRY393263 WBQ393262:WBU393263 WLM393262:WLQ393263 WVI393262:WVM393263 A458799:E458800 IW458798:JA458799 SS458798:SW458799 ACO458798:ACS458799 AMK458798:AMO458799 AWG458798:AWK458799 BGC458798:BGG458799 BPY458798:BQC458799 BZU458798:BZY458799 CJQ458798:CJU458799 CTM458798:CTQ458799 DDI458798:DDM458799 DNE458798:DNI458799 DXA458798:DXE458799 EGW458798:EHA458799 EQS458798:EQW458799 FAO458798:FAS458799 FKK458798:FKO458799 FUG458798:FUK458799 GEC458798:GEG458799 GNY458798:GOC458799 GXU458798:GXY458799 HHQ458798:HHU458799 HRM458798:HRQ458799 IBI458798:IBM458799 ILE458798:ILI458799 IVA458798:IVE458799 JEW458798:JFA458799 JOS458798:JOW458799 JYO458798:JYS458799 KIK458798:KIO458799 KSG458798:KSK458799 LCC458798:LCG458799 LLY458798:LMC458799 LVU458798:LVY458799 MFQ458798:MFU458799 MPM458798:MPQ458799 MZI458798:MZM458799 NJE458798:NJI458799 NTA458798:NTE458799 OCW458798:ODA458799 OMS458798:OMW458799 OWO458798:OWS458799 PGK458798:PGO458799 PQG458798:PQK458799 QAC458798:QAG458799 QJY458798:QKC458799 QTU458798:QTY458799 RDQ458798:RDU458799 RNM458798:RNQ458799 RXI458798:RXM458799 SHE458798:SHI458799 SRA458798:SRE458799 TAW458798:TBA458799 TKS458798:TKW458799 TUO458798:TUS458799 UEK458798:UEO458799 UOG458798:UOK458799 UYC458798:UYG458799 VHY458798:VIC458799 VRU458798:VRY458799 WBQ458798:WBU458799 WLM458798:WLQ458799 WVI458798:WVM458799 A524335:E524336 IW524334:JA524335 SS524334:SW524335 ACO524334:ACS524335 AMK524334:AMO524335 AWG524334:AWK524335 BGC524334:BGG524335 BPY524334:BQC524335 BZU524334:BZY524335 CJQ524334:CJU524335 CTM524334:CTQ524335 DDI524334:DDM524335 DNE524334:DNI524335 DXA524334:DXE524335 EGW524334:EHA524335 EQS524334:EQW524335 FAO524334:FAS524335 FKK524334:FKO524335 FUG524334:FUK524335 GEC524334:GEG524335 GNY524334:GOC524335 GXU524334:GXY524335 HHQ524334:HHU524335 HRM524334:HRQ524335 IBI524334:IBM524335 ILE524334:ILI524335 IVA524334:IVE524335 JEW524334:JFA524335 JOS524334:JOW524335 JYO524334:JYS524335 KIK524334:KIO524335 KSG524334:KSK524335 LCC524334:LCG524335 LLY524334:LMC524335 LVU524334:LVY524335 MFQ524334:MFU524335 MPM524334:MPQ524335 MZI524334:MZM524335 NJE524334:NJI524335 NTA524334:NTE524335 OCW524334:ODA524335 OMS524334:OMW524335 OWO524334:OWS524335 PGK524334:PGO524335 PQG524334:PQK524335 QAC524334:QAG524335 QJY524334:QKC524335 QTU524334:QTY524335 RDQ524334:RDU524335 RNM524334:RNQ524335 RXI524334:RXM524335 SHE524334:SHI524335 SRA524334:SRE524335 TAW524334:TBA524335 TKS524334:TKW524335 TUO524334:TUS524335 UEK524334:UEO524335 UOG524334:UOK524335 UYC524334:UYG524335 VHY524334:VIC524335 VRU524334:VRY524335 WBQ524334:WBU524335 WLM524334:WLQ524335 WVI524334:WVM524335 A589871:E589872 IW589870:JA589871 SS589870:SW589871 ACO589870:ACS589871 AMK589870:AMO589871 AWG589870:AWK589871 BGC589870:BGG589871 BPY589870:BQC589871 BZU589870:BZY589871 CJQ589870:CJU589871 CTM589870:CTQ589871 DDI589870:DDM589871 DNE589870:DNI589871 DXA589870:DXE589871 EGW589870:EHA589871 EQS589870:EQW589871 FAO589870:FAS589871 FKK589870:FKO589871 FUG589870:FUK589871 GEC589870:GEG589871 GNY589870:GOC589871 GXU589870:GXY589871 HHQ589870:HHU589871 HRM589870:HRQ589871 IBI589870:IBM589871 ILE589870:ILI589871 IVA589870:IVE589871 JEW589870:JFA589871 JOS589870:JOW589871 JYO589870:JYS589871 KIK589870:KIO589871 KSG589870:KSK589871 LCC589870:LCG589871 LLY589870:LMC589871 LVU589870:LVY589871 MFQ589870:MFU589871 MPM589870:MPQ589871 MZI589870:MZM589871 NJE589870:NJI589871 NTA589870:NTE589871 OCW589870:ODA589871 OMS589870:OMW589871 OWO589870:OWS589871 PGK589870:PGO589871 PQG589870:PQK589871 QAC589870:QAG589871 QJY589870:QKC589871 QTU589870:QTY589871 RDQ589870:RDU589871 RNM589870:RNQ589871 RXI589870:RXM589871 SHE589870:SHI589871 SRA589870:SRE589871 TAW589870:TBA589871 TKS589870:TKW589871 TUO589870:TUS589871 UEK589870:UEO589871 UOG589870:UOK589871 UYC589870:UYG589871 VHY589870:VIC589871 VRU589870:VRY589871 WBQ589870:WBU589871 WLM589870:WLQ589871 WVI589870:WVM589871 A655407:E655408 IW655406:JA655407 SS655406:SW655407 ACO655406:ACS655407 AMK655406:AMO655407 AWG655406:AWK655407 BGC655406:BGG655407 BPY655406:BQC655407 BZU655406:BZY655407 CJQ655406:CJU655407 CTM655406:CTQ655407 DDI655406:DDM655407 DNE655406:DNI655407 DXA655406:DXE655407 EGW655406:EHA655407 EQS655406:EQW655407 FAO655406:FAS655407 FKK655406:FKO655407 FUG655406:FUK655407 GEC655406:GEG655407 GNY655406:GOC655407 GXU655406:GXY655407 HHQ655406:HHU655407 HRM655406:HRQ655407 IBI655406:IBM655407 ILE655406:ILI655407 IVA655406:IVE655407 JEW655406:JFA655407 JOS655406:JOW655407 JYO655406:JYS655407 KIK655406:KIO655407 KSG655406:KSK655407 LCC655406:LCG655407 LLY655406:LMC655407 LVU655406:LVY655407 MFQ655406:MFU655407 MPM655406:MPQ655407 MZI655406:MZM655407 NJE655406:NJI655407 NTA655406:NTE655407 OCW655406:ODA655407 OMS655406:OMW655407 OWO655406:OWS655407 PGK655406:PGO655407 PQG655406:PQK655407 QAC655406:QAG655407 QJY655406:QKC655407 QTU655406:QTY655407 RDQ655406:RDU655407 RNM655406:RNQ655407 RXI655406:RXM655407 SHE655406:SHI655407 SRA655406:SRE655407 TAW655406:TBA655407 TKS655406:TKW655407 TUO655406:TUS655407 UEK655406:UEO655407 UOG655406:UOK655407 UYC655406:UYG655407 VHY655406:VIC655407 VRU655406:VRY655407 WBQ655406:WBU655407 WLM655406:WLQ655407 WVI655406:WVM655407 A720943:E720944 IW720942:JA720943 SS720942:SW720943 ACO720942:ACS720943 AMK720942:AMO720943 AWG720942:AWK720943 BGC720942:BGG720943 BPY720942:BQC720943 BZU720942:BZY720943 CJQ720942:CJU720943 CTM720942:CTQ720943 DDI720942:DDM720943 DNE720942:DNI720943 DXA720942:DXE720943 EGW720942:EHA720943 EQS720942:EQW720943 FAO720942:FAS720943 FKK720942:FKO720943 FUG720942:FUK720943 GEC720942:GEG720943 GNY720942:GOC720943 GXU720942:GXY720943 HHQ720942:HHU720943 HRM720942:HRQ720943 IBI720942:IBM720943 ILE720942:ILI720943 IVA720942:IVE720943 JEW720942:JFA720943 JOS720942:JOW720943 JYO720942:JYS720943 KIK720942:KIO720943 KSG720942:KSK720943 LCC720942:LCG720943 LLY720942:LMC720943 LVU720942:LVY720943 MFQ720942:MFU720943 MPM720942:MPQ720943 MZI720942:MZM720943 NJE720942:NJI720943 NTA720942:NTE720943 OCW720942:ODA720943 OMS720942:OMW720943 OWO720942:OWS720943 PGK720942:PGO720943 PQG720942:PQK720943 QAC720942:QAG720943 QJY720942:QKC720943 QTU720942:QTY720943 RDQ720942:RDU720943 RNM720942:RNQ720943 RXI720942:RXM720943 SHE720942:SHI720943 SRA720942:SRE720943 TAW720942:TBA720943 TKS720942:TKW720943 TUO720942:TUS720943 UEK720942:UEO720943 UOG720942:UOK720943 UYC720942:UYG720943 VHY720942:VIC720943 VRU720942:VRY720943 WBQ720942:WBU720943 WLM720942:WLQ720943 WVI720942:WVM720943 A786479:E786480 IW786478:JA786479 SS786478:SW786479 ACO786478:ACS786479 AMK786478:AMO786479 AWG786478:AWK786479 BGC786478:BGG786479 BPY786478:BQC786479 BZU786478:BZY786479 CJQ786478:CJU786479 CTM786478:CTQ786479 DDI786478:DDM786479 DNE786478:DNI786479 DXA786478:DXE786479 EGW786478:EHA786479 EQS786478:EQW786479 FAO786478:FAS786479 FKK786478:FKO786479 FUG786478:FUK786479 GEC786478:GEG786479 GNY786478:GOC786479 GXU786478:GXY786479 HHQ786478:HHU786479 HRM786478:HRQ786479 IBI786478:IBM786479 ILE786478:ILI786479 IVA786478:IVE786479 JEW786478:JFA786479 JOS786478:JOW786479 JYO786478:JYS786479 KIK786478:KIO786479 KSG786478:KSK786479 LCC786478:LCG786479 LLY786478:LMC786479 LVU786478:LVY786479 MFQ786478:MFU786479 MPM786478:MPQ786479 MZI786478:MZM786479 NJE786478:NJI786479 NTA786478:NTE786479 OCW786478:ODA786479 OMS786478:OMW786479 OWO786478:OWS786479 PGK786478:PGO786479 PQG786478:PQK786479 QAC786478:QAG786479 QJY786478:QKC786479 QTU786478:QTY786479 RDQ786478:RDU786479 RNM786478:RNQ786479 RXI786478:RXM786479 SHE786478:SHI786479 SRA786478:SRE786479 TAW786478:TBA786479 TKS786478:TKW786479 TUO786478:TUS786479 UEK786478:UEO786479 UOG786478:UOK786479 UYC786478:UYG786479 VHY786478:VIC786479 VRU786478:VRY786479 WBQ786478:WBU786479 WLM786478:WLQ786479 WVI786478:WVM786479 A852015:E852016 IW852014:JA852015 SS852014:SW852015 ACO852014:ACS852015 AMK852014:AMO852015 AWG852014:AWK852015 BGC852014:BGG852015 BPY852014:BQC852015 BZU852014:BZY852015 CJQ852014:CJU852015 CTM852014:CTQ852015 DDI852014:DDM852015 DNE852014:DNI852015 DXA852014:DXE852015 EGW852014:EHA852015 EQS852014:EQW852015 FAO852014:FAS852015 FKK852014:FKO852015 FUG852014:FUK852015 GEC852014:GEG852015 GNY852014:GOC852015 GXU852014:GXY852015 HHQ852014:HHU852015 HRM852014:HRQ852015 IBI852014:IBM852015 ILE852014:ILI852015 IVA852014:IVE852015 JEW852014:JFA852015 JOS852014:JOW852015 JYO852014:JYS852015 KIK852014:KIO852015 KSG852014:KSK852015 LCC852014:LCG852015 LLY852014:LMC852015 LVU852014:LVY852015 MFQ852014:MFU852015 MPM852014:MPQ852015 MZI852014:MZM852015 NJE852014:NJI852015 NTA852014:NTE852015 OCW852014:ODA852015 OMS852014:OMW852015 OWO852014:OWS852015 PGK852014:PGO852015 PQG852014:PQK852015 QAC852014:QAG852015 QJY852014:QKC852015 QTU852014:QTY852015 RDQ852014:RDU852015 RNM852014:RNQ852015 RXI852014:RXM852015 SHE852014:SHI852015 SRA852014:SRE852015 TAW852014:TBA852015 TKS852014:TKW852015 TUO852014:TUS852015 UEK852014:UEO852015 UOG852014:UOK852015 UYC852014:UYG852015 VHY852014:VIC852015 VRU852014:VRY852015 WBQ852014:WBU852015 WLM852014:WLQ852015 WVI852014:WVM852015 A917551:E917552 IW917550:JA917551 SS917550:SW917551 ACO917550:ACS917551 AMK917550:AMO917551 AWG917550:AWK917551 BGC917550:BGG917551 BPY917550:BQC917551 BZU917550:BZY917551 CJQ917550:CJU917551 CTM917550:CTQ917551 DDI917550:DDM917551 DNE917550:DNI917551 DXA917550:DXE917551 EGW917550:EHA917551 EQS917550:EQW917551 FAO917550:FAS917551 FKK917550:FKO917551 FUG917550:FUK917551 GEC917550:GEG917551 GNY917550:GOC917551 GXU917550:GXY917551 HHQ917550:HHU917551 HRM917550:HRQ917551 IBI917550:IBM917551 ILE917550:ILI917551 IVA917550:IVE917551 JEW917550:JFA917551 JOS917550:JOW917551 JYO917550:JYS917551 KIK917550:KIO917551 KSG917550:KSK917551 LCC917550:LCG917551 LLY917550:LMC917551 LVU917550:LVY917551 MFQ917550:MFU917551 MPM917550:MPQ917551 MZI917550:MZM917551 NJE917550:NJI917551 NTA917550:NTE917551 OCW917550:ODA917551 OMS917550:OMW917551 OWO917550:OWS917551 PGK917550:PGO917551 PQG917550:PQK917551 QAC917550:QAG917551 QJY917550:QKC917551 QTU917550:QTY917551 RDQ917550:RDU917551 RNM917550:RNQ917551 RXI917550:RXM917551 SHE917550:SHI917551 SRA917550:SRE917551 TAW917550:TBA917551 TKS917550:TKW917551 TUO917550:TUS917551 UEK917550:UEO917551 UOG917550:UOK917551 UYC917550:UYG917551 VHY917550:VIC917551 VRU917550:VRY917551 WBQ917550:WBU917551 WLM917550:WLQ917551 WVI917550:WVM917551 A983087:E983088 IW983086:JA983087 SS983086:SW983087 ACO983086:ACS983087 AMK983086:AMO983087 AWG983086:AWK983087 BGC983086:BGG983087 BPY983086:BQC983087 BZU983086:BZY983087 CJQ983086:CJU983087 CTM983086:CTQ983087 DDI983086:DDM983087 DNE983086:DNI983087 DXA983086:DXE983087 EGW983086:EHA983087 EQS983086:EQW983087 FAO983086:FAS983087 FKK983086:FKO983087 FUG983086:FUK983087 GEC983086:GEG983087 GNY983086:GOC983087 GXU983086:GXY983087 HHQ983086:HHU983087 HRM983086:HRQ983087 IBI983086:IBM983087 ILE983086:ILI983087 IVA983086:IVE983087 JEW983086:JFA983087 JOS983086:JOW983087 JYO983086:JYS983087 KIK983086:KIO983087 KSG983086:KSK983087 LCC983086:LCG983087 LLY983086:LMC983087 LVU983086:LVY983087 MFQ983086:MFU983087 MPM983086:MPQ983087 MZI983086:MZM983087 NJE983086:NJI983087 NTA983086:NTE983087 OCW983086:ODA983087 OMS983086:OMW983087 OWO983086:OWS983087 PGK983086:PGO983087 PQG983086:PQK983087 QAC983086:QAG983087 QJY983086:QKC983087 QTU983086:QTY983087 RDQ983086:RDU983087 RNM983086:RNQ983087 RXI983086:RXM983087 SHE983086:SHI983087 SRA983086:SRE983087 TAW983086:TBA983087 TKS983086:TKW983087 TUO983086:TUS983087 UEK983086:UEO983087 UOG983086:UOK983087 UYC983086:UYG983087 VHY983086:VIC983087 VRU983086:VRY983087 WBQ983086:WBU983087 WLM983086:WLQ983087 WVI983086:WVM983087"/>
    <dataValidation type="date" errorStyle="information" operator="greaterThan" allowBlank="1" showInputMessage="1" errorTitle="wpisz dd-mm-rrrr" promptTitle="wypełnia resort" prompt="rrrr-mm-dd" sqref="WVL98305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49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5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1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7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3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9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5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1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7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3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9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5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1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7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3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formula1>40695</formula1>
    </dataValidation>
    <dataValidation type="decimal" operator="greaterThanOrEqual" allowBlank="1" showInputMessage="1" showErrorMessage="1" errorTitle="uwaga" error="wpisz poprawnie kwotę" promptTitle="wpisz kwotę" prompt="należy podać kwotę środków dotychczas otrzymanych" sqref="B27:D28 IX27:IZ28 ST27:SV28 ACP27:ACR28 AML27:AMN28 AWH27:AWJ28 BGD27:BGF28 BPZ27:BQB28 BZV27:BZX28 CJR27:CJT28 CTN27:CTP28 DDJ27:DDL28 DNF27:DNH28 DXB27:DXD28 EGX27:EGZ28 EQT27:EQV28 FAP27:FAR28 FKL27:FKN28 FUH27:FUJ28 GED27:GEF28 GNZ27:GOB28 GXV27:GXX28 HHR27:HHT28 HRN27:HRP28 IBJ27:IBL28 ILF27:ILH28 IVB27:IVD28 JEX27:JEZ28 JOT27:JOV28 JYP27:JYR28 KIL27:KIN28 KSH27:KSJ28 LCD27:LCF28 LLZ27:LMB28 LVV27:LVX28 MFR27:MFT28 MPN27:MPP28 MZJ27:MZL28 NJF27:NJH28 NTB27:NTD28 OCX27:OCZ28 OMT27:OMV28 OWP27:OWR28 PGL27:PGN28 PQH27:PQJ28 QAD27:QAF28 QJZ27:QKB28 QTV27:QTX28 RDR27:RDT28 RNN27:RNP28 RXJ27:RXL28 SHF27:SHH28 SRB27:SRD28 TAX27:TAZ28 TKT27:TKV28 TUP27:TUR28 UEL27:UEN28 UOH27:UOJ28 UYD27:UYF28 VHZ27:VIB28 VRV27:VRX28 WBR27:WBT28 WLN27:WLP28 WVJ27:WVL28 B65574:D65575 IX65573:IZ65574 ST65573:SV65574 ACP65573:ACR65574 AML65573:AMN65574 AWH65573:AWJ65574 BGD65573:BGF65574 BPZ65573:BQB65574 BZV65573:BZX65574 CJR65573:CJT65574 CTN65573:CTP65574 DDJ65573:DDL65574 DNF65573:DNH65574 DXB65573:DXD65574 EGX65573:EGZ65574 EQT65573:EQV65574 FAP65573:FAR65574 FKL65573:FKN65574 FUH65573:FUJ65574 GED65573:GEF65574 GNZ65573:GOB65574 GXV65573:GXX65574 HHR65573:HHT65574 HRN65573:HRP65574 IBJ65573:IBL65574 ILF65573:ILH65574 IVB65573:IVD65574 JEX65573:JEZ65574 JOT65573:JOV65574 JYP65573:JYR65574 KIL65573:KIN65574 KSH65573:KSJ65574 LCD65573:LCF65574 LLZ65573:LMB65574 LVV65573:LVX65574 MFR65573:MFT65574 MPN65573:MPP65574 MZJ65573:MZL65574 NJF65573:NJH65574 NTB65573:NTD65574 OCX65573:OCZ65574 OMT65573:OMV65574 OWP65573:OWR65574 PGL65573:PGN65574 PQH65573:PQJ65574 QAD65573:QAF65574 QJZ65573:QKB65574 QTV65573:QTX65574 RDR65573:RDT65574 RNN65573:RNP65574 RXJ65573:RXL65574 SHF65573:SHH65574 SRB65573:SRD65574 TAX65573:TAZ65574 TKT65573:TKV65574 TUP65573:TUR65574 UEL65573:UEN65574 UOH65573:UOJ65574 UYD65573:UYF65574 VHZ65573:VIB65574 VRV65573:VRX65574 WBR65573:WBT65574 WLN65573:WLP65574 WVJ65573:WVL65574 B131110:D131111 IX131109:IZ131110 ST131109:SV131110 ACP131109:ACR131110 AML131109:AMN131110 AWH131109:AWJ131110 BGD131109:BGF131110 BPZ131109:BQB131110 BZV131109:BZX131110 CJR131109:CJT131110 CTN131109:CTP131110 DDJ131109:DDL131110 DNF131109:DNH131110 DXB131109:DXD131110 EGX131109:EGZ131110 EQT131109:EQV131110 FAP131109:FAR131110 FKL131109:FKN131110 FUH131109:FUJ131110 GED131109:GEF131110 GNZ131109:GOB131110 GXV131109:GXX131110 HHR131109:HHT131110 HRN131109:HRP131110 IBJ131109:IBL131110 ILF131109:ILH131110 IVB131109:IVD131110 JEX131109:JEZ131110 JOT131109:JOV131110 JYP131109:JYR131110 KIL131109:KIN131110 KSH131109:KSJ131110 LCD131109:LCF131110 LLZ131109:LMB131110 LVV131109:LVX131110 MFR131109:MFT131110 MPN131109:MPP131110 MZJ131109:MZL131110 NJF131109:NJH131110 NTB131109:NTD131110 OCX131109:OCZ131110 OMT131109:OMV131110 OWP131109:OWR131110 PGL131109:PGN131110 PQH131109:PQJ131110 QAD131109:QAF131110 QJZ131109:QKB131110 QTV131109:QTX131110 RDR131109:RDT131110 RNN131109:RNP131110 RXJ131109:RXL131110 SHF131109:SHH131110 SRB131109:SRD131110 TAX131109:TAZ131110 TKT131109:TKV131110 TUP131109:TUR131110 UEL131109:UEN131110 UOH131109:UOJ131110 UYD131109:UYF131110 VHZ131109:VIB131110 VRV131109:VRX131110 WBR131109:WBT131110 WLN131109:WLP131110 WVJ131109:WVL131110 B196646:D196647 IX196645:IZ196646 ST196645:SV196646 ACP196645:ACR196646 AML196645:AMN196646 AWH196645:AWJ196646 BGD196645:BGF196646 BPZ196645:BQB196646 BZV196645:BZX196646 CJR196645:CJT196646 CTN196645:CTP196646 DDJ196645:DDL196646 DNF196645:DNH196646 DXB196645:DXD196646 EGX196645:EGZ196646 EQT196645:EQV196646 FAP196645:FAR196646 FKL196645:FKN196646 FUH196645:FUJ196646 GED196645:GEF196646 GNZ196645:GOB196646 GXV196645:GXX196646 HHR196645:HHT196646 HRN196645:HRP196646 IBJ196645:IBL196646 ILF196645:ILH196646 IVB196645:IVD196646 JEX196645:JEZ196646 JOT196645:JOV196646 JYP196645:JYR196646 KIL196645:KIN196646 KSH196645:KSJ196646 LCD196645:LCF196646 LLZ196645:LMB196646 LVV196645:LVX196646 MFR196645:MFT196646 MPN196645:MPP196646 MZJ196645:MZL196646 NJF196645:NJH196646 NTB196645:NTD196646 OCX196645:OCZ196646 OMT196645:OMV196646 OWP196645:OWR196646 PGL196645:PGN196646 PQH196645:PQJ196646 QAD196645:QAF196646 QJZ196645:QKB196646 QTV196645:QTX196646 RDR196645:RDT196646 RNN196645:RNP196646 RXJ196645:RXL196646 SHF196645:SHH196646 SRB196645:SRD196646 TAX196645:TAZ196646 TKT196645:TKV196646 TUP196645:TUR196646 UEL196645:UEN196646 UOH196645:UOJ196646 UYD196645:UYF196646 VHZ196645:VIB196646 VRV196645:VRX196646 WBR196645:WBT196646 WLN196645:WLP196646 WVJ196645:WVL196646 B262182:D262183 IX262181:IZ262182 ST262181:SV262182 ACP262181:ACR262182 AML262181:AMN262182 AWH262181:AWJ262182 BGD262181:BGF262182 BPZ262181:BQB262182 BZV262181:BZX262182 CJR262181:CJT262182 CTN262181:CTP262182 DDJ262181:DDL262182 DNF262181:DNH262182 DXB262181:DXD262182 EGX262181:EGZ262182 EQT262181:EQV262182 FAP262181:FAR262182 FKL262181:FKN262182 FUH262181:FUJ262182 GED262181:GEF262182 GNZ262181:GOB262182 GXV262181:GXX262182 HHR262181:HHT262182 HRN262181:HRP262182 IBJ262181:IBL262182 ILF262181:ILH262182 IVB262181:IVD262182 JEX262181:JEZ262182 JOT262181:JOV262182 JYP262181:JYR262182 KIL262181:KIN262182 KSH262181:KSJ262182 LCD262181:LCF262182 LLZ262181:LMB262182 LVV262181:LVX262182 MFR262181:MFT262182 MPN262181:MPP262182 MZJ262181:MZL262182 NJF262181:NJH262182 NTB262181:NTD262182 OCX262181:OCZ262182 OMT262181:OMV262182 OWP262181:OWR262182 PGL262181:PGN262182 PQH262181:PQJ262182 QAD262181:QAF262182 QJZ262181:QKB262182 QTV262181:QTX262182 RDR262181:RDT262182 RNN262181:RNP262182 RXJ262181:RXL262182 SHF262181:SHH262182 SRB262181:SRD262182 TAX262181:TAZ262182 TKT262181:TKV262182 TUP262181:TUR262182 UEL262181:UEN262182 UOH262181:UOJ262182 UYD262181:UYF262182 VHZ262181:VIB262182 VRV262181:VRX262182 WBR262181:WBT262182 WLN262181:WLP262182 WVJ262181:WVL262182 B327718:D327719 IX327717:IZ327718 ST327717:SV327718 ACP327717:ACR327718 AML327717:AMN327718 AWH327717:AWJ327718 BGD327717:BGF327718 BPZ327717:BQB327718 BZV327717:BZX327718 CJR327717:CJT327718 CTN327717:CTP327718 DDJ327717:DDL327718 DNF327717:DNH327718 DXB327717:DXD327718 EGX327717:EGZ327718 EQT327717:EQV327718 FAP327717:FAR327718 FKL327717:FKN327718 FUH327717:FUJ327718 GED327717:GEF327718 GNZ327717:GOB327718 GXV327717:GXX327718 HHR327717:HHT327718 HRN327717:HRP327718 IBJ327717:IBL327718 ILF327717:ILH327718 IVB327717:IVD327718 JEX327717:JEZ327718 JOT327717:JOV327718 JYP327717:JYR327718 KIL327717:KIN327718 KSH327717:KSJ327718 LCD327717:LCF327718 LLZ327717:LMB327718 LVV327717:LVX327718 MFR327717:MFT327718 MPN327717:MPP327718 MZJ327717:MZL327718 NJF327717:NJH327718 NTB327717:NTD327718 OCX327717:OCZ327718 OMT327717:OMV327718 OWP327717:OWR327718 PGL327717:PGN327718 PQH327717:PQJ327718 QAD327717:QAF327718 QJZ327717:QKB327718 QTV327717:QTX327718 RDR327717:RDT327718 RNN327717:RNP327718 RXJ327717:RXL327718 SHF327717:SHH327718 SRB327717:SRD327718 TAX327717:TAZ327718 TKT327717:TKV327718 TUP327717:TUR327718 UEL327717:UEN327718 UOH327717:UOJ327718 UYD327717:UYF327718 VHZ327717:VIB327718 VRV327717:VRX327718 WBR327717:WBT327718 WLN327717:WLP327718 WVJ327717:WVL327718 B393254:D393255 IX393253:IZ393254 ST393253:SV393254 ACP393253:ACR393254 AML393253:AMN393254 AWH393253:AWJ393254 BGD393253:BGF393254 BPZ393253:BQB393254 BZV393253:BZX393254 CJR393253:CJT393254 CTN393253:CTP393254 DDJ393253:DDL393254 DNF393253:DNH393254 DXB393253:DXD393254 EGX393253:EGZ393254 EQT393253:EQV393254 FAP393253:FAR393254 FKL393253:FKN393254 FUH393253:FUJ393254 GED393253:GEF393254 GNZ393253:GOB393254 GXV393253:GXX393254 HHR393253:HHT393254 HRN393253:HRP393254 IBJ393253:IBL393254 ILF393253:ILH393254 IVB393253:IVD393254 JEX393253:JEZ393254 JOT393253:JOV393254 JYP393253:JYR393254 KIL393253:KIN393254 KSH393253:KSJ393254 LCD393253:LCF393254 LLZ393253:LMB393254 LVV393253:LVX393254 MFR393253:MFT393254 MPN393253:MPP393254 MZJ393253:MZL393254 NJF393253:NJH393254 NTB393253:NTD393254 OCX393253:OCZ393254 OMT393253:OMV393254 OWP393253:OWR393254 PGL393253:PGN393254 PQH393253:PQJ393254 QAD393253:QAF393254 QJZ393253:QKB393254 QTV393253:QTX393254 RDR393253:RDT393254 RNN393253:RNP393254 RXJ393253:RXL393254 SHF393253:SHH393254 SRB393253:SRD393254 TAX393253:TAZ393254 TKT393253:TKV393254 TUP393253:TUR393254 UEL393253:UEN393254 UOH393253:UOJ393254 UYD393253:UYF393254 VHZ393253:VIB393254 VRV393253:VRX393254 WBR393253:WBT393254 WLN393253:WLP393254 WVJ393253:WVL393254 B458790:D458791 IX458789:IZ458790 ST458789:SV458790 ACP458789:ACR458790 AML458789:AMN458790 AWH458789:AWJ458790 BGD458789:BGF458790 BPZ458789:BQB458790 BZV458789:BZX458790 CJR458789:CJT458790 CTN458789:CTP458790 DDJ458789:DDL458790 DNF458789:DNH458790 DXB458789:DXD458790 EGX458789:EGZ458790 EQT458789:EQV458790 FAP458789:FAR458790 FKL458789:FKN458790 FUH458789:FUJ458790 GED458789:GEF458790 GNZ458789:GOB458790 GXV458789:GXX458790 HHR458789:HHT458790 HRN458789:HRP458790 IBJ458789:IBL458790 ILF458789:ILH458790 IVB458789:IVD458790 JEX458789:JEZ458790 JOT458789:JOV458790 JYP458789:JYR458790 KIL458789:KIN458790 KSH458789:KSJ458790 LCD458789:LCF458790 LLZ458789:LMB458790 LVV458789:LVX458790 MFR458789:MFT458790 MPN458789:MPP458790 MZJ458789:MZL458790 NJF458789:NJH458790 NTB458789:NTD458790 OCX458789:OCZ458790 OMT458789:OMV458790 OWP458789:OWR458790 PGL458789:PGN458790 PQH458789:PQJ458790 QAD458789:QAF458790 QJZ458789:QKB458790 QTV458789:QTX458790 RDR458789:RDT458790 RNN458789:RNP458790 RXJ458789:RXL458790 SHF458789:SHH458790 SRB458789:SRD458790 TAX458789:TAZ458790 TKT458789:TKV458790 TUP458789:TUR458790 UEL458789:UEN458790 UOH458789:UOJ458790 UYD458789:UYF458790 VHZ458789:VIB458790 VRV458789:VRX458790 WBR458789:WBT458790 WLN458789:WLP458790 WVJ458789:WVL458790 B524326:D524327 IX524325:IZ524326 ST524325:SV524326 ACP524325:ACR524326 AML524325:AMN524326 AWH524325:AWJ524326 BGD524325:BGF524326 BPZ524325:BQB524326 BZV524325:BZX524326 CJR524325:CJT524326 CTN524325:CTP524326 DDJ524325:DDL524326 DNF524325:DNH524326 DXB524325:DXD524326 EGX524325:EGZ524326 EQT524325:EQV524326 FAP524325:FAR524326 FKL524325:FKN524326 FUH524325:FUJ524326 GED524325:GEF524326 GNZ524325:GOB524326 GXV524325:GXX524326 HHR524325:HHT524326 HRN524325:HRP524326 IBJ524325:IBL524326 ILF524325:ILH524326 IVB524325:IVD524326 JEX524325:JEZ524326 JOT524325:JOV524326 JYP524325:JYR524326 KIL524325:KIN524326 KSH524325:KSJ524326 LCD524325:LCF524326 LLZ524325:LMB524326 LVV524325:LVX524326 MFR524325:MFT524326 MPN524325:MPP524326 MZJ524325:MZL524326 NJF524325:NJH524326 NTB524325:NTD524326 OCX524325:OCZ524326 OMT524325:OMV524326 OWP524325:OWR524326 PGL524325:PGN524326 PQH524325:PQJ524326 QAD524325:QAF524326 QJZ524325:QKB524326 QTV524325:QTX524326 RDR524325:RDT524326 RNN524325:RNP524326 RXJ524325:RXL524326 SHF524325:SHH524326 SRB524325:SRD524326 TAX524325:TAZ524326 TKT524325:TKV524326 TUP524325:TUR524326 UEL524325:UEN524326 UOH524325:UOJ524326 UYD524325:UYF524326 VHZ524325:VIB524326 VRV524325:VRX524326 WBR524325:WBT524326 WLN524325:WLP524326 WVJ524325:WVL524326 B589862:D589863 IX589861:IZ589862 ST589861:SV589862 ACP589861:ACR589862 AML589861:AMN589862 AWH589861:AWJ589862 BGD589861:BGF589862 BPZ589861:BQB589862 BZV589861:BZX589862 CJR589861:CJT589862 CTN589861:CTP589862 DDJ589861:DDL589862 DNF589861:DNH589862 DXB589861:DXD589862 EGX589861:EGZ589862 EQT589861:EQV589862 FAP589861:FAR589862 FKL589861:FKN589862 FUH589861:FUJ589862 GED589861:GEF589862 GNZ589861:GOB589862 GXV589861:GXX589862 HHR589861:HHT589862 HRN589861:HRP589862 IBJ589861:IBL589862 ILF589861:ILH589862 IVB589861:IVD589862 JEX589861:JEZ589862 JOT589861:JOV589862 JYP589861:JYR589862 KIL589861:KIN589862 KSH589861:KSJ589862 LCD589861:LCF589862 LLZ589861:LMB589862 LVV589861:LVX589862 MFR589861:MFT589862 MPN589861:MPP589862 MZJ589861:MZL589862 NJF589861:NJH589862 NTB589861:NTD589862 OCX589861:OCZ589862 OMT589861:OMV589862 OWP589861:OWR589862 PGL589861:PGN589862 PQH589861:PQJ589862 QAD589861:QAF589862 QJZ589861:QKB589862 QTV589861:QTX589862 RDR589861:RDT589862 RNN589861:RNP589862 RXJ589861:RXL589862 SHF589861:SHH589862 SRB589861:SRD589862 TAX589861:TAZ589862 TKT589861:TKV589862 TUP589861:TUR589862 UEL589861:UEN589862 UOH589861:UOJ589862 UYD589861:UYF589862 VHZ589861:VIB589862 VRV589861:VRX589862 WBR589861:WBT589862 WLN589861:WLP589862 WVJ589861:WVL589862 B655398:D655399 IX655397:IZ655398 ST655397:SV655398 ACP655397:ACR655398 AML655397:AMN655398 AWH655397:AWJ655398 BGD655397:BGF655398 BPZ655397:BQB655398 BZV655397:BZX655398 CJR655397:CJT655398 CTN655397:CTP655398 DDJ655397:DDL655398 DNF655397:DNH655398 DXB655397:DXD655398 EGX655397:EGZ655398 EQT655397:EQV655398 FAP655397:FAR655398 FKL655397:FKN655398 FUH655397:FUJ655398 GED655397:GEF655398 GNZ655397:GOB655398 GXV655397:GXX655398 HHR655397:HHT655398 HRN655397:HRP655398 IBJ655397:IBL655398 ILF655397:ILH655398 IVB655397:IVD655398 JEX655397:JEZ655398 JOT655397:JOV655398 JYP655397:JYR655398 KIL655397:KIN655398 KSH655397:KSJ655398 LCD655397:LCF655398 LLZ655397:LMB655398 LVV655397:LVX655398 MFR655397:MFT655398 MPN655397:MPP655398 MZJ655397:MZL655398 NJF655397:NJH655398 NTB655397:NTD655398 OCX655397:OCZ655398 OMT655397:OMV655398 OWP655397:OWR655398 PGL655397:PGN655398 PQH655397:PQJ655398 QAD655397:QAF655398 QJZ655397:QKB655398 QTV655397:QTX655398 RDR655397:RDT655398 RNN655397:RNP655398 RXJ655397:RXL655398 SHF655397:SHH655398 SRB655397:SRD655398 TAX655397:TAZ655398 TKT655397:TKV655398 TUP655397:TUR655398 UEL655397:UEN655398 UOH655397:UOJ655398 UYD655397:UYF655398 VHZ655397:VIB655398 VRV655397:VRX655398 WBR655397:WBT655398 WLN655397:WLP655398 WVJ655397:WVL655398 B720934:D720935 IX720933:IZ720934 ST720933:SV720934 ACP720933:ACR720934 AML720933:AMN720934 AWH720933:AWJ720934 BGD720933:BGF720934 BPZ720933:BQB720934 BZV720933:BZX720934 CJR720933:CJT720934 CTN720933:CTP720934 DDJ720933:DDL720934 DNF720933:DNH720934 DXB720933:DXD720934 EGX720933:EGZ720934 EQT720933:EQV720934 FAP720933:FAR720934 FKL720933:FKN720934 FUH720933:FUJ720934 GED720933:GEF720934 GNZ720933:GOB720934 GXV720933:GXX720934 HHR720933:HHT720934 HRN720933:HRP720934 IBJ720933:IBL720934 ILF720933:ILH720934 IVB720933:IVD720934 JEX720933:JEZ720934 JOT720933:JOV720934 JYP720933:JYR720934 KIL720933:KIN720934 KSH720933:KSJ720934 LCD720933:LCF720934 LLZ720933:LMB720934 LVV720933:LVX720934 MFR720933:MFT720934 MPN720933:MPP720934 MZJ720933:MZL720934 NJF720933:NJH720934 NTB720933:NTD720934 OCX720933:OCZ720934 OMT720933:OMV720934 OWP720933:OWR720934 PGL720933:PGN720934 PQH720933:PQJ720934 QAD720933:QAF720934 QJZ720933:QKB720934 QTV720933:QTX720934 RDR720933:RDT720934 RNN720933:RNP720934 RXJ720933:RXL720934 SHF720933:SHH720934 SRB720933:SRD720934 TAX720933:TAZ720934 TKT720933:TKV720934 TUP720933:TUR720934 UEL720933:UEN720934 UOH720933:UOJ720934 UYD720933:UYF720934 VHZ720933:VIB720934 VRV720933:VRX720934 WBR720933:WBT720934 WLN720933:WLP720934 WVJ720933:WVL720934 B786470:D786471 IX786469:IZ786470 ST786469:SV786470 ACP786469:ACR786470 AML786469:AMN786470 AWH786469:AWJ786470 BGD786469:BGF786470 BPZ786469:BQB786470 BZV786469:BZX786470 CJR786469:CJT786470 CTN786469:CTP786470 DDJ786469:DDL786470 DNF786469:DNH786470 DXB786469:DXD786470 EGX786469:EGZ786470 EQT786469:EQV786470 FAP786469:FAR786470 FKL786469:FKN786470 FUH786469:FUJ786470 GED786469:GEF786470 GNZ786469:GOB786470 GXV786469:GXX786470 HHR786469:HHT786470 HRN786469:HRP786470 IBJ786469:IBL786470 ILF786469:ILH786470 IVB786469:IVD786470 JEX786469:JEZ786470 JOT786469:JOV786470 JYP786469:JYR786470 KIL786469:KIN786470 KSH786469:KSJ786470 LCD786469:LCF786470 LLZ786469:LMB786470 LVV786469:LVX786470 MFR786469:MFT786470 MPN786469:MPP786470 MZJ786469:MZL786470 NJF786469:NJH786470 NTB786469:NTD786470 OCX786469:OCZ786470 OMT786469:OMV786470 OWP786469:OWR786470 PGL786469:PGN786470 PQH786469:PQJ786470 QAD786469:QAF786470 QJZ786469:QKB786470 QTV786469:QTX786470 RDR786469:RDT786470 RNN786469:RNP786470 RXJ786469:RXL786470 SHF786469:SHH786470 SRB786469:SRD786470 TAX786469:TAZ786470 TKT786469:TKV786470 TUP786469:TUR786470 UEL786469:UEN786470 UOH786469:UOJ786470 UYD786469:UYF786470 VHZ786469:VIB786470 VRV786469:VRX786470 WBR786469:WBT786470 WLN786469:WLP786470 WVJ786469:WVL786470 B852006:D852007 IX852005:IZ852006 ST852005:SV852006 ACP852005:ACR852006 AML852005:AMN852006 AWH852005:AWJ852006 BGD852005:BGF852006 BPZ852005:BQB852006 BZV852005:BZX852006 CJR852005:CJT852006 CTN852005:CTP852006 DDJ852005:DDL852006 DNF852005:DNH852006 DXB852005:DXD852006 EGX852005:EGZ852006 EQT852005:EQV852006 FAP852005:FAR852006 FKL852005:FKN852006 FUH852005:FUJ852006 GED852005:GEF852006 GNZ852005:GOB852006 GXV852005:GXX852006 HHR852005:HHT852006 HRN852005:HRP852006 IBJ852005:IBL852006 ILF852005:ILH852006 IVB852005:IVD852006 JEX852005:JEZ852006 JOT852005:JOV852006 JYP852005:JYR852006 KIL852005:KIN852006 KSH852005:KSJ852006 LCD852005:LCF852006 LLZ852005:LMB852006 LVV852005:LVX852006 MFR852005:MFT852006 MPN852005:MPP852006 MZJ852005:MZL852006 NJF852005:NJH852006 NTB852005:NTD852006 OCX852005:OCZ852006 OMT852005:OMV852006 OWP852005:OWR852006 PGL852005:PGN852006 PQH852005:PQJ852006 QAD852005:QAF852006 QJZ852005:QKB852006 QTV852005:QTX852006 RDR852005:RDT852006 RNN852005:RNP852006 RXJ852005:RXL852006 SHF852005:SHH852006 SRB852005:SRD852006 TAX852005:TAZ852006 TKT852005:TKV852006 TUP852005:TUR852006 UEL852005:UEN852006 UOH852005:UOJ852006 UYD852005:UYF852006 VHZ852005:VIB852006 VRV852005:VRX852006 WBR852005:WBT852006 WLN852005:WLP852006 WVJ852005:WVL852006 B917542:D917543 IX917541:IZ917542 ST917541:SV917542 ACP917541:ACR917542 AML917541:AMN917542 AWH917541:AWJ917542 BGD917541:BGF917542 BPZ917541:BQB917542 BZV917541:BZX917542 CJR917541:CJT917542 CTN917541:CTP917542 DDJ917541:DDL917542 DNF917541:DNH917542 DXB917541:DXD917542 EGX917541:EGZ917542 EQT917541:EQV917542 FAP917541:FAR917542 FKL917541:FKN917542 FUH917541:FUJ917542 GED917541:GEF917542 GNZ917541:GOB917542 GXV917541:GXX917542 HHR917541:HHT917542 HRN917541:HRP917542 IBJ917541:IBL917542 ILF917541:ILH917542 IVB917541:IVD917542 JEX917541:JEZ917542 JOT917541:JOV917542 JYP917541:JYR917542 KIL917541:KIN917542 KSH917541:KSJ917542 LCD917541:LCF917542 LLZ917541:LMB917542 LVV917541:LVX917542 MFR917541:MFT917542 MPN917541:MPP917542 MZJ917541:MZL917542 NJF917541:NJH917542 NTB917541:NTD917542 OCX917541:OCZ917542 OMT917541:OMV917542 OWP917541:OWR917542 PGL917541:PGN917542 PQH917541:PQJ917542 QAD917541:QAF917542 QJZ917541:QKB917542 QTV917541:QTX917542 RDR917541:RDT917542 RNN917541:RNP917542 RXJ917541:RXL917542 SHF917541:SHH917542 SRB917541:SRD917542 TAX917541:TAZ917542 TKT917541:TKV917542 TUP917541:TUR917542 UEL917541:UEN917542 UOH917541:UOJ917542 UYD917541:UYF917542 VHZ917541:VIB917542 VRV917541:VRX917542 WBR917541:WBT917542 WLN917541:WLP917542 WVJ917541:WVL917542 B983078:D983079 IX983077:IZ983078 ST983077:SV983078 ACP983077:ACR983078 AML983077:AMN983078 AWH983077:AWJ983078 BGD983077:BGF983078 BPZ983077:BQB983078 BZV983077:BZX983078 CJR983077:CJT983078 CTN983077:CTP983078 DDJ983077:DDL983078 DNF983077:DNH983078 DXB983077:DXD983078 EGX983077:EGZ983078 EQT983077:EQV983078 FAP983077:FAR983078 FKL983077:FKN983078 FUH983077:FUJ983078 GED983077:GEF983078 GNZ983077:GOB983078 GXV983077:GXX983078 HHR983077:HHT983078 HRN983077:HRP983078 IBJ983077:IBL983078 ILF983077:ILH983078 IVB983077:IVD983078 JEX983077:JEZ983078 JOT983077:JOV983078 JYP983077:JYR983078 KIL983077:KIN983078 KSH983077:KSJ983078 LCD983077:LCF983078 LLZ983077:LMB983078 LVV983077:LVX983078 MFR983077:MFT983078 MPN983077:MPP983078 MZJ983077:MZL983078 NJF983077:NJH983078 NTB983077:NTD983078 OCX983077:OCZ983078 OMT983077:OMV983078 OWP983077:OWR983078 PGL983077:PGN983078 PQH983077:PQJ983078 QAD983077:QAF983078 QJZ983077:QKB983078 QTV983077:QTX983078 RDR983077:RDT983078 RNN983077:RNP983078 RXJ983077:RXL983078 SHF983077:SHH983078 SRB983077:SRD983078 TAX983077:TAZ983078 TKT983077:TKV983078 TUP983077:TUR983078 UEL983077:UEN983078 UOH983077:UOJ983078 UYD983077:UYF983078 VHZ983077:VIB983078 VRV983077:VRX983078 WBR983077:WBT983078 WLN983077:WLP983078 WVJ983077:WVL983078">
      <formula1>0</formula1>
    </dataValidation>
    <dataValidation type="textLength" operator="equal" allowBlank="1" showInputMessage="1" showErrorMessage="1" promptTitle="Wpisz nr NIP" prompt="10 cyfr" sqref="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600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B131136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B196672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B262208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B327744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B393280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B458816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B524352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B589888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B655424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B720960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B786496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B852032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B917568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B983104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formula1>10</formula1>
    </dataValidation>
    <dataValidation allowBlank="1" showInputMessage="1" showErrorMessage="1" errorTitle="błąd" error="wpisz poprawnie nr KRS" promptTitle="Wpisz poprawnie nr KRS" prompt="10 cyfr bez spacji" sqref="D51:E53 IZ51:JA53 SV51:SW53 ACR51:ACS53 AMN51:AMO53 AWJ51:AWK53 BGF51:BGG53 BQB51:BQC53 BZX51:BZY53 CJT51:CJU53 CTP51:CTQ53 DDL51:DDM53 DNH51:DNI53 DXD51:DXE53 EGZ51:EHA53 EQV51:EQW53 FAR51:FAS53 FKN51:FKO53 FUJ51:FUK53 GEF51:GEG53 GOB51:GOC53 GXX51:GXY53 HHT51:HHU53 HRP51:HRQ53 IBL51:IBM53 ILH51:ILI53 IVD51:IVE53 JEZ51:JFA53 JOV51:JOW53 JYR51:JYS53 KIN51:KIO53 KSJ51:KSK53 LCF51:LCG53 LMB51:LMC53 LVX51:LVY53 MFT51:MFU53 MPP51:MPQ53 MZL51:MZM53 NJH51:NJI53 NTD51:NTE53 OCZ51:ODA53 OMV51:OMW53 OWR51:OWS53 PGN51:PGO53 PQJ51:PQK53 QAF51:QAG53 QKB51:QKC53 QTX51:QTY53 RDT51:RDU53 RNP51:RNQ53 RXL51:RXM53 SHH51:SHI53 SRD51:SRE53 TAZ51:TBA53 TKV51:TKW53 TUR51:TUS53 UEN51:UEO53 UOJ51:UOK53 UYF51:UYG53 VIB51:VIC53 VRX51:VRY53 WBT51:WBU53 WLP51:WLQ53 WVL51:WVM53 D65598:E65600 IZ65597:JA65599 SV65597:SW65599 ACR65597:ACS65599 AMN65597:AMO65599 AWJ65597:AWK65599 BGF65597:BGG65599 BQB65597:BQC65599 BZX65597:BZY65599 CJT65597:CJU65599 CTP65597:CTQ65599 DDL65597:DDM65599 DNH65597:DNI65599 DXD65597:DXE65599 EGZ65597:EHA65599 EQV65597:EQW65599 FAR65597:FAS65599 FKN65597:FKO65599 FUJ65597:FUK65599 GEF65597:GEG65599 GOB65597:GOC65599 GXX65597:GXY65599 HHT65597:HHU65599 HRP65597:HRQ65599 IBL65597:IBM65599 ILH65597:ILI65599 IVD65597:IVE65599 JEZ65597:JFA65599 JOV65597:JOW65599 JYR65597:JYS65599 KIN65597:KIO65599 KSJ65597:KSK65599 LCF65597:LCG65599 LMB65597:LMC65599 LVX65597:LVY65599 MFT65597:MFU65599 MPP65597:MPQ65599 MZL65597:MZM65599 NJH65597:NJI65599 NTD65597:NTE65599 OCZ65597:ODA65599 OMV65597:OMW65599 OWR65597:OWS65599 PGN65597:PGO65599 PQJ65597:PQK65599 QAF65597:QAG65599 QKB65597:QKC65599 QTX65597:QTY65599 RDT65597:RDU65599 RNP65597:RNQ65599 RXL65597:RXM65599 SHH65597:SHI65599 SRD65597:SRE65599 TAZ65597:TBA65599 TKV65597:TKW65599 TUR65597:TUS65599 UEN65597:UEO65599 UOJ65597:UOK65599 UYF65597:UYG65599 VIB65597:VIC65599 VRX65597:VRY65599 WBT65597:WBU65599 WLP65597:WLQ65599 WVL65597:WVM65599 D131134:E131136 IZ131133:JA131135 SV131133:SW131135 ACR131133:ACS131135 AMN131133:AMO131135 AWJ131133:AWK131135 BGF131133:BGG131135 BQB131133:BQC131135 BZX131133:BZY131135 CJT131133:CJU131135 CTP131133:CTQ131135 DDL131133:DDM131135 DNH131133:DNI131135 DXD131133:DXE131135 EGZ131133:EHA131135 EQV131133:EQW131135 FAR131133:FAS131135 FKN131133:FKO131135 FUJ131133:FUK131135 GEF131133:GEG131135 GOB131133:GOC131135 GXX131133:GXY131135 HHT131133:HHU131135 HRP131133:HRQ131135 IBL131133:IBM131135 ILH131133:ILI131135 IVD131133:IVE131135 JEZ131133:JFA131135 JOV131133:JOW131135 JYR131133:JYS131135 KIN131133:KIO131135 KSJ131133:KSK131135 LCF131133:LCG131135 LMB131133:LMC131135 LVX131133:LVY131135 MFT131133:MFU131135 MPP131133:MPQ131135 MZL131133:MZM131135 NJH131133:NJI131135 NTD131133:NTE131135 OCZ131133:ODA131135 OMV131133:OMW131135 OWR131133:OWS131135 PGN131133:PGO131135 PQJ131133:PQK131135 QAF131133:QAG131135 QKB131133:QKC131135 QTX131133:QTY131135 RDT131133:RDU131135 RNP131133:RNQ131135 RXL131133:RXM131135 SHH131133:SHI131135 SRD131133:SRE131135 TAZ131133:TBA131135 TKV131133:TKW131135 TUR131133:TUS131135 UEN131133:UEO131135 UOJ131133:UOK131135 UYF131133:UYG131135 VIB131133:VIC131135 VRX131133:VRY131135 WBT131133:WBU131135 WLP131133:WLQ131135 WVL131133:WVM131135 D196670:E196672 IZ196669:JA196671 SV196669:SW196671 ACR196669:ACS196671 AMN196669:AMO196671 AWJ196669:AWK196671 BGF196669:BGG196671 BQB196669:BQC196671 BZX196669:BZY196671 CJT196669:CJU196671 CTP196669:CTQ196671 DDL196669:DDM196671 DNH196669:DNI196671 DXD196669:DXE196671 EGZ196669:EHA196671 EQV196669:EQW196671 FAR196669:FAS196671 FKN196669:FKO196671 FUJ196669:FUK196671 GEF196669:GEG196671 GOB196669:GOC196671 GXX196669:GXY196671 HHT196669:HHU196671 HRP196669:HRQ196671 IBL196669:IBM196671 ILH196669:ILI196671 IVD196669:IVE196671 JEZ196669:JFA196671 JOV196669:JOW196671 JYR196669:JYS196671 KIN196669:KIO196671 KSJ196669:KSK196671 LCF196669:LCG196671 LMB196669:LMC196671 LVX196669:LVY196671 MFT196669:MFU196671 MPP196669:MPQ196671 MZL196669:MZM196671 NJH196669:NJI196671 NTD196669:NTE196671 OCZ196669:ODA196671 OMV196669:OMW196671 OWR196669:OWS196671 PGN196669:PGO196671 PQJ196669:PQK196671 QAF196669:QAG196671 QKB196669:QKC196671 QTX196669:QTY196671 RDT196669:RDU196671 RNP196669:RNQ196671 RXL196669:RXM196671 SHH196669:SHI196671 SRD196669:SRE196671 TAZ196669:TBA196671 TKV196669:TKW196671 TUR196669:TUS196671 UEN196669:UEO196671 UOJ196669:UOK196671 UYF196669:UYG196671 VIB196669:VIC196671 VRX196669:VRY196671 WBT196669:WBU196671 WLP196669:WLQ196671 WVL196669:WVM196671 D262206:E262208 IZ262205:JA262207 SV262205:SW262207 ACR262205:ACS262207 AMN262205:AMO262207 AWJ262205:AWK262207 BGF262205:BGG262207 BQB262205:BQC262207 BZX262205:BZY262207 CJT262205:CJU262207 CTP262205:CTQ262207 DDL262205:DDM262207 DNH262205:DNI262207 DXD262205:DXE262207 EGZ262205:EHA262207 EQV262205:EQW262207 FAR262205:FAS262207 FKN262205:FKO262207 FUJ262205:FUK262207 GEF262205:GEG262207 GOB262205:GOC262207 GXX262205:GXY262207 HHT262205:HHU262207 HRP262205:HRQ262207 IBL262205:IBM262207 ILH262205:ILI262207 IVD262205:IVE262207 JEZ262205:JFA262207 JOV262205:JOW262207 JYR262205:JYS262207 KIN262205:KIO262207 KSJ262205:KSK262207 LCF262205:LCG262207 LMB262205:LMC262207 LVX262205:LVY262207 MFT262205:MFU262207 MPP262205:MPQ262207 MZL262205:MZM262207 NJH262205:NJI262207 NTD262205:NTE262207 OCZ262205:ODA262207 OMV262205:OMW262207 OWR262205:OWS262207 PGN262205:PGO262207 PQJ262205:PQK262207 QAF262205:QAG262207 QKB262205:QKC262207 QTX262205:QTY262207 RDT262205:RDU262207 RNP262205:RNQ262207 RXL262205:RXM262207 SHH262205:SHI262207 SRD262205:SRE262207 TAZ262205:TBA262207 TKV262205:TKW262207 TUR262205:TUS262207 UEN262205:UEO262207 UOJ262205:UOK262207 UYF262205:UYG262207 VIB262205:VIC262207 VRX262205:VRY262207 WBT262205:WBU262207 WLP262205:WLQ262207 WVL262205:WVM262207 D327742:E327744 IZ327741:JA327743 SV327741:SW327743 ACR327741:ACS327743 AMN327741:AMO327743 AWJ327741:AWK327743 BGF327741:BGG327743 BQB327741:BQC327743 BZX327741:BZY327743 CJT327741:CJU327743 CTP327741:CTQ327743 DDL327741:DDM327743 DNH327741:DNI327743 DXD327741:DXE327743 EGZ327741:EHA327743 EQV327741:EQW327743 FAR327741:FAS327743 FKN327741:FKO327743 FUJ327741:FUK327743 GEF327741:GEG327743 GOB327741:GOC327743 GXX327741:GXY327743 HHT327741:HHU327743 HRP327741:HRQ327743 IBL327741:IBM327743 ILH327741:ILI327743 IVD327741:IVE327743 JEZ327741:JFA327743 JOV327741:JOW327743 JYR327741:JYS327743 KIN327741:KIO327743 KSJ327741:KSK327743 LCF327741:LCG327743 LMB327741:LMC327743 LVX327741:LVY327743 MFT327741:MFU327743 MPP327741:MPQ327743 MZL327741:MZM327743 NJH327741:NJI327743 NTD327741:NTE327743 OCZ327741:ODA327743 OMV327741:OMW327743 OWR327741:OWS327743 PGN327741:PGO327743 PQJ327741:PQK327743 QAF327741:QAG327743 QKB327741:QKC327743 QTX327741:QTY327743 RDT327741:RDU327743 RNP327741:RNQ327743 RXL327741:RXM327743 SHH327741:SHI327743 SRD327741:SRE327743 TAZ327741:TBA327743 TKV327741:TKW327743 TUR327741:TUS327743 UEN327741:UEO327743 UOJ327741:UOK327743 UYF327741:UYG327743 VIB327741:VIC327743 VRX327741:VRY327743 WBT327741:WBU327743 WLP327741:WLQ327743 WVL327741:WVM327743 D393278:E393280 IZ393277:JA393279 SV393277:SW393279 ACR393277:ACS393279 AMN393277:AMO393279 AWJ393277:AWK393279 BGF393277:BGG393279 BQB393277:BQC393279 BZX393277:BZY393279 CJT393277:CJU393279 CTP393277:CTQ393279 DDL393277:DDM393279 DNH393277:DNI393279 DXD393277:DXE393279 EGZ393277:EHA393279 EQV393277:EQW393279 FAR393277:FAS393279 FKN393277:FKO393279 FUJ393277:FUK393279 GEF393277:GEG393279 GOB393277:GOC393279 GXX393277:GXY393279 HHT393277:HHU393279 HRP393277:HRQ393279 IBL393277:IBM393279 ILH393277:ILI393279 IVD393277:IVE393279 JEZ393277:JFA393279 JOV393277:JOW393279 JYR393277:JYS393279 KIN393277:KIO393279 KSJ393277:KSK393279 LCF393277:LCG393279 LMB393277:LMC393279 LVX393277:LVY393279 MFT393277:MFU393279 MPP393277:MPQ393279 MZL393277:MZM393279 NJH393277:NJI393279 NTD393277:NTE393279 OCZ393277:ODA393279 OMV393277:OMW393279 OWR393277:OWS393279 PGN393277:PGO393279 PQJ393277:PQK393279 QAF393277:QAG393279 QKB393277:QKC393279 QTX393277:QTY393279 RDT393277:RDU393279 RNP393277:RNQ393279 RXL393277:RXM393279 SHH393277:SHI393279 SRD393277:SRE393279 TAZ393277:TBA393279 TKV393277:TKW393279 TUR393277:TUS393279 UEN393277:UEO393279 UOJ393277:UOK393279 UYF393277:UYG393279 VIB393277:VIC393279 VRX393277:VRY393279 WBT393277:WBU393279 WLP393277:WLQ393279 WVL393277:WVM393279 D458814:E458816 IZ458813:JA458815 SV458813:SW458815 ACR458813:ACS458815 AMN458813:AMO458815 AWJ458813:AWK458815 BGF458813:BGG458815 BQB458813:BQC458815 BZX458813:BZY458815 CJT458813:CJU458815 CTP458813:CTQ458815 DDL458813:DDM458815 DNH458813:DNI458815 DXD458813:DXE458815 EGZ458813:EHA458815 EQV458813:EQW458815 FAR458813:FAS458815 FKN458813:FKO458815 FUJ458813:FUK458815 GEF458813:GEG458815 GOB458813:GOC458815 GXX458813:GXY458815 HHT458813:HHU458815 HRP458813:HRQ458815 IBL458813:IBM458815 ILH458813:ILI458815 IVD458813:IVE458815 JEZ458813:JFA458815 JOV458813:JOW458815 JYR458813:JYS458815 KIN458813:KIO458815 KSJ458813:KSK458815 LCF458813:LCG458815 LMB458813:LMC458815 LVX458813:LVY458815 MFT458813:MFU458815 MPP458813:MPQ458815 MZL458813:MZM458815 NJH458813:NJI458815 NTD458813:NTE458815 OCZ458813:ODA458815 OMV458813:OMW458815 OWR458813:OWS458815 PGN458813:PGO458815 PQJ458813:PQK458815 QAF458813:QAG458815 QKB458813:QKC458815 QTX458813:QTY458815 RDT458813:RDU458815 RNP458813:RNQ458815 RXL458813:RXM458815 SHH458813:SHI458815 SRD458813:SRE458815 TAZ458813:TBA458815 TKV458813:TKW458815 TUR458813:TUS458815 UEN458813:UEO458815 UOJ458813:UOK458815 UYF458813:UYG458815 VIB458813:VIC458815 VRX458813:VRY458815 WBT458813:WBU458815 WLP458813:WLQ458815 WVL458813:WVM458815 D524350:E524352 IZ524349:JA524351 SV524349:SW524351 ACR524349:ACS524351 AMN524349:AMO524351 AWJ524349:AWK524351 BGF524349:BGG524351 BQB524349:BQC524351 BZX524349:BZY524351 CJT524349:CJU524351 CTP524349:CTQ524351 DDL524349:DDM524351 DNH524349:DNI524351 DXD524349:DXE524351 EGZ524349:EHA524351 EQV524349:EQW524351 FAR524349:FAS524351 FKN524349:FKO524351 FUJ524349:FUK524351 GEF524349:GEG524351 GOB524349:GOC524351 GXX524349:GXY524351 HHT524349:HHU524351 HRP524349:HRQ524351 IBL524349:IBM524351 ILH524349:ILI524351 IVD524349:IVE524351 JEZ524349:JFA524351 JOV524349:JOW524351 JYR524349:JYS524351 KIN524349:KIO524351 KSJ524349:KSK524351 LCF524349:LCG524351 LMB524349:LMC524351 LVX524349:LVY524351 MFT524349:MFU524351 MPP524349:MPQ524351 MZL524349:MZM524351 NJH524349:NJI524351 NTD524349:NTE524351 OCZ524349:ODA524351 OMV524349:OMW524351 OWR524349:OWS524351 PGN524349:PGO524351 PQJ524349:PQK524351 QAF524349:QAG524351 QKB524349:QKC524351 QTX524349:QTY524351 RDT524349:RDU524351 RNP524349:RNQ524351 RXL524349:RXM524351 SHH524349:SHI524351 SRD524349:SRE524351 TAZ524349:TBA524351 TKV524349:TKW524351 TUR524349:TUS524351 UEN524349:UEO524351 UOJ524349:UOK524351 UYF524349:UYG524351 VIB524349:VIC524351 VRX524349:VRY524351 WBT524349:WBU524351 WLP524349:WLQ524351 WVL524349:WVM524351 D589886:E589888 IZ589885:JA589887 SV589885:SW589887 ACR589885:ACS589887 AMN589885:AMO589887 AWJ589885:AWK589887 BGF589885:BGG589887 BQB589885:BQC589887 BZX589885:BZY589887 CJT589885:CJU589887 CTP589885:CTQ589887 DDL589885:DDM589887 DNH589885:DNI589887 DXD589885:DXE589887 EGZ589885:EHA589887 EQV589885:EQW589887 FAR589885:FAS589887 FKN589885:FKO589887 FUJ589885:FUK589887 GEF589885:GEG589887 GOB589885:GOC589887 GXX589885:GXY589887 HHT589885:HHU589887 HRP589885:HRQ589887 IBL589885:IBM589887 ILH589885:ILI589887 IVD589885:IVE589887 JEZ589885:JFA589887 JOV589885:JOW589887 JYR589885:JYS589887 KIN589885:KIO589887 KSJ589885:KSK589887 LCF589885:LCG589887 LMB589885:LMC589887 LVX589885:LVY589887 MFT589885:MFU589887 MPP589885:MPQ589887 MZL589885:MZM589887 NJH589885:NJI589887 NTD589885:NTE589887 OCZ589885:ODA589887 OMV589885:OMW589887 OWR589885:OWS589887 PGN589885:PGO589887 PQJ589885:PQK589887 QAF589885:QAG589887 QKB589885:QKC589887 QTX589885:QTY589887 RDT589885:RDU589887 RNP589885:RNQ589887 RXL589885:RXM589887 SHH589885:SHI589887 SRD589885:SRE589887 TAZ589885:TBA589887 TKV589885:TKW589887 TUR589885:TUS589887 UEN589885:UEO589887 UOJ589885:UOK589887 UYF589885:UYG589887 VIB589885:VIC589887 VRX589885:VRY589887 WBT589885:WBU589887 WLP589885:WLQ589887 WVL589885:WVM589887 D655422:E655424 IZ655421:JA655423 SV655421:SW655423 ACR655421:ACS655423 AMN655421:AMO655423 AWJ655421:AWK655423 BGF655421:BGG655423 BQB655421:BQC655423 BZX655421:BZY655423 CJT655421:CJU655423 CTP655421:CTQ655423 DDL655421:DDM655423 DNH655421:DNI655423 DXD655421:DXE655423 EGZ655421:EHA655423 EQV655421:EQW655423 FAR655421:FAS655423 FKN655421:FKO655423 FUJ655421:FUK655423 GEF655421:GEG655423 GOB655421:GOC655423 GXX655421:GXY655423 HHT655421:HHU655423 HRP655421:HRQ655423 IBL655421:IBM655423 ILH655421:ILI655423 IVD655421:IVE655423 JEZ655421:JFA655423 JOV655421:JOW655423 JYR655421:JYS655423 KIN655421:KIO655423 KSJ655421:KSK655423 LCF655421:LCG655423 LMB655421:LMC655423 LVX655421:LVY655423 MFT655421:MFU655423 MPP655421:MPQ655423 MZL655421:MZM655423 NJH655421:NJI655423 NTD655421:NTE655423 OCZ655421:ODA655423 OMV655421:OMW655423 OWR655421:OWS655423 PGN655421:PGO655423 PQJ655421:PQK655423 QAF655421:QAG655423 QKB655421:QKC655423 QTX655421:QTY655423 RDT655421:RDU655423 RNP655421:RNQ655423 RXL655421:RXM655423 SHH655421:SHI655423 SRD655421:SRE655423 TAZ655421:TBA655423 TKV655421:TKW655423 TUR655421:TUS655423 UEN655421:UEO655423 UOJ655421:UOK655423 UYF655421:UYG655423 VIB655421:VIC655423 VRX655421:VRY655423 WBT655421:WBU655423 WLP655421:WLQ655423 WVL655421:WVM655423 D720958:E720960 IZ720957:JA720959 SV720957:SW720959 ACR720957:ACS720959 AMN720957:AMO720959 AWJ720957:AWK720959 BGF720957:BGG720959 BQB720957:BQC720959 BZX720957:BZY720959 CJT720957:CJU720959 CTP720957:CTQ720959 DDL720957:DDM720959 DNH720957:DNI720959 DXD720957:DXE720959 EGZ720957:EHA720959 EQV720957:EQW720959 FAR720957:FAS720959 FKN720957:FKO720959 FUJ720957:FUK720959 GEF720957:GEG720959 GOB720957:GOC720959 GXX720957:GXY720959 HHT720957:HHU720959 HRP720957:HRQ720959 IBL720957:IBM720959 ILH720957:ILI720959 IVD720957:IVE720959 JEZ720957:JFA720959 JOV720957:JOW720959 JYR720957:JYS720959 KIN720957:KIO720959 KSJ720957:KSK720959 LCF720957:LCG720959 LMB720957:LMC720959 LVX720957:LVY720959 MFT720957:MFU720959 MPP720957:MPQ720959 MZL720957:MZM720959 NJH720957:NJI720959 NTD720957:NTE720959 OCZ720957:ODA720959 OMV720957:OMW720959 OWR720957:OWS720959 PGN720957:PGO720959 PQJ720957:PQK720959 QAF720957:QAG720959 QKB720957:QKC720959 QTX720957:QTY720959 RDT720957:RDU720959 RNP720957:RNQ720959 RXL720957:RXM720959 SHH720957:SHI720959 SRD720957:SRE720959 TAZ720957:TBA720959 TKV720957:TKW720959 TUR720957:TUS720959 UEN720957:UEO720959 UOJ720957:UOK720959 UYF720957:UYG720959 VIB720957:VIC720959 VRX720957:VRY720959 WBT720957:WBU720959 WLP720957:WLQ720959 WVL720957:WVM720959 D786494:E786496 IZ786493:JA786495 SV786493:SW786495 ACR786493:ACS786495 AMN786493:AMO786495 AWJ786493:AWK786495 BGF786493:BGG786495 BQB786493:BQC786495 BZX786493:BZY786495 CJT786493:CJU786495 CTP786493:CTQ786495 DDL786493:DDM786495 DNH786493:DNI786495 DXD786493:DXE786495 EGZ786493:EHA786495 EQV786493:EQW786495 FAR786493:FAS786495 FKN786493:FKO786495 FUJ786493:FUK786495 GEF786493:GEG786495 GOB786493:GOC786495 GXX786493:GXY786495 HHT786493:HHU786495 HRP786493:HRQ786495 IBL786493:IBM786495 ILH786493:ILI786495 IVD786493:IVE786495 JEZ786493:JFA786495 JOV786493:JOW786495 JYR786493:JYS786495 KIN786493:KIO786495 KSJ786493:KSK786495 LCF786493:LCG786495 LMB786493:LMC786495 LVX786493:LVY786495 MFT786493:MFU786495 MPP786493:MPQ786495 MZL786493:MZM786495 NJH786493:NJI786495 NTD786493:NTE786495 OCZ786493:ODA786495 OMV786493:OMW786495 OWR786493:OWS786495 PGN786493:PGO786495 PQJ786493:PQK786495 QAF786493:QAG786495 QKB786493:QKC786495 QTX786493:QTY786495 RDT786493:RDU786495 RNP786493:RNQ786495 RXL786493:RXM786495 SHH786493:SHI786495 SRD786493:SRE786495 TAZ786493:TBA786495 TKV786493:TKW786495 TUR786493:TUS786495 UEN786493:UEO786495 UOJ786493:UOK786495 UYF786493:UYG786495 VIB786493:VIC786495 VRX786493:VRY786495 WBT786493:WBU786495 WLP786493:WLQ786495 WVL786493:WVM786495 D852030:E852032 IZ852029:JA852031 SV852029:SW852031 ACR852029:ACS852031 AMN852029:AMO852031 AWJ852029:AWK852031 BGF852029:BGG852031 BQB852029:BQC852031 BZX852029:BZY852031 CJT852029:CJU852031 CTP852029:CTQ852031 DDL852029:DDM852031 DNH852029:DNI852031 DXD852029:DXE852031 EGZ852029:EHA852031 EQV852029:EQW852031 FAR852029:FAS852031 FKN852029:FKO852031 FUJ852029:FUK852031 GEF852029:GEG852031 GOB852029:GOC852031 GXX852029:GXY852031 HHT852029:HHU852031 HRP852029:HRQ852031 IBL852029:IBM852031 ILH852029:ILI852031 IVD852029:IVE852031 JEZ852029:JFA852031 JOV852029:JOW852031 JYR852029:JYS852031 KIN852029:KIO852031 KSJ852029:KSK852031 LCF852029:LCG852031 LMB852029:LMC852031 LVX852029:LVY852031 MFT852029:MFU852031 MPP852029:MPQ852031 MZL852029:MZM852031 NJH852029:NJI852031 NTD852029:NTE852031 OCZ852029:ODA852031 OMV852029:OMW852031 OWR852029:OWS852031 PGN852029:PGO852031 PQJ852029:PQK852031 QAF852029:QAG852031 QKB852029:QKC852031 QTX852029:QTY852031 RDT852029:RDU852031 RNP852029:RNQ852031 RXL852029:RXM852031 SHH852029:SHI852031 SRD852029:SRE852031 TAZ852029:TBA852031 TKV852029:TKW852031 TUR852029:TUS852031 UEN852029:UEO852031 UOJ852029:UOK852031 UYF852029:UYG852031 VIB852029:VIC852031 VRX852029:VRY852031 WBT852029:WBU852031 WLP852029:WLQ852031 WVL852029:WVM852031 D917566:E917568 IZ917565:JA917567 SV917565:SW917567 ACR917565:ACS917567 AMN917565:AMO917567 AWJ917565:AWK917567 BGF917565:BGG917567 BQB917565:BQC917567 BZX917565:BZY917567 CJT917565:CJU917567 CTP917565:CTQ917567 DDL917565:DDM917567 DNH917565:DNI917567 DXD917565:DXE917567 EGZ917565:EHA917567 EQV917565:EQW917567 FAR917565:FAS917567 FKN917565:FKO917567 FUJ917565:FUK917567 GEF917565:GEG917567 GOB917565:GOC917567 GXX917565:GXY917567 HHT917565:HHU917567 HRP917565:HRQ917567 IBL917565:IBM917567 ILH917565:ILI917567 IVD917565:IVE917567 JEZ917565:JFA917567 JOV917565:JOW917567 JYR917565:JYS917567 KIN917565:KIO917567 KSJ917565:KSK917567 LCF917565:LCG917567 LMB917565:LMC917567 LVX917565:LVY917567 MFT917565:MFU917567 MPP917565:MPQ917567 MZL917565:MZM917567 NJH917565:NJI917567 NTD917565:NTE917567 OCZ917565:ODA917567 OMV917565:OMW917567 OWR917565:OWS917567 PGN917565:PGO917567 PQJ917565:PQK917567 QAF917565:QAG917567 QKB917565:QKC917567 QTX917565:QTY917567 RDT917565:RDU917567 RNP917565:RNQ917567 RXL917565:RXM917567 SHH917565:SHI917567 SRD917565:SRE917567 TAZ917565:TBA917567 TKV917565:TKW917567 TUR917565:TUS917567 UEN917565:UEO917567 UOJ917565:UOK917567 UYF917565:UYG917567 VIB917565:VIC917567 VRX917565:VRY917567 WBT917565:WBU917567 WLP917565:WLQ917567 WVL917565:WVM917567 D983102:E983104 IZ983101:JA983103 SV983101:SW983103 ACR983101:ACS983103 AMN983101:AMO983103 AWJ983101:AWK983103 BGF983101:BGG983103 BQB983101:BQC983103 BZX983101:BZY983103 CJT983101:CJU983103 CTP983101:CTQ983103 DDL983101:DDM983103 DNH983101:DNI983103 DXD983101:DXE983103 EGZ983101:EHA983103 EQV983101:EQW983103 FAR983101:FAS983103 FKN983101:FKO983103 FUJ983101:FUK983103 GEF983101:GEG983103 GOB983101:GOC983103 GXX983101:GXY983103 HHT983101:HHU983103 HRP983101:HRQ983103 IBL983101:IBM983103 ILH983101:ILI983103 IVD983101:IVE983103 JEZ983101:JFA983103 JOV983101:JOW983103 JYR983101:JYS983103 KIN983101:KIO983103 KSJ983101:KSK983103 LCF983101:LCG983103 LMB983101:LMC983103 LVX983101:LVY983103 MFT983101:MFU983103 MPP983101:MPQ983103 MZL983101:MZM983103 NJH983101:NJI983103 NTD983101:NTE983103 OCZ983101:ODA983103 OMV983101:OMW983103 OWR983101:OWS983103 PGN983101:PGO983103 PQJ983101:PQK983103 QAF983101:QAG983103 QKB983101:QKC983103 QTX983101:QTY983103 RDT983101:RDU983103 RNP983101:RNQ983103 RXL983101:RXM983103 SHH983101:SHI983103 SRD983101:SRE983103 TAZ983101:TBA983103 TKV983101:TKW983103 TUR983101:TUS983103 UEN983101:UEO983103 UOJ983101:UOK983103 UYF983101:UYG983103 VIB983101:VIC983103 VRX983101:VRY983103 WBT983101:WBU983103 WLP983101:WLQ983103 WVL983101:WVM983103"/>
    <dataValidation errorStyle="information" operator="equal" allowBlank="1" showErrorMessage="1" errorTitle="popraw dane" promptTitle="wpisz poprawnie dane" sqref="D46:E46 IZ46:JA46 SV46:SW46 ACR46:ACS46 AMN46:AMO46 AWJ46:AWK46 BGF46:BGG46 BQB46:BQC46 BZX46:BZY46 CJT46:CJU46 CTP46:CTQ46 DDL46:DDM46 DNH46:DNI46 DXD46:DXE46 EGZ46:EHA46 EQV46:EQW46 FAR46:FAS46 FKN46:FKO46 FUJ46:FUK46 GEF46:GEG46 GOB46:GOC46 GXX46:GXY46 HHT46:HHU46 HRP46:HRQ46 IBL46:IBM46 ILH46:ILI46 IVD46:IVE46 JEZ46:JFA46 JOV46:JOW46 JYR46:JYS46 KIN46:KIO46 KSJ46:KSK46 LCF46:LCG46 LMB46:LMC46 LVX46:LVY46 MFT46:MFU46 MPP46:MPQ46 MZL46:MZM46 NJH46:NJI46 NTD46:NTE46 OCZ46:ODA46 OMV46:OMW46 OWR46:OWS46 PGN46:PGO46 PQJ46:PQK46 QAF46:QAG46 QKB46:QKC46 QTX46:QTY46 RDT46:RDU46 RNP46:RNQ46 RXL46:RXM46 SHH46:SHI46 SRD46:SRE46 TAZ46:TBA46 TKV46:TKW46 TUR46:TUS46 UEN46:UEO46 UOJ46:UOK46 UYF46:UYG46 VIB46:VIC46 VRX46:VRY46 WBT46:WBU46 WLP46:WLQ46 WVL46:WVM46 D65593:E65593 IZ65592:JA65592 SV65592:SW65592 ACR65592:ACS65592 AMN65592:AMO65592 AWJ65592:AWK65592 BGF65592:BGG65592 BQB65592:BQC65592 BZX65592:BZY65592 CJT65592:CJU65592 CTP65592:CTQ65592 DDL65592:DDM65592 DNH65592:DNI65592 DXD65592:DXE65592 EGZ65592:EHA65592 EQV65592:EQW65592 FAR65592:FAS65592 FKN65592:FKO65592 FUJ65592:FUK65592 GEF65592:GEG65592 GOB65592:GOC65592 GXX65592:GXY65592 HHT65592:HHU65592 HRP65592:HRQ65592 IBL65592:IBM65592 ILH65592:ILI65592 IVD65592:IVE65592 JEZ65592:JFA65592 JOV65592:JOW65592 JYR65592:JYS65592 KIN65592:KIO65592 KSJ65592:KSK65592 LCF65592:LCG65592 LMB65592:LMC65592 LVX65592:LVY65592 MFT65592:MFU65592 MPP65592:MPQ65592 MZL65592:MZM65592 NJH65592:NJI65592 NTD65592:NTE65592 OCZ65592:ODA65592 OMV65592:OMW65592 OWR65592:OWS65592 PGN65592:PGO65592 PQJ65592:PQK65592 QAF65592:QAG65592 QKB65592:QKC65592 QTX65592:QTY65592 RDT65592:RDU65592 RNP65592:RNQ65592 RXL65592:RXM65592 SHH65592:SHI65592 SRD65592:SRE65592 TAZ65592:TBA65592 TKV65592:TKW65592 TUR65592:TUS65592 UEN65592:UEO65592 UOJ65592:UOK65592 UYF65592:UYG65592 VIB65592:VIC65592 VRX65592:VRY65592 WBT65592:WBU65592 WLP65592:WLQ65592 WVL65592:WVM65592 D131129:E131129 IZ131128:JA131128 SV131128:SW131128 ACR131128:ACS131128 AMN131128:AMO131128 AWJ131128:AWK131128 BGF131128:BGG131128 BQB131128:BQC131128 BZX131128:BZY131128 CJT131128:CJU131128 CTP131128:CTQ131128 DDL131128:DDM131128 DNH131128:DNI131128 DXD131128:DXE131128 EGZ131128:EHA131128 EQV131128:EQW131128 FAR131128:FAS131128 FKN131128:FKO131128 FUJ131128:FUK131128 GEF131128:GEG131128 GOB131128:GOC131128 GXX131128:GXY131128 HHT131128:HHU131128 HRP131128:HRQ131128 IBL131128:IBM131128 ILH131128:ILI131128 IVD131128:IVE131128 JEZ131128:JFA131128 JOV131128:JOW131128 JYR131128:JYS131128 KIN131128:KIO131128 KSJ131128:KSK131128 LCF131128:LCG131128 LMB131128:LMC131128 LVX131128:LVY131128 MFT131128:MFU131128 MPP131128:MPQ131128 MZL131128:MZM131128 NJH131128:NJI131128 NTD131128:NTE131128 OCZ131128:ODA131128 OMV131128:OMW131128 OWR131128:OWS131128 PGN131128:PGO131128 PQJ131128:PQK131128 QAF131128:QAG131128 QKB131128:QKC131128 QTX131128:QTY131128 RDT131128:RDU131128 RNP131128:RNQ131128 RXL131128:RXM131128 SHH131128:SHI131128 SRD131128:SRE131128 TAZ131128:TBA131128 TKV131128:TKW131128 TUR131128:TUS131128 UEN131128:UEO131128 UOJ131128:UOK131128 UYF131128:UYG131128 VIB131128:VIC131128 VRX131128:VRY131128 WBT131128:WBU131128 WLP131128:WLQ131128 WVL131128:WVM131128 D196665:E196665 IZ196664:JA196664 SV196664:SW196664 ACR196664:ACS196664 AMN196664:AMO196664 AWJ196664:AWK196664 BGF196664:BGG196664 BQB196664:BQC196664 BZX196664:BZY196664 CJT196664:CJU196664 CTP196664:CTQ196664 DDL196664:DDM196664 DNH196664:DNI196664 DXD196664:DXE196664 EGZ196664:EHA196664 EQV196664:EQW196664 FAR196664:FAS196664 FKN196664:FKO196664 FUJ196664:FUK196664 GEF196664:GEG196664 GOB196664:GOC196664 GXX196664:GXY196664 HHT196664:HHU196664 HRP196664:HRQ196664 IBL196664:IBM196664 ILH196664:ILI196664 IVD196664:IVE196664 JEZ196664:JFA196664 JOV196664:JOW196664 JYR196664:JYS196664 KIN196664:KIO196664 KSJ196664:KSK196664 LCF196664:LCG196664 LMB196664:LMC196664 LVX196664:LVY196664 MFT196664:MFU196664 MPP196664:MPQ196664 MZL196664:MZM196664 NJH196664:NJI196664 NTD196664:NTE196664 OCZ196664:ODA196664 OMV196664:OMW196664 OWR196664:OWS196664 PGN196664:PGO196664 PQJ196664:PQK196664 QAF196664:QAG196664 QKB196664:QKC196664 QTX196664:QTY196664 RDT196664:RDU196664 RNP196664:RNQ196664 RXL196664:RXM196664 SHH196664:SHI196664 SRD196664:SRE196664 TAZ196664:TBA196664 TKV196664:TKW196664 TUR196664:TUS196664 UEN196664:UEO196664 UOJ196664:UOK196664 UYF196664:UYG196664 VIB196664:VIC196664 VRX196664:VRY196664 WBT196664:WBU196664 WLP196664:WLQ196664 WVL196664:WVM196664 D262201:E262201 IZ262200:JA262200 SV262200:SW262200 ACR262200:ACS262200 AMN262200:AMO262200 AWJ262200:AWK262200 BGF262200:BGG262200 BQB262200:BQC262200 BZX262200:BZY262200 CJT262200:CJU262200 CTP262200:CTQ262200 DDL262200:DDM262200 DNH262200:DNI262200 DXD262200:DXE262200 EGZ262200:EHA262200 EQV262200:EQW262200 FAR262200:FAS262200 FKN262200:FKO262200 FUJ262200:FUK262200 GEF262200:GEG262200 GOB262200:GOC262200 GXX262200:GXY262200 HHT262200:HHU262200 HRP262200:HRQ262200 IBL262200:IBM262200 ILH262200:ILI262200 IVD262200:IVE262200 JEZ262200:JFA262200 JOV262200:JOW262200 JYR262200:JYS262200 KIN262200:KIO262200 KSJ262200:KSK262200 LCF262200:LCG262200 LMB262200:LMC262200 LVX262200:LVY262200 MFT262200:MFU262200 MPP262200:MPQ262200 MZL262200:MZM262200 NJH262200:NJI262200 NTD262200:NTE262200 OCZ262200:ODA262200 OMV262200:OMW262200 OWR262200:OWS262200 PGN262200:PGO262200 PQJ262200:PQK262200 QAF262200:QAG262200 QKB262200:QKC262200 QTX262200:QTY262200 RDT262200:RDU262200 RNP262200:RNQ262200 RXL262200:RXM262200 SHH262200:SHI262200 SRD262200:SRE262200 TAZ262200:TBA262200 TKV262200:TKW262200 TUR262200:TUS262200 UEN262200:UEO262200 UOJ262200:UOK262200 UYF262200:UYG262200 VIB262200:VIC262200 VRX262200:VRY262200 WBT262200:WBU262200 WLP262200:WLQ262200 WVL262200:WVM262200 D327737:E327737 IZ327736:JA327736 SV327736:SW327736 ACR327736:ACS327736 AMN327736:AMO327736 AWJ327736:AWK327736 BGF327736:BGG327736 BQB327736:BQC327736 BZX327736:BZY327736 CJT327736:CJU327736 CTP327736:CTQ327736 DDL327736:DDM327736 DNH327736:DNI327736 DXD327736:DXE327736 EGZ327736:EHA327736 EQV327736:EQW327736 FAR327736:FAS327736 FKN327736:FKO327736 FUJ327736:FUK327736 GEF327736:GEG327736 GOB327736:GOC327736 GXX327736:GXY327736 HHT327736:HHU327736 HRP327736:HRQ327736 IBL327736:IBM327736 ILH327736:ILI327736 IVD327736:IVE327736 JEZ327736:JFA327736 JOV327736:JOW327736 JYR327736:JYS327736 KIN327736:KIO327736 KSJ327736:KSK327736 LCF327736:LCG327736 LMB327736:LMC327736 LVX327736:LVY327736 MFT327736:MFU327736 MPP327736:MPQ327736 MZL327736:MZM327736 NJH327736:NJI327736 NTD327736:NTE327736 OCZ327736:ODA327736 OMV327736:OMW327736 OWR327736:OWS327736 PGN327736:PGO327736 PQJ327736:PQK327736 QAF327736:QAG327736 QKB327736:QKC327736 QTX327736:QTY327736 RDT327736:RDU327736 RNP327736:RNQ327736 RXL327736:RXM327736 SHH327736:SHI327736 SRD327736:SRE327736 TAZ327736:TBA327736 TKV327736:TKW327736 TUR327736:TUS327736 UEN327736:UEO327736 UOJ327736:UOK327736 UYF327736:UYG327736 VIB327736:VIC327736 VRX327736:VRY327736 WBT327736:WBU327736 WLP327736:WLQ327736 WVL327736:WVM327736 D393273:E393273 IZ393272:JA393272 SV393272:SW393272 ACR393272:ACS393272 AMN393272:AMO393272 AWJ393272:AWK393272 BGF393272:BGG393272 BQB393272:BQC393272 BZX393272:BZY393272 CJT393272:CJU393272 CTP393272:CTQ393272 DDL393272:DDM393272 DNH393272:DNI393272 DXD393272:DXE393272 EGZ393272:EHA393272 EQV393272:EQW393272 FAR393272:FAS393272 FKN393272:FKO393272 FUJ393272:FUK393272 GEF393272:GEG393272 GOB393272:GOC393272 GXX393272:GXY393272 HHT393272:HHU393272 HRP393272:HRQ393272 IBL393272:IBM393272 ILH393272:ILI393272 IVD393272:IVE393272 JEZ393272:JFA393272 JOV393272:JOW393272 JYR393272:JYS393272 KIN393272:KIO393272 KSJ393272:KSK393272 LCF393272:LCG393272 LMB393272:LMC393272 LVX393272:LVY393272 MFT393272:MFU393272 MPP393272:MPQ393272 MZL393272:MZM393272 NJH393272:NJI393272 NTD393272:NTE393272 OCZ393272:ODA393272 OMV393272:OMW393272 OWR393272:OWS393272 PGN393272:PGO393272 PQJ393272:PQK393272 QAF393272:QAG393272 QKB393272:QKC393272 QTX393272:QTY393272 RDT393272:RDU393272 RNP393272:RNQ393272 RXL393272:RXM393272 SHH393272:SHI393272 SRD393272:SRE393272 TAZ393272:TBA393272 TKV393272:TKW393272 TUR393272:TUS393272 UEN393272:UEO393272 UOJ393272:UOK393272 UYF393272:UYG393272 VIB393272:VIC393272 VRX393272:VRY393272 WBT393272:WBU393272 WLP393272:WLQ393272 WVL393272:WVM393272 D458809:E458809 IZ458808:JA458808 SV458808:SW458808 ACR458808:ACS458808 AMN458808:AMO458808 AWJ458808:AWK458808 BGF458808:BGG458808 BQB458808:BQC458808 BZX458808:BZY458808 CJT458808:CJU458808 CTP458808:CTQ458808 DDL458808:DDM458808 DNH458808:DNI458808 DXD458808:DXE458808 EGZ458808:EHA458808 EQV458808:EQW458808 FAR458808:FAS458808 FKN458808:FKO458808 FUJ458808:FUK458808 GEF458808:GEG458808 GOB458808:GOC458808 GXX458808:GXY458808 HHT458808:HHU458808 HRP458808:HRQ458808 IBL458808:IBM458808 ILH458808:ILI458808 IVD458808:IVE458808 JEZ458808:JFA458808 JOV458808:JOW458808 JYR458808:JYS458808 KIN458808:KIO458808 KSJ458808:KSK458808 LCF458808:LCG458808 LMB458808:LMC458808 LVX458808:LVY458808 MFT458808:MFU458808 MPP458808:MPQ458808 MZL458808:MZM458808 NJH458808:NJI458808 NTD458808:NTE458808 OCZ458808:ODA458808 OMV458808:OMW458808 OWR458808:OWS458808 PGN458808:PGO458808 PQJ458808:PQK458808 QAF458808:QAG458808 QKB458808:QKC458808 QTX458808:QTY458808 RDT458808:RDU458808 RNP458808:RNQ458808 RXL458808:RXM458808 SHH458808:SHI458808 SRD458808:SRE458808 TAZ458808:TBA458808 TKV458808:TKW458808 TUR458808:TUS458808 UEN458808:UEO458808 UOJ458808:UOK458808 UYF458808:UYG458808 VIB458808:VIC458808 VRX458808:VRY458808 WBT458808:WBU458808 WLP458808:WLQ458808 WVL458808:WVM458808 D524345:E524345 IZ524344:JA524344 SV524344:SW524344 ACR524344:ACS524344 AMN524344:AMO524344 AWJ524344:AWK524344 BGF524344:BGG524344 BQB524344:BQC524344 BZX524344:BZY524344 CJT524344:CJU524344 CTP524344:CTQ524344 DDL524344:DDM524344 DNH524344:DNI524344 DXD524344:DXE524344 EGZ524344:EHA524344 EQV524344:EQW524344 FAR524344:FAS524344 FKN524344:FKO524344 FUJ524344:FUK524344 GEF524344:GEG524344 GOB524344:GOC524344 GXX524344:GXY524344 HHT524344:HHU524344 HRP524344:HRQ524344 IBL524344:IBM524344 ILH524344:ILI524344 IVD524344:IVE524344 JEZ524344:JFA524344 JOV524344:JOW524344 JYR524344:JYS524344 KIN524344:KIO524344 KSJ524344:KSK524344 LCF524344:LCG524344 LMB524344:LMC524344 LVX524344:LVY524344 MFT524344:MFU524344 MPP524344:MPQ524344 MZL524344:MZM524344 NJH524344:NJI524344 NTD524344:NTE524344 OCZ524344:ODA524344 OMV524344:OMW524344 OWR524344:OWS524344 PGN524344:PGO524344 PQJ524344:PQK524344 QAF524344:QAG524344 QKB524344:QKC524344 QTX524344:QTY524344 RDT524344:RDU524344 RNP524344:RNQ524344 RXL524344:RXM524344 SHH524344:SHI524344 SRD524344:SRE524344 TAZ524344:TBA524344 TKV524344:TKW524344 TUR524344:TUS524344 UEN524344:UEO524344 UOJ524344:UOK524344 UYF524344:UYG524344 VIB524344:VIC524344 VRX524344:VRY524344 WBT524344:WBU524344 WLP524344:WLQ524344 WVL524344:WVM524344 D589881:E589881 IZ589880:JA589880 SV589880:SW589880 ACR589880:ACS589880 AMN589880:AMO589880 AWJ589880:AWK589880 BGF589880:BGG589880 BQB589880:BQC589880 BZX589880:BZY589880 CJT589880:CJU589880 CTP589880:CTQ589880 DDL589880:DDM589880 DNH589880:DNI589880 DXD589880:DXE589880 EGZ589880:EHA589880 EQV589880:EQW589880 FAR589880:FAS589880 FKN589880:FKO589880 FUJ589880:FUK589880 GEF589880:GEG589880 GOB589880:GOC589880 GXX589880:GXY589880 HHT589880:HHU589880 HRP589880:HRQ589880 IBL589880:IBM589880 ILH589880:ILI589880 IVD589880:IVE589880 JEZ589880:JFA589880 JOV589880:JOW589880 JYR589880:JYS589880 KIN589880:KIO589880 KSJ589880:KSK589880 LCF589880:LCG589880 LMB589880:LMC589880 LVX589880:LVY589880 MFT589880:MFU589880 MPP589880:MPQ589880 MZL589880:MZM589880 NJH589880:NJI589880 NTD589880:NTE589880 OCZ589880:ODA589880 OMV589880:OMW589880 OWR589880:OWS589880 PGN589880:PGO589880 PQJ589880:PQK589880 QAF589880:QAG589880 QKB589880:QKC589880 QTX589880:QTY589880 RDT589880:RDU589880 RNP589880:RNQ589880 RXL589880:RXM589880 SHH589880:SHI589880 SRD589880:SRE589880 TAZ589880:TBA589880 TKV589880:TKW589880 TUR589880:TUS589880 UEN589880:UEO589880 UOJ589880:UOK589880 UYF589880:UYG589880 VIB589880:VIC589880 VRX589880:VRY589880 WBT589880:WBU589880 WLP589880:WLQ589880 WVL589880:WVM589880 D655417:E655417 IZ655416:JA655416 SV655416:SW655416 ACR655416:ACS655416 AMN655416:AMO655416 AWJ655416:AWK655416 BGF655416:BGG655416 BQB655416:BQC655416 BZX655416:BZY655416 CJT655416:CJU655416 CTP655416:CTQ655416 DDL655416:DDM655416 DNH655416:DNI655416 DXD655416:DXE655416 EGZ655416:EHA655416 EQV655416:EQW655416 FAR655416:FAS655416 FKN655416:FKO655416 FUJ655416:FUK655416 GEF655416:GEG655416 GOB655416:GOC655416 GXX655416:GXY655416 HHT655416:HHU655416 HRP655416:HRQ655416 IBL655416:IBM655416 ILH655416:ILI655416 IVD655416:IVE655416 JEZ655416:JFA655416 JOV655416:JOW655416 JYR655416:JYS655416 KIN655416:KIO655416 KSJ655416:KSK655416 LCF655416:LCG655416 LMB655416:LMC655416 LVX655416:LVY655416 MFT655416:MFU655416 MPP655416:MPQ655416 MZL655416:MZM655416 NJH655416:NJI655416 NTD655416:NTE655416 OCZ655416:ODA655416 OMV655416:OMW655416 OWR655416:OWS655416 PGN655416:PGO655416 PQJ655416:PQK655416 QAF655416:QAG655416 QKB655416:QKC655416 QTX655416:QTY655416 RDT655416:RDU655416 RNP655416:RNQ655416 RXL655416:RXM655416 SHH655416:SHI655416 SRD655416:SRE655416 TAZ655416:TBA655416 TKV655416:TKW655416 TUR655416:TUS655416 UEN655416:UEO655416 UOJ655416:UOK655416 UYF655416:UYG655416 VIB655416:VIC655416 VRX655416:VRY655416 WBT655416:WBU655416 WLP655416:WLQ655416 WVL655416:WVM655416 D720953:E720953 IZ720952:JA720952 SV720952:SW720952 ACR720952:ACS720952 AMN720952:AMO720952 AWJ720952:AWK720952 BGF720952:BGG720952 BQB720952:BQC720952 BZX720952:BZY720952 CJT720952:CJU720952 CTP720952:CTQ720952 DDL720952:DDM720952 DNH720952:DNI720952 DXD720952:DXE720952 EGZ720952:EHA720952 EQV720952:EQW720952 FAR720952:FAS720952 FKN720952:FKO720952 FUJ720952:FUK720952 GEF720952:GEG720952 GOB720952:GOC720952 GXX720952:GXY720952 HHT720952:HHU720952 HRP720952:HRQ720952 IBL720952:IBM720952 ILH720952:ILI720952 IVD720952:IVE720952 JEZ720952:JFA720952 JOV720952:JOW720952 JYR720952:JYS720952 KIN720952:KIO720952 KSJ720952:KSK720952 LCF720952:LCG720952 LMB720952:LMC720952 LVX720952:LVY720952 MFT720952:MFU720952 MPP720952:MPQ720952 MZL720952:MZM720952 NJH720952:NJI720952 NTD720952:NTE720952 OCZ720952:ODA720952 OMV720952:OMW720952 OWR720952:OWS720952 PGN720952:PGO720952 PQJ720952:PQK720952 QAF720952:QAG720952 QKB720952:QKC720952 QTX720952:QTY720952 RDT720952:RDU720952 RNP720952:RNQ720952 RXL720952:RXM720952 SHH720952:SHI720952 SRD720952:SRE720952 TAZ720952:TBA720952 TKV720952:TKW720952 TUR720952:TUS720952 UEN720952:UEO720952 UOJ720952:UOK720952 UYF720952:UYG720952 VIB720952:VIC720952 VRX720952:VRY720952 WBT720952:WBU720952 WLP720952:WLQ720952 WVL720952:WVM720952 D786489:E786489 IZ786488:JA786488 SV786488:SW786488 ACR786488:ACS786488 AMN786488:AMO786488 AWJ786488:AWK786488 BGF786488:BGG786488 BQB786488:BQC786488 BZX786488:BZY786488 CJT786488:CJU786488 CTP786488:CTQ786488 DDL786488:DDM786488 DNH786488:DNI786488 DXD786488:DXE786488 EGZ786488:EHA786488 EQV786488:EQW786488 FAR786488:FAS786488 FKN786488:FKO786488 FUJ786488:FUK786488 GEF786488:GEG786488 GOB786488:GOC786488 GXX786488:GXY786488 HHT786488:HHU786488 HRP786488:HRQ786488 IBL786488:IBM786488 ILH786488:ILI786488 IVD786488:IVE786488 JEZ786488:JFA786488 JOV786488:JOW786488 JYR786488:JYS786488 KIN786488:KIO786488 KSJ786488:KSK786488 LCF786488:LCG786488 LMB786488:LMC786488 LVX786488:LVY786488 MFT786488:MFU786488 MPP786488:MPQ786488 MZL786488:MZM786488 NJH786488:NJI786488 NTD786488:NTE786488 OCZ786488:ODA786488 OMV786488:OMW786488 OWR786488:OWS786488 PGN786488:PGO786488 PQJ786488:PQK786488 QAF786488:QAG786488 QKB786488:QKC786488 QTX786488:QTY786488 RDT786488:RDU786488 RNP786488:RNQ786488 RXL786488:RXM786488 SHH786488:SHI786488 SRD786488:SRE786488 TAZ786488:TBA786488 TKV786488:TKW786488 TUR786488:TUS786488 UEN786488:UEO786488 UOJ786488:UOK786488 UYF786488:UYG786488 VIB786488:VIC786488 VRX786488:VRY786488 WBT786488:WBU786488 WLP786488:WLQ786488 WVL786488:WVM786488 D852025:E852025 IZ852024:JA852024 SV852024:SW852024 ACR852024:ACS852024 AMN852024:AMO852024 AWJ852024:AWK852024 BGF852024:BGG852024 BQB852024:BQC852024 BZX852024:BZY852024 CJT852024:CJU852024 CTP852024:CTQ852024 DDL852024:DDM852024 DNH852024:DNI852024 DXD852024:DXE852024 EGZ852024:EHA852024 EQV852024:EQW852024 FAR852024:FAS852024 FKN852024:FKO852024 FUJ852024:FUK852024 GEF852024:GEG852024 GOB852024:GOC852024 GXX852024:GXY852024 HHT852024:HHU852024 HRP852024:HRQ852024 IBL852024:IBM852024 ILH852024:ILI852024 IVD852024:IVE852024 JEZ852024:JFA852024 JOV852024:JOW852024 JYR852024:JYS852024 KIN852024:KIO852024 KSJ852024:KSK852024 LCF852024:LCG852024 LMB852024:LMC852024 LVX852024:LVY852024 MFT852024:MFU852024 MPP852024:MPQ852024 MZL852024:MZM852024 NJH852024:NJI852024 NTD852024:NTE852024 OCZ852024:ODA852024 OMV852024:OMW852024 OWR852024:OWS852024 PGN852024:PGO852024 PQJ852024:PQK852024 QAF852024:QAG852024 QKB852024:QKC852024 QTX852024:QTY852024 RDT852024:RDU852024 RNP852024:RNQ852024 RXL852024:RXM852024 SHH852024:SHI852024 SRD852024:SRE852024 TAZ852024:TBA852024 TKV852024:TKW852024 TUR852024:TUS852024 UEN852024:UEO852024 UOJ852024:UOK852024 UYF852024:UYG852024 VIB852024:VIC852024 VRX852024:VRY852024 WBT852024:WBU852024 WLP852024:WLQ852024 WVL852024:WVM852024 D917561:E917561 IZ917560:JA917560 SV917560:SW917560 ACR917560:ACS917560 AMN917560:AMO917560 AWJ917560:AWK917560 BGF917560:BGG917560 BQB917560:BQC917560 BZX917560:BZY917560 CJT917560:CJU917560 CTP917560:CTQ917560 DDL917560:DDM917560 DNH917560:DNI917560 DXD917560:DXE917560 EGZ917560:EHA917560 EQV917560:EQW917560 FAR917560:FAS917560 FKN917560:FKO917560 FUJ917560:FUK917560 GEF917560:GEG917560 GOB917560:GOC917560 GXX917560:GXY917560 HHT917560:HHU917560 HRP917560:HRQ917560 IBL917560:IBM917560 ILH917560:ILI917560 IVD917560:IVE917560 JEZ917560:JFA917560 JOV917560:JOW917560 JYR917560:JYS917560 KIN917560:KIO917560 KSJ917560:KSK917560 LCF917560:LCG917560 LMB917560:LMC917560 LVX917560:LVY917560 MFT917560:MFU917560 MPP917560:MPQ917560 MZL917560:MZM917560 NJH917560:NJI917560 NTD917560:NTE917560 OCZ917560:ODA917560 OMV917560:OMW917560 OWR917560:OWS917560 PGN917560:PGO917560 PQJ917560:PQK917560 QAF917560:QAG917560 QKB917560:QKC917560 QTX917560:QTY917560 RDT917560:RDU917560 RNP917560:RNQ917560 RXL917560:RXM917560 SHH917560:SHI917560 SRD917560:SRE917560 TAZ917560:TBA917560 TKV917560:TKW917560 TUR917560:TUS917560 UEN917560:UEO917560 UOJ917560:UOK917560 UYF917560:UYG917560 VIB917560:VIC917560 VRX917560:VRY917560 WBT917560:WBU917560 WLP917560:WLQ917560 WVL917560:WVM917560 D983097:E983097 IZ983096:JA983096 SV983096:SW983096 ACR983096:ACS983096 AMN983096:AMO983096 AWJ983096:AWK983096 BGF983096:BGG983096 BQB983096:BQC983096 BZX983096:BZY983096 CJT983096:CJU983096 CTP983096:CTQ983096 DDL983096:DDM983096 DNH983096:DNI983096 DXD983096:DXE983096 EGZ983096:EHA983096 EQV983096:EQW983096 FAR983096:FAS983096 FKN983096:FKO983096 FUJ983096:FUK983096 GEF983096:GEG983096 GOB983096:GOC983096 GXX983096:GXY983096 HHT983096:HHU983096 HRP983096:HRQ983096 IBL983096:IBM983096 ILH983096:ILI983096 IVD983096:IVE983096 JEZ983096:JFA983096 JOV983096:JOW983096 JYR983096:JYS983096 KIN983096:KIO983096 KSJ983096:KSK983096 LCF983096:LCG983096 LMB983096:LMC983096 LVX983096:LVY983096 MFT983096:MFU983096 MPP983096:MPQ983096 MZL983096:MZM983096 NJH983096:NJI983096 NTD983096:NTE983096 OCZ983096:ODA983096 OMV983096:OMW983096 OWR983096:OWS983096 PGN983096:PGO983096 PQJ983096:PQK983096 QAF983096:QAG983096 QKB983096:QKC983096 QTX983096:QTY983096 RDT983096:RDU983096 RNP983096:RNQ983096 RXL983096:RXM983096 SHH983096:SHI983096 SRD983096:SRE983096 TAZ983096:TBA983096 TKV983096:TKW983096 TUR983096:TUS983096 UEN983096:UEO983096 UOJ983096:UOK983096 UYF983096:UYG983096 VIB983096:VIC983096 VRX983096:VRY983096 WBT983096:WBU983096 WLP983096:WLQ983096 WVL983096:WVM983096"/>
    <dataValidation type="textLength" errorStyle="information" operator="equal" allowBlank="1" showInputMessage="1" showErrorMessage="1" errorTitle="błąd" error="wpisz poprawnie nr regon" promptTitle="Wpisz nr regon" prompt="9 cyfr bez spacji"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99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B131135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B196671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B262207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B327743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B393279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B458815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B524351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B589887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B655423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B720959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B786495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B852031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B917567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B983103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formula1>9</formula1>
    </dataValidation>
    <dataValidation type="whole" operator="greaterThanOrEqual" allowBlank="1" showInputMessage="1" showErrorMessage="1" sqref="B96:B103 IX96:IX103 ST96:ST103 ACP96:ACP103 AML96:AML103 AWH96:AWH103 BGD96:BGD103 BPZ96:BPZ103 BZV96:BZV103 CJR96:CJR103 CTN96:CTN103 DDJ96:DDJ103 DNF96:DNF103 DXB96:DXB103 EGX96:EGX103 EQT96:EQT103 FAP96:FAP103 FKL96:FKL103 FUH96:FUH103 GED96:GED103 GNZ96:GNZ103 GXV96:GXV103 HHR96:HHR103 HRN96:HRN103 IBJ96:IBJ103 ILF96:ILF103 IVB96:IVB103 JEX96:JEX103 JOT96:JOT103 JYP96:JYP103 KIL96:KIL103 KSH96:KSH103 LCD96:LCD103 LLZ96:LLZ103 LVV96:LVV103 MFR96:MFR103 MPN96:MPN103 MZJ96:MZJ103 NJF96:NJF103 NTB96:NTB103 OCX96:OCX103 OMT96:OMT103 OWP96:OWP103 PGL96:PGL103 PQH96:PQH103 QAD96:QAD103 QJZ96:QJZ103 QTV96:QTV103 RDR96:RDR103 RNN96:RNN103 RXJ96:RXJ103 SHF96:SHF103 SRB96:SRB103 TAX96:TAX103 TKT96:TKT103 TUP96:TUP103 UEL96:UEL103 UOH96:UOH103 UYD96:UYD103 VHZ96:VHZ103 VRV96:VRV103 WBR96:WBR103 WLN96:WLN103 WVJ96:WVJ103 B65632:B65639 IX65631:IX65638 ST65631:ST65638 ACP65631:ACP65638 AML65631:AML65638 AWH65631:AWH65638 BGD65631:BGD65638 BPZ65631:BPZ65638 BZV65631:BZV65638 CJR65631:CJR65638 CTN65631:CTN65638 DDJ65631:DDJ65638 DNF65631:DNF65638 DXB65631:DXB65638 EGX65631:EGX65638 EQT65631:EQT65638 FAP65631:FAP65638 FKL65631:FKL65638 FUH65631:FUH65638 GED65631:GED65638 GNZ65631:GNZ65638 GXV65631:GXV65638 HHR65631:HHR65638 HRN65631:HRN65638 IBJ65631:IBJ65638 ILF65631:ILF65638 IVB65631:IVB65638 JEX65631:JEX65638 JOT65631:JOT65638 JYP65631:JYP65638 KIL65631:KIL65638 KSH65631:KSH65638 LCD65631:LCD65638 LLZ65631:LLZ65638 LVV65631:LVV65638 MFR65631:MFR65638 MPN65631:MPN65638 MZJ65631:MZJ65638 NJF65631:NJF65638 NTB65631:NTB65638 OCX65631:OCX65638 OMT65631:OMT65638 OWP65631:OWP65638 PGL65631:PGL65638 PQH65631:PQH65638 QAD65631:QAD65638 QJZ65631:QJZ65638 QTV65631:QTV65638 RDR65631:RDR65638 RNN65631:RNN65638 RXJ65631:RXJ65638 SHF65631:SHF65638 SRB65631:SRB65638 TAX65631:TAX65638 TKT65631:TKT65638 TUP65631:TUP65638 UEL65631:UEL65638 UOH65631:UOH65638 UYD65631:UYD65638 VHZ65631:VHZ65638 VRV65631:VRV65638 WBR65631:WBR65638 WLN65631:WLN65638 WVJ65631:WVJ65638 B131168:B131175 IX131167:IX131174 ST131167:ST131174 ACP131167:ACP131174 AML131167:AML131174 AWH131167:AWH131174 BGD131167:BGD131174 BPZ131167:BPZ131174 BZV131167:BZV131174 CJR131167:CJR131174 CTN131167:CTN131174 DDJ131167:DDJ131174 DNF131167:DNF131174 DXB131167:DXB131174 EGX131167:EGX131174 EQT131167:EQT131174 FAP131167:FAP131174 FKL131167:FKL131174 FUH131167:FUH131174 GED131167:GED131174 GNZ131167:GNZ131174 GXV131167:GXV131174 HHR131167:HHR131174 HRN131167:HRN131174 IBJ131167:IBJ131174 ILF131167:ILF131174 IVB131167:IVB131174 JEX131167:JEX131174 JOT131167:JOT131174 JYP131167:JYP131174 KIL131167:KIL131174 KSH131167:KSH131174 LCD131167:LCD131174 LLZ131167:LLZ131174 LVV131167:LVV131174 MFR131167:MFR131174 MPN131167:MPN131174 MZJ131167:MZJ131174 NJF131167:NJF131174 NTB131167:NTB131174 OCX131167:OCX131174 OMT131167:OMT131174 OWP131167:OWP131174 PGL131167:PGL131174 PQH131167:PQH131174 QAD131167:QAD131174 QJZ131167:QJZ131174 QTV131167:QTV131174 RDR131167:RDR131174 RNN131167:RNN131174 RXJ131167:RXJ131174 SHF131167:SHF131174 SRB131167:SRB131174 TAX131167:TAX131174 TKT131167:TKT131174 TUP131167:TUP131174 UEL131167:UEL131174 UOH131167:UOH131174 UYD131167:UYD131174 VHZ131167:VHZ131174 VRV131167:VRV131174 WBR131167:WBR131174 WLN131167:WLN131174 WVJ131167:WVJ131174 B196704:B196711 IX196703:IX196710 ST196703:ST196710 ACP196703:ACP196710 AML196703:AML196710 AWH196703:AWH196710 BGD196703:BGD196710 BPZ196703:BPZ196710 BZV196703:BZV196710 CJR196703:CJR196710 CTN196703:CTN196710 DDJ196703:DDJ196710 DNF196703:DNF196710 DXB196703:DXB196710 EGX196703:EGX196710 EQT196703:EQT196710 FAP196703:FAP196710 FKL196703:FKL196710 FUH196703:FUH196710 GED196703:GED196710 GNZ196703:GNZ196710 GXV196703:GXV196710 HHR196703:HHR196710 HRN196703:HRN196710 IBJ196703:IBJ196710 ILF196703:ILF196710 IVB196703:IVB196710 JEX196703:JEX196710 JOT196703:JOT196710 JYP196703:JYP196710 KIL196703:KIL196710 KSH196703:KSH196710 LCD196703:LCD196710 LLZ196703:LLZ196710 LVV196703:LVV196710 MFR196703:MFR196710 MPN196703:MPN196710 MZJ196703:MZJ196710 NJF196703:NJF196710 NTB196703:NTB196710 OCX196703:OCX196710 OMT196703:OMT196710 OWP196703:OWP196710 PGL196703:PGL196710 PQH196703:PQH196710 QAD196703:QAD196710 QJZ196703:QJZ196710 QTV196703:QTV196710 RDR196703:RDR196710 RNN196703:RNN196710 RXJ196703:RXJ196710 SHF196703:SHF196710 SRB196703:SRB196710 TAX196703:TAX196710 TKT196703:TKT196710 TUP196703:TUP196710 UEL196703:UEL196710 UOH196703:UOH196710 UYD196703:UYD196710 VHZ196703:VHZ196710 VRV196703:VRV196710 WBR196703:WBR196710 WLN196703:WLN196710 WVJ196703:WVJ196710 B262240:B262247 IX262239:IX262246 ST262239:ST262246 ACP262239:ACP262246 AML262239:AML262246 AWH262239:AWH262246 BGD262239:BGD262246 BPZ262239:BPZ262246 BZV262239:BZV262246 CJR262239:CJR262246 CTN262239:CTN262246 DDJ262239:DDJ262246 DNF262239:DNF262246 DXB262239:DXB262246 EGX262239:EGX262246 EQT262239:EQT262246 FAP262239:FAP262246 FKL262239:FKL262246 FUH262239:FUH262246 GED262239:GED262246 GNZ262239:GNZ262246 GXV262239:GXV262246 HHR262239:HHR262246 HRN262239:HRN262246 IBJ262239:IBJ262246 ILF262239:ILF262246 IVB262239:IVB262246 JEX262239:JEX262246 JOT262239:JOT262246 JYP262239:JYP262246 KIL262239:KIL262246 KSH262239:KSH262246 LCD262239:LCD262246 LLZ262239:LLZ262246 LVV262239:LVV262246 MFR262239:MFR262246 MPN262239:MPN262246 MZJ262239:MZJ262246 NJF262239:NJF262246 NTB262239:NTB262246 OCX262239:OCX262246 OMT262239:OMT262246 OWP262239:OWP262246 PGL262239:PGL262246 PQH262239:PQH262246 QAD262239:QAD262246 QJZ262239:QJZ262246 QTV262239:QTV262246 RDR262239:RDR262246 RNN262239:RNN262246 RXJ262239:RXJ262246 SHF262239:SHF262246 SRB262239:SRB262246 TAX262239:TAX262246 TKT262239:TKT262246 TUP262239:TUP262246 UEL262239:UEL262246 UOH262239:UOH262246 UYD262239:UYD262246 VHZ262239:VHZ262246 VRV262239:VRV262246 WBR262239:WBR262246 WLN262239:WLN262246 WVJ262239:WVJ262246 B327776:B327783 IX327775:IX327782 ST327775:ST327782 ACP327775:ACP327782 AML327775:AML327782 AWH327775:AWH327782 BGD327775:BGD327782 BPZ327775:BPZ327782 BZV327775:BZV327782 CJR327775:CJR327782 CTN327775:CTN327782 DDJ327775:DDJ327782 DNF327775:DNF327782 DXB327775:DXB327782 EGX327775:EGX327782 EQT327775:EQT327782 FAP327775:FAP327782 FKL327775:FKL327782 FUH327775:FUH327782 GED327775:GED327782 GNZ327775:GNZ327782 GXV327775:GXV327782 HHR327775:HHR327782 HRN327775:HRN327782 IBJ327775:IBJ327782 ILF327775:ILF327782 IVB327775:IVB327782 JEX327775:JEX327782 JOT327775:JOT327782 JYP327775:JYP327782 KIL327775:KIL327782 KSH327775:KSH327782 LCD327775:LCD327782 LLZ327775:LLZ327782 LVV327775:LVV327782 MFR327775:MFR327782 MPN327775:MPN327782 MZJ327775:MZJ327782 NJF327775:NJF327782 NTB327775:NTB327782 OCX327775:OCX327782 OMT327775:OMT327782 OWP327775:OWP327782 PGL327775:PGL327782 PQH327775:PQH327782 QAD327775:QAD327782 QJZ327775:QJZ327782 QTV327775:QTV327782 RDR327775:RDR327782 RNN327775:RNN327782 RXJ327775:RXJ327782 SHF327775:SHF327782 SRB327775:SRB327782 TAX327775:TAX327782 TKT327775:TKT327782 TUP327775:TUP327782 UEL327775:UEL327782 UOH327775:UOH327782 UYD327775:UYD327782 VHZ327775:VHZ327782 VRV327775:VRV327782 WBR327775:WBR327782 WLN327775:WLN327782 WVJ327775:WVJ327782 B393312:B393319 IX393311:IX393318 ST393311:ST393318 ACP393311:ACP393318 AML393311:AML393318 AWH393311:AWH393318 BGD393311:BGD393318 BPZ393311:BPZ393318 BZV393311:BZV393318 CJR393311:CJR393318 CTN393311:CTN393318 DDJ393311:DDJ393318 DNF393311:DNF393318 DXB393311:DXB393318 EGX393311:EGX393318 EQT393311:EQT393318 FAP393311:FAP393318 FKL393311:FKL393318 FUH393311:FUH393318 GED393311:GED393318 GNZ393311:GNZ393318 GXV393311:GXV393318 HHR393311:HHR393318 HRN393311:HRN393318 IBJ393311:IBJ393318 ILF393311:ILF393318 IVB393311:IVB393318 JEX393311:JEX393318 JOT393311:JOT393318 JYP393311:JYP393318 KIL393311:KIL393318 KSH393311:KSH393318 LCD393311:LCD393318 LLZ393311:LLZ393318 LVV393311:LVV393318 MFR393311:MFR393318 MPN393311:MPN393318 MZJ393311:MZJ393318 NJF393311:NJF393318 NTB393311:NTB393318 OCX393311:OCX393318 OMT393311:OMT393318 OWP393311:OWP393318 PGL393311:PGL393318 PQH393311:PQH393318 QAD393311:QAD393318 QJZ393311:QJZ393318 QTV393311:QTV393318 RDR393311:RDR393318 RNN393311:RNN393318 RXJ393311:RXJ393318 SHF393311:SHF393318 SRB393311:SRB393318 TAX393311:TAX393318 TKT393311:TKT393318 TUP393311:TUP393318 UEL393311:UEL393318 UOH393311:UOH393318 UYD393311:UYD393318 VHZ393311:VHZ393318 VRV393311:VRV393318 WBR393311:WBR393318 WLN393311:WLN393318 WVJ393311:WVJ393318 B458848:B458855 IX458847:IX458854 ST458847:ST458854 ACP458847:ACP458854 AML458847:AML458854 AWH458847:AWH458854 BGD458847:BGD458854 BPZ458847:BPZ458854 BZV458847:BZV458854 CJR458847:CJR458854 CTN458847:CTN458854 DDJ458847:DDJ458854 DNF458847:DNF458854 DXB458847:DXB458854 EGX458847:EGX458854 EQT458847:EQT458854 FAP458847:FAP458854 FKL458847:FKL458854 FUH458847:FUH458854 GED458847:GED458854 GNZ458847:GNZ458854 GXV458847:GXV458854 HHR458847:HHR458854 HRN458847:HRN458854 IBJ458847:IBJ458854 ILF458847:ILF458854 IVB458847:IVB458854 JEX458847:JEX458854 JOT458847:JOT458854 JYP458847:JYP458854 KIL458847:KIL458854 KSH458847:KSH458854 LCD458847:LCD458854 LLZ458847:LLZ458854 LVV458847:LVV458854 MFR458847:MFR458854 MPN458847:MPN458854 MZJ458847:MZJ458854 NJF458847:NJF458854 NTB458847:NTB458854 OCX458847:OCX458854 OMT458847:OMT458854 OWP458847:OWP458854 PGL458847:PGL458854 PQH458847:PQH458854 QAD458847:QAD458854 QJZ458847:QJZ458854 QTV458847:QTV458854 RDR458847:RDR458854 RNN458847:RNN458854 RXJ458847:RXJ458854 SHF458847:SHF458854 SRB458847:SRB458854 TAX458847:TAX458854 TKT458847:TKT458854 TUP458847:TUP458854 UEL458847:UEL458854 UOH458847:UOH458854 UYD458847:UYD458854 VHZ458847:VHZ458854 VRV458847:VRV458854 WBR458847:WBR458854 WLN458847:WLN458854 WVJ458847:WVJ458854 B524384:B524391 IX524383:IX524390 ST524383:ST524390 ACP524383:ACP524390 AML524383:AML524390 AWH524383:AWH524390 BGD524383:BGD524390 BPZ524383:BPZ524390 BZV524383:BZV524390 CJR524383:CJR524390 CTN524383:CTN524390 DDJ524383:DDJ524390 DNF524383:DNF524390 DXB524383:DXB524390 EGX524383:EGX524390 EQT524383:EQT524390 FAP524383:FAP524390 FKL524383:FKL524390 FUH524383:FUH524390 GED524383:GED524390 GNZ524383:GNZ524390 GXV524383:GXV524390 HHR524383:HHR524390 HRN524383:HRN524390 IBJ524383:IBJ524390 ILF524383:ILF524390 IVB524383:IVB524390 JEX524383:JEX524390 JOT524383:JOT524390 JYP524383:JYP524390 KIL524383:KIL524390 KSH524383:KSH524390 LCD524383:LCD524390 LLZ524383:LLZ524390 LVV524383:LVV524390 MFR524383:MFR524390 MPN524383:MPN524390 MZJ524383:MZJ524390 NJF524383:NJF524390 NTB524383:NTB524390 OCX524383:OCX524390 OMT524383:OMT524390 OWP524383:OWP524390 PGL524383:PGL524390 PQH524383:PQH524390 QAD524383:QAD524390 QJZ524383:QJZ524390 QTV524383:QTV524390 RDR524383:RDR524390 RNN524383:RNN524390 RXJ524383:RXJ524390 SHF524383:SHF524390 SRB524383:SRB524390 TAX524383:TAX524390 TKT524383:TKT524390 TUP524383:TUP524390 UEL524383:UEL524390 UOH524383:UOH524390 UYD524383:UYD524390 VHZ524383:VHZ524390 VRV524383:VRV524390 WBR524383:WBR524390 WLN524383:WLN524390 WVJ524383:WVJ524390 B589920:B589927 IX589919:IX589926 ST589919:ST589926 ACP589919:ACP589926 AML589919:AML589926 AWH589919:AWH589926 BGD589919:BGD589926 BPZ589919:BPZ589926 BZV589919:BZV589926 CJR589919:CJR589926 CTN589919:CTN589926 DDJ589919:DDJ589926 DNF589919:DNF589926 DXB589919:DXB589926 EGX589919:EGX589926 EQT589919:EQT589926 FAP589919:FAP589926 FKL589919:FKL589926 FUH589919:FUH589926 GED589919:GED589926 GNZ589919:GNZ589926 GXV589919:GXV589926 HHR589919:HHR589926 HRN589919:HRN589926 IBJ589919:IBJ589926 ILF589919:ILF589926 IVB589919:IVB589926 JEX589919:JEX589926 JOT589919:JOT589926 JYP589919:JYP589926 KIL589919:KIL589926 KSH589919:KSH589926 LCD589919:LCD589926 LLZ589919:LLZ589926 LVV589919:LVV589926 MFR589919:MFR589926 MPN589919:MPN589926 MZJ589919:MZJ589926 NJF589919:NJF589926 NTB589919:NTB589926 OCX589919:OCX589926 OMT589919:OMT589926 OWP589919:OWP589926 PGL589919:PGL589926 PQH589919:PQH589926 QAD589919:QAD589926 QJZ589919:QJZ589926 QTV589919:QTV589926 RDR589919:RDR589926 RNN589919:RNN589926 RXJ589919:RXJ589926 SHF589919:SHF589926 SRB589919:SRB589926 TAX589919:TAX589926 TKT589919:TKT589926 TUP589919:TUP589926 UEL589919:UEL589926 UOH589919:UOH589926 UYD589919:UYD589926 VHZ589919:VHZ589926 VRV589919:VRV589926 WBR589919:WBR589926 WLN589919:WLN589926 WVJ589919:WVJ589926 B655456:B655463 IX655455:IX655462 ST655455:ST655462 ACP655455:ACP655462 AML655455:AML655462 AWH655455:AWH655462 BGD655455:BGD655462 BPZ655455:BPZ655462 BZV655455:BZV655462 CJR655455:CJR655462 CTN655455:CTN655462 DDJ655455:DDJ655462 DNF655455:DNF655462 DXB655455:DXB655462 EGX655455:EGX655462 EQT655455:EQT655462 FAP655455:FAP655462 FKL655455:FKL655462 FUH655455:FUH655462 GED655455:GED655462 GNZ655455:GNZ655462 GXV655455:GXV655462 HHR655455:HHR655462 HRN655455:HRN655462 IBJ655455:IBJ655462 ILF655455:ILF655462 IVB655455:IVB655462 JEX655455:JEX655462 JOT655455:JOT655462 JYP655455:JYP655462 KIL655455:KIL655462 KSH655455:KSH655462 LCD655455:LCD655462 LLZ655455:LLZ655462 LVV655455:LVV655462 MFR655455:MFR655462 MPN655455:MPN655462 MZJ655455:MZJ655462 NJF655455:NJF655462 NTB655455:NTB655462 OCX655455:OCX655462 OMT655455:OMT655462 OWP655455:OWP655462 PGL655455:PGL655462 PQH655455:PQH655462 QAD655455:QAD655462 QJZ655455:QJZ655462 QTV655455:QTV655462 RDR655455:RDR655462 RNN655455:RNN655462 RXJ655455:RXJ655462 SHF655455:SHF655462 SRB655455:SRB655462 TAX655455:TAX655462 TKT655455:TKT655462 TUP655455:TUP655462 UEL655455:UEL655462 UOH655455:UOH655462 UYD655455:UYD655462 VHZ655455:VHZ655462 VRV655455:VRV655462 WBR655455:WBR655462 WLN655455:WLN655462 WVJ655455:WVJ655462 B720992:B720999 IX720991:IX720998 ST720991:ST720998 ACP720991:ACP720998 AML720991:AML720998 AWH720991:AWH720998 BGD720991:BGD720998 BPZ720991:BPZ720998 BZV720991:BZV720998 CJR720991:CJR720998 CTN720991:CTN720998 DDJ720991:DDJ720998 DNF720991:DNF720998 DXB720991:DXB720998 EGX720991:EGX720998 EQT720991:EQT720998 FAP720991:FAP720998 FKL720991:FKL720998 FUH720991:FUH720998 GED720991:GED720998 GNZ720991:GNZ720998 GXV720991:GXV720998 HHR720991:HHR720998 HRN720991:HRN720998 IBJ720991:IBJ720998 ILF720991:ILF720998 IVB720991:IVB720998 JEX720991:JEX720998 JOT720991:JOT720998 JYP720991:JYP720998 KIL720991:KIL720998 KSH720991:KSH720998 LCD720991:LCD720998 LLZ720991:LLZ720998 LVV720991:LVV720998 MFR720991:MFR720998 MPN720991:MPN720998 MZJ720991:MZJ720998 NJF720991:NJF720998 NTB720991:NTB720998 OCX720991:OCX720998 OMT720991:OMT720998 OWP720991:OWP720998 PGL720991:PGL720998 PQH720991:PQH720998 QAD720991:QAD720998 QJZ720991:QJZ720998 QTV720991:QTV720998 RDR720991:RDR720998 RNN720991:RNN720998 RXJ720991:RXJ720998 SHF720991:SHF720998 SRB720991:SRB720998 TAX720991:TAX720998 TKT720991:TKT720998 TUP720991:TUP720998 UEL720991:UEL720998 UOH720991:UOH720998 UYD720991:UYD720998 VHZ720991:VHZ720998 VRV720991:VRV720998 WBR720991:WBR720998 WLN720991:WLN720998 WVJ720991:WVJ720998 B786528:B786535 IX786527:IX786534 ST786527:ST786534 ACP786527:ACP786534 AML786527:AML786534 AWH786527:AWH786534 BGD786527:BGD786534 BPZ786527:BPZ786534 BZV786527:BZV786534 CJR786527:CJR786534 CTN786527:CTN786534 DDJ786527:DDJ786534 DNF786527:DNF786534 DXB786527:DXB786534 EGX786527:EGX786534 EQT786527:EQT786534 FAP786527:FAP786534 FKL786527:FKL786534 FUH786527:FUH786534 GED786527:GED786534 GNZ786527:GNZ786534 GXV786527:GXV786534 HHR786527:HHR786534 HRN786527:HRN786534 IBJ786527:IBJ786534 ILF786527:ILF786534 IVB786527:IVB786534 JEX786527:JEX786534 JOT786527:JOT786534 JYP786527:JYP786534 KIL786527:KIL786534 KSH786527:KSH786534 LCD786527:LCD786534 LLZ786527:LLZ786534 LVV786527:LVV786534 MFR786527:MFR786534 MPN786527:MPN786534 MZJ786527:MZJ786534 NJF786527:NJF786534 NTB786527:NTB786534 OCX786527:OCX786534 OMT786527:OMT786534 OWP786527:OWP786534 PGL786527:PGL786534 PQH786527:PQH786534 QAD786527:QAD786534 QJZ786527:QJZ786534 QTV786527:QTV786534 RDR786527:RDR786534 RNN786527:RNN786534 RXJ786527:RXJ786534 SHF786527:SHF786534 SRB786527:SRB786534 TAX786527:TAX786534 TKT786527:TKT786534 TUP786527:TUP786534 UEL786527:UEL786534 UOH786527:UOH786534 UYD786527:UYD786534 VHZ786527:VHZ786534 VRV786527:VRV786534 WBR786527:WBR786534 WLN786527:WLN786534 WVJ786527:WVJ786534 B852064:B852071 IX852063:IX852070 ST852063:ST852070 ACP852063:ACP852070 AML852063:AML852070 AWH852063:AWH852070 BGD852063:BGD852070 BPZ852063:BPZ852070 BZV852063:BZV852070 CJR852063:CJR852070 CTN852063:CTN852070 DDJ852063:DDJ852070 DNF852063:DNF852070 DXB852063:DXB852070 EGX852063:EGX852070 EQT852063:EQT852070 FAP852063:FAP852070 FKL852063:FKL852070 FUH852063:FUH852070 GED852063:GED852070 GNZ852063:GNZ852070 GXV852063:GXV852070 HHR852063:HHR852070 HRN852063:HRN852070 IBJ852063:IBJ852070 ILF852063:ILF852070 IVB852063:IVB852070 JEX852063:JEX852070 JOT852063:JOT852070 JYP852063:JYP852070 KIL852063:KIL852070 KSH852063:KSH852070 LCD852063:LCD852070 LLZ852063:LLZ852070 LVV852063:LVV852070 MFR852063:MFR852070 MPN852063:MPN852070 MZJ852063:MZJ852070 NJF852063:NJF852070 NTB852063:NTB852070 OCX852063:OCX852070 OMT852063:OMT852070 OWP852063:OWP852070 PGL852063:PGL852070 PQH852063:PQH852070 QAD852063:QAD852070 QJZ852063:QJZ852070 QTV852063:QTV852070 RDR852063:RDR852070 RNN852063:RNN852070 RXJ852063:RXJ852070 SHF852063:SHF852070 SRB852063:SRB852070 TAX852063:TAX852070 TKT852063:TKT852070 TUP852063:TUP852070 UEL852063:UEL852070 UOH852063:UOH852070 UYD852063:UYD852070 VHZ852063:VHZ852070 VRV852063:VRV852070 WBR852063:WBR852070 WLN852063:WLN852070 WVJ852063:WVJ852070 B917600:B917607 IX917599:IX917606 ST917599:ST917606 ACP917599:ACP917606 AML917599:AML917606 AWH917599:AWH917606 BGD917599:BGD917606 BPZ917599:BPZ917606 BZV917599:BZV917606 CJR917599:CJR917606 CTN917599:CTN917606 DDJ917599:DDJ917606 DNF917599:DNF917606 DXB917599:DXB917606 EGX917599:EGX917606 EQT917599:EQT917606 FAP917599:FAP917606 FKL917599:FKL917606 FUH917599:FUH917606 GED917599:GED917606 GNZ917599:GNZ917606 GXV917599:GXV917606 HHR917599:HHR917606 HRN917599:HRN917606 IBJ917599:IBJ917606 ILF917599:ILF917606 IVB917599:IVB917606 JEX917599:JEX917606 JOT917599:JOT917606 JYP917599:JYP917606 KIL917599:KIL917606 KSH917599:KSH917606 LCD917599:LCD917606 LLZ917599:LLZ917606 LVV917599:LVV917606 MFR917599:MFR917606 MPN917599:MPN917606 MZJ917599:MZJ917606 NJF917599:NJF917606 NTB917599:NTB917606 OCX917599:OCX917606 OMT917599:OMT917606 OWP917599:OWP917606 PGL917599:PGL917606 PQH917599:PQH917606 QAD917599:QAD917606 QJZ917599:QJZ917606 QTV917599:QTV917606 RDR917599:RDR917606 RNN917599:RNN917606 RXJ917599:RXJ917606 SHF917599:SHF917606 SRB917599:SRB917606 TAX917599:TAX917606 TKT917599:TKT917606 TUP917599:TUP917606 UEL917599:UEL917606 UOH917599:UOH917606 UYD917599:UYD917606 VHZ917599:VHZ917606 VRV917599:VRV917606 WBR917599:WBR917606 WLN917599:WLN917606 WVJ917599:WVJ917606 B983136:B983143 IX983135:IX983142 ST983135:ST983142 ACP983135:ACP983142 AML983135:AML983142 AWH983135:AWH983142 BGD983135:BGD983142 BPZ983135:BPZ983142 BZV983135:BZV983142 CJR983135:CJR983142 CTN983135:CTN983142 DDJ983135:DDJ983142 DNF983135:DNF983142 DXB983135:DXB983142 EGX983135:EGX983142 EQT983135:EQT983142 FAP983135:FAP983142 FKL983135:FKL983142 FUH983135:FUH983142 GED983135:GED983142 GNZ983135:GNZ983142 GXV983135:GXV983142 HHR983135:HHR983142 HRN983135:HRN983142 IBJ983135:IBJ983142 ILF983135:ILF983142 IVB983135:IVB983142 JEX983135:JEX983142 JOT983135:JOT983142 JYP983135:JYP983142 KIL983135:KIL983142 KSH983135:KSH983142 LCD983135:LCD983142 LLZ983135:LLZ983142 LVV983135:LVV983142 MFR983135:MFR983142 MPN983135:MPN983142 MZJ983135:MZJ983142 NJF983135:NJF983142 NTB983135:NTB983142 OCX983135:OCX983142 OMT983135:OMT983142 OWP983135:OWP983142 PGL983135:PGL983142 PQH983135:PQH983142 QAD983135:QAD983142 QJZ983135:QJZ983142 QTV983135:QTV983142 RDR983135:RDR983142 RNN983135:RNN983142 RXJ983135:RXJ983142 SHF983135:SHF983142 SRB983135:SRB983142 TAX983135:TAX983142 TKT983135:TKT983142 TUP983135:TUP983142 UEL983135:UEL983142 UOH983135:UOH983142 UYD983135:UYD983142 VHZ983135:VHZ983142 VRV983135:VRV983142 WBR983135:WBR983142 WLN983135:WLN983142 WVJ983135:WVJ983142">
      <formula1>0</formula1>
    </dataValidation>
    <dataValidation operator="equal" allowBlank="1" showInputMessage="1" showErrorMessage="1" errorTitle="Popraw nr konta" error="sprawdź, czy wprowadziłeś 26 cyfr" promptTitle="Nr rachunku" prompt="wpisz numer rachunku bez spacji (26 cyfr)" sqref="C76:E76 IY76:JA76 SU76:SW76 ACQ76:ACS76 AMM76:AMO76 AWI76:AWK76 BGE76:BGG76 BQA76:BQC76 BZW76:BZY76 CJS76:CJU76 CTO76:CTQ76 DDK76:DDM76 DNG76:DNI76 DXC76:DXE76 EGY76:EHA76 EQU76:EQW76 FAQ76:FAS76 FKM76:FKO76 FUI76:FUK76 GEE76:GEG76 GOA76:GOC76 GXW76:GXY76 HHS76:HHU76 HRO76:HRQ76 IBK76:IBM76 ILG76:ILI76 IVC76:IVE76 JEY76:JFA76 JOU76:JOW76 JYQ76:JYS76 KIM76:KIO76 KSI76:KSK76 LCE76:LCG76 LMA76:LMC76 LVW76:LVY76 MFS76:MFU76 MPO76:MPQ76 MZK76:MZM76 NJG76:NJI76 NTC76:NTE76 OCY76:ODA76 OMU76:OMW76 OWQ76:OWS76 PGM76:PGO76 PQI76:PQK76 QAE76:QAG76 QKA76:QKC76 QTW76:QTY76 RDS76:RDU76 RNO76:RNQ76 RXK76:RXM76 SHG76:SHI76 SRC76:SRE76 TAY76:TBA76 TKU76:TKW76 TUQ76:TUS76 UEM76:UEO76 UOI76:UOK76 UYE76:UYG76 VIA76:VIC76 VRW76:VRY76 WBS76:WBU76 WLO76:WLQ76 WVK76:WVM76 C65623:E65623 IY65622:JA65622 SU65622:SW65622 ACQ65622:ACS65622 AMM65622:AMO65622 AWI65622:AWK65622 BGE65622:BGG65622 BQA65622:BQC65622 BZW65622:BZY65622 CJS65622:CJU65622 CTO65622:CTQ65622 DDK65622:DDM65622 DNG65622:DNI65622 DXC65622:DXE65622 EGY65622:EHA65622 EQU65622:EQW65622 FAQ65622:FAS65622 FKM65622:FKO65622 FUI65622:FUK65622 GEE65622:GEG65622 GOA65622:GOC65622 GXW65622:GXY65622 HHS65622:HHU65622 HRO65622:HRQ65622 IBK65622:IBM65622 ILG65622:ILI65622 IVC65622:IVE65622 JEY65622:JFA65622 JOU65622:JOW65622 JYQ65622:JYS65622 KIM65622:KIO65622 KSI65622:KSK65622 LCE65622:LCG65622 LMA65622:LMC65622 LVW65622:LVY65622 MFS65622:MFU65622 MPO65622:MPQ65622 MZK65622:MZM65622 NJG65622:NJI65622 NTC65622:NTE65622 OCY65622:ODA65622 OMU65622:OMW65622 OWQ65622:OWS65622 PGM65622:PGO65622 PQI65622:PQK65622 QAE65622:QAG65622 QKA65622:QKC65622 QTW65622:QTY65622 RDS65622:RDU65622 RNO65622:RNQ65622 RXK65622:RXM65622 SHG65622:SHI65622 SRC65622:SRE65622 TAY65622:TBA65622 TKU65622:TKW65622 TUQ65622:TUS65622 UEM65622:UEO65622 UOI65622:UOK65622 UYE65622:UYG65622 VIA65622:VIC65622 VRW65622:VRY65622 WBS65622:WBU65622 WLO65622:WLQ65622 WVK65622:WVM65622 C131159:E131159 IY131158:JA131158 SU131158:SW131158 ACQ131158:ACS131158 AMM131158:AMO131158 AWI131158:AWK131158 BGE131158:BGG131158 BQA131158:BQC131158 BZW131158:BZY131158 CJS131158:CJU131158 CTO131158:CTQ131158 DDK131158:DDM131158 DNG131158:DNI131158 DXC131158:DXE131158 EGY131158:EHA131158 EQU131158:EQW131158 FAQ131158:FAS131158 FKM131158:FKO131158 FUI131158:FUK131158 GEE131158:GEG131158 GOA131158:GOC131158 GXW131158:GXY131158 HHS131158:HHU131158 HRO131158:HRQ131158 IBK131158:IBM131158 ILG131158:ILI131158 IVC131158:IVE131158 JEY131158:JFA131158 JOU131158:JOW131158 JYQ131158:JYS131158 KIM131158:KIO131158 KSI131158:KSK131158 LCE131158:LCG131158 LMA131158:LMC131158 LVW131158:LVY131158 MFS131158:MFU131158 MPO131158:MPQ131158 MZK131158:MZM131158 NJG131158:NJI131158 NTC131158:NTE131158 OCY131158:ODA131158 OMU131158:OMW131158 OWQ131158:OWS131158 PGM131158:PGO131158 PQI131158:PQK131158 QAE131158:QAG131158 QKA131158:QKC131158 QTW131158:QTY131158 RDS131158:RDU131158 RNO131158:RNQ131158 RXK131158:RXM131158 SHG131158:SHI131158 SRC131158:SRE131158 TAY131158:TBA131158 TKU131158:TKW131158 TUQ131158:TUS131158 UEM131158:UEO131158 UOI131158:UOK131158 UYE131158:UYG131158 VIA131158:VIC131158 VRW131158:VRY131158 WBS131158:WBU131158 WLO131158:WLQ131158 WVK131158:WVM131158 C196695:E196695 IY196694:JA196694 SU196694:SW196694 ACQ196694:ACS196694 AMM196694:AMO196694 AWI196694:AWK196694 BGE196694:BGG196694 BQA196694:BQC196694 BZW196694:BZY196694 CJS196694:CJU196694 CTO196694:CTQ196694 DDK196694:DDM196694 DNG196694:DNI196694 DXC196694:DXE196694 EGY196694:EHA196694 EQU196694:EQW196694 FAQ196694:FAS196694 FKM196694:FKO196694 FUI196694:FUK196694 GEE196694:GEG196694 GOA196694:GOC196694 GXW196694:GXY196694 HHS196694:HHU196694 HRO196694:HRQ196694 IBK196694:IBM196694 ILG196694:ILI196694 IVC196694:IVE196694 JEY196694:JFA196694 JOU196694:JOW196694 JYQ196694:JYS196694 KIM196694:KIO196694 KSI196694:KSK196694 LCE196694:LCG196694 LMA196694:LMC196694 LVW196694:LVY196694 MFS196694:MFU196694 MPO196694:MPQ196694 MZK196694:MZM196694 NJG196694:NJI196694 NTC196694:NTE196694 OCY196694:ODA196694 OMU196694:OMW196694 OWQ196694:OWS196694 PGM196694:PGO196694 PQI196694:PQK196694 QAE196694:QAG196694 QKA196694:QKC196694 QTW196694:QTY196694 RDS196694:RDU196694 RNO196694:RNQ196694 RXK196694:RXM196694 SHG196694:SHI196694 SRC196694:SRE196694 TAY196694:TBA196694 TKU196694:TKW196694 TUQ196694:TUS196694 UEM196694:UEO196694 UOI196694:UOK196694 UYE196694:UYG196694 VIA196694:VIC196694 VRW196694:VRY196694 WBS196694:WBU196694 WLO196694:WLQ196694 WVK196694:WVM196694 C262231:E262231 IY262230:JA262230 SU262230:SW262230 ACQ262230:ACS262230 AMM262230:AMO262230 AWI262230:AWK262230 BGE262230:BGG262230 BQA262230:BQC262230 BZW262230:BZY262230 CJS262230:CJU262230 CTO262230:CTQ262230 DDK262230:DDM262230 DNG262230:DNI262230 DXC262230:DXE262230 EGY262230:EHA262230 EQU262230:EQW262230 FAQ262230:FAS262230 FKM262230:FKO262230 FUI262230:FUK262230 GEE262230:GEG262230 GOA262230:GOC262230 GXW262230:GXY262230 HHS262230:HHU262230 HRO262230:HRQ262230 IBK262230:IBM262230 ILG262230:ILI262230 IVC262230:IVE262230 JEY262230:JFA262230 JOU262230:JOW262230 JYQ262230:JYS262230 KIM262230:KIO262230 KSI262230:KSK262230 LCE262230:LCG262230 LMA262230:LMC262230 LVW262230:LVY262230 MFS262230:MFU262230 MPO262230:MPQ262230 MZK262230:MZM262230 NJG262230:NJI262230 NTC262230:NTE262230 OCY262230:ODA262230 OMU262230:OMW262230 OWQ262230:OWS262230 PGM262230:PGO262230 PQI262230:PQK262230 QAE262230:QAG262230 QKA262230:QKC262230 QTW262230:QTY262230 RDS262230:RDU262230 RNO262230:RNQ262230 RXK262230:RXM262230 SHG262230:SHI262230 SRC262230:SRE262230 TAY262230:TBA262230 TKU262230:TKW262230 TUQ262230:TUS262230 UEM262230:UEO262230 UOI262230:UOK262230 UYE262230:UYG262230 VIA262230:VIC262230 VRW262230:VRY262230 WBS262230:WBU262230 WLO262230:WLQ262230 WVK262230:WVM262230 C327767:E327767 IY327766:JA327766 SU327766:SW327766 ACQ327766:ACS327766 AMM327766:AMO327766 AWI327766:AWK327766 BGE327766:BGG327766 BQA327766:BQC327766 BZW327766:BZY327766 CJS327766:CJU327766 CTO327766:CTQ327766 DDK327766:DDM327766 DNG327766:DNI327766 DXC327766:DXE327766 EGY327766:EHA327766 EQU327766:EQW327766 FAQ327766:FAS327766 FKM327766:FKO327766 FUI327766:FUK327766 GEE327766:GEG327766 GOA327766:GOC327766 GXW327766:GXY327766 HHS327766:HHU327766 HRO327766:HRQ327766 IBK327766:IBM327766 ILG327766:ILI327766 IVC327766:IVE327766 JEY327766:JFA327766 JOU327766:JOW327766 JYQ327766:JYS327766 KIM327766:KIO327766 KSI327766:KSK327766 LCE327766:LCG327766 LMA327766:LMC327766 LVW327766:LVY327766 MFS327766:MFU327766 MPO327766:MPQ327766 MZK327766:MZM327766 NJG327766:NJI327766 NTC327766:NTE327766 OCY327766:ODA327766 OMU327766:OMW327766 OWQ327766:OWS327766 PGM327766:PGO327766 PQI327766:PQK327766 QAE327766:QAG327766 QKA327766:QKC327766 QTW327766:QTY327766 RDS327766:RDU327766 RNO327766:RNQ327766 RXK327766:RXM327766 SHG327766:SHI327766 SRC327766:SRE327766 TAY327766:TBA327766 TKU327766:TKW327766 TUQ327766:TUS327766 UEM327766:UEO327766 UOI327766:UOK327766 UYE327766:UYG327766 VIA327766:VIC327766 VRW327766:VRY327766 WBS327766:WBU327766 WLO327766:WLQ327766 WVK327766:WVM327766 C393303:E393303 IY393302:JA393302 SU393302:SW393302 ACQ393302:ACS393302 AMM393302:AMO393302 AWI393302:AWK393302 BGE393302:BGG393302 BQA393302:BQC393302 BZW393302:BZY393302 CJS393302:CJU393302 CTO393302:CTQ393302 DDK393302:DDM393302 DNG393302:DNI393302 DXC393302:DXE393302 EGY393302:EHA393302 EQU393302:EQW393302 FAQ393302:FAS393302 FKM393302:FKO393302 FUI393302:FUK393302 GEE393302:GEG393302 GOA393302:GOC393302 GXW393302:GXY393302 HHS393302:HHU393302 HRO393302:HRQ393302 IBK393302:IBM393302 ILG393302:ILI393302 IVC393302:IVE393302 JEY393302:JFA393302 JOU393302:JOW393302 JYQ393302:JYS393302 KIM393302:KIO393302 KSI393302:KSK393302 LCE393302:LCG393302 LMA393302:LMC393302 LVW393302:LVY393302 MFS393302:MFU393302 MPO393302:MPQ393302 MZK393302:MZM393302 NJG393302:NJI393302 NTC393302:NTE393302 OCY393302:ODA393302 OMU393302:OMW393302 OWQ393302:OWS393302 PGM393302:PGO393302 PQI393302:PQK393302 QAE393302:QAG393302 QKA393302:QKC393302 QTW393302:QTY393302 RDS393302:RDU393302 RNO393302:RNQ393302 RXK393302:RXM393302 SHG393302:SHI393302 SRC393302:SRE393302 TAY393302:TBA393302 TKU393302:TKW393302 TUQ393302:TUS393302 UEM393302:UEO393302 UOI393302:UOK393302 UYE393302:UYG393302 VIA393302:VIC393302 VRW393302:VRY393302 WBS393302:WBU393302 WLO393302:WLQ393302 WVK393302:WVM393302 C458839:E458839 IY458838:JA458838 SU458838:SW458838 ACQ458838:ACS458838 AMM458838:AMO458838 AWI458838:AWK458838 BGE458838:BGG458838 BQA458838:BQC458838 BZW458838:BZY458838 CJS458838:CJU458838 CTO458838:CTQ458838 DDK458838:DDM458838 DNG458838:DNI458838 DXC458838:DXE458838 EGY458838:EHA458838 EQU458838:EQW458838 FAQ458838:FAS458838 FKM458838:FKO458838 FUI458838:FUK458838 GEE458838:GEG458838 GOA458838:GOC458838 GXW458838:GXY458838 HHS458838:HHU458838 HRO458838:HRQ458838 IBK458838:IBM458838 ILG458838:ILI458838 IVC458838:IVE458838 JEY458838:JFA458838 JOU458838:JOW458838 JYQ458838:JYS458838 KIM458838:KIO458838 KSI458838:KSK458838 LCE458838:LCG458838 LMA458838:LMC458838 LVW458838:LVY458838 MFS458838:MFU458838 MPO458838:MPQ458838 MZK458838:MZM458838 NJG458838:NJI458838 NTC458838:NTE458838 OCY458838:ODA458838 OMU458838:OMW458838 OWQ458838:OWS458838 PGM458838:PGO458838 PQI458838:PQK458838 QAE458838:QAG458838 QKA458838:QKC458838 QTW458838:QTY458838 RDS458838:RDU458838 RNO458838:RNQ458838 RXK458838:RXM458838 SHG458838:SHI458838 SRC458838:SRE458838 TAY458838:TBA458838 TKU458838:TKW458838 TUQ458838:TUS458838 UEM458838:UEO458838 UOI458838:UOK458838 UYE458838:UYG458838 VIA458838:VIC458838 VRW458838:VRY458838 WBS458838:WBU458838 WLO458838:WLQ458838 WVK458838:WVM458838 C524375:E524375 IY524374:JA524374 SU524374:SW524374 ACQ524374:ACS524374 AMM524374:AMO524374 AWI524374:AWK524374 BGE524374:BGG524374 BQA524374:BQC524374 BZW524374:BZY524374 CJS524374:CJU524374 CTO524374:CTQ524374 DDK524374:DDM524374 DNG524374:DNI524374 DXC524374:DXE524374 EGY524374:EHA524374 EQU524374:EQW524374 FAQ524374:FAS524374 FKM524374:FKO524374 FUI524374:FUK524374 GEE524374:GEG524374 GOA524374:GOC524374 GXW524374:GXY524374 HHS524374:HHU524374 HRO524374:HRQ524374 IBK524374:IBM524374 ILG524374:ILI524374 IVC524374:IVE524374 JEY524374:JFA524374 JOU524374:JOW524374 JYQ524374:JYS524374 KIM524374:KIO524374 KSI524374:KSK524374 LCE524374:LCG524374 LMA524374:LMC524374 LVW524374:LVY524374 MFS524374:MFU524374 MPO524374:MPQ524374 MZK524374:MZM524374 NJG524374:NJI524374 NTC524374:NTE524374 OCY524374:ODA524374 OMU524374:OMW524374 OWQ524374:OWS524374 PGM524374:PGO524374 PQI524374:PQK524374 QAE524374:QAG524374 QKA524374:QKC524374 QTW524374:QTY524374 RDS524374:RDU524374 RNO524374:RNQ524374 RXK524374:RXM524374 SHG524374:SHI524374 SRC524374:SRE524374 TAY524374:TBA524374 TKU524374:TKW524374 TUQ524374:TUS524374 UEM524374:UEO524374 UOI524374:UOK524374 UYE524374:UYG524374 VIA524374:VIC524374 VRW524374:VRY524374 WBS524374:WBU524374 WLO524374:WLQ524374 WVK524374:WVM524374 C589911:E589911 IY589910:JA589910 SU589910:SW589910 ACQ589910:ACS589910 AMM589910:AMO589910 AWI589910:AWK589910 BGE589910:BGG589910 BQA589910:BQC589910 BZW589910:BZY589910 CJS589910:CJU589910 CTO589910:CTQ589910 DDK589910:DDM589910 DNG589910:DNI589910 DXC589910:DXE589910 EGY589910:EHA589910 EQU589910:EQW589910 FAQ589910:FAS589910 FKM589910:FKO589910 FUI589910:FUK589910 GEE589910:GEG589910 GOA589910:GOC589910 GXW589910:GXY589910 HHS589910:HHU589910 HRO589910:HRQ589910 IBK589910:IBM589910 ILG589910:ILI589910 IVC589910:IVE589910 JEY589910:JFA589910 JOU589910:JOW589910 JYQ589910:JYS589910 KIM589910:KIO589910 KSI589910:KSK589910 LCE589910:LCG589910 LMA589910:LMC589910 LVW589910:LVY589910 MFS589910:MFU589910 MPO589910:MPQ589910 MZK589910:MZM589910 NJG589910:NJI589910 NTC589910:NTE589910 OCY589910:ODA589910 OMU589910:OMW589910 OWQ589910:OWS589910 PGM589910:PGO589910 PQI589910:PQK589910 QAE589910:QAG589910 QKA589910:QKC589910 QTW589910:QTY589910 RDS589910:RDU589910 RNO589910:RNQ589910 RXK589910:RXM589910 SHG589910:SHI589910 SRC589910:SRE589910 TAY589910:TBA589910 TKU589910:TKW589910 TUQ589910:TUS589910 UEM589910:UEO589910 UOI589910:UOK589910 UYE589910:UYG589910 VIA589910:VIC589910 VRW589910:VRY589910 WBS589910:WBU589910 WLO589910:WLQ589910 WVK589910:WVM589910 C655447:E655447 IY655446:JA655446 SU655446:SW655446 ACQ655446:ACS655446 AMM655446:AMO655446 AWI655446:AWK655446 BGE655446:BGG655446 BQA655446:BQC655446 BZW655446:BZY655446 CJS655446:CJU655446 CTO655446:CTQ655446 DDK655446:DDM655446 DNG655446:DNI655446 DXC655446:DXE655446 EGY655446:EHA655446 EQU655446:EQW655446 FAQ655446:FAS655446 FKM655446:FKO655446 FUI655446:FUK655446 GEE655446:GEG655446 GOA655446:GOC655446 GXW655446:GXY655446 HHS655446:HHU655446 HRO655446:HRQ655446 IBK655446:IBM655446 ILG655446:ILI655446 IVC655446:IVE655446 JEY655446:JFA655446 JOU655446:JOW655446 JYQ655446:JYS655446 KIM655446:KIO655446 KSI655446:KSK655446 LCE655446:LCG655446 LMA655446:LMC655446 LVW655446:LVY655446 MFS655446:MFU655446 MPO655446:MPQ655446 MZK655446:MZM655446 NJG655446:NJI655446 NTC655446:NTE655446 OCY655446:ODA655446 OMU655446:OMW655446 OWQ655446:OWS655446 PGM655446:PGO655446 PQI655446:PQK655446 QAE655446:QAG655446 QKA655446:QKC655446 QTW655446:QTY655446 RDS655446:RDU655446 RNO655446:RNQ655446 RXK655446:RXM655446 SHG655446:SHI655446 SRC655446:SRE655446 TAY655446:TBA655446 TKU655446:TKW655446 TUQ655446:TUS655446 UEM655446:UEO655446 UOI655446:UOK655446 UYE655446:UYG655446 VIA655446:VIC655446 VRW655446:VRY655446 WBS655446:WBU655446 WLO655446:WLQ655446 WVK655446:WVM655446 C720983:E720983 IY720982:JA720982 SU720982:SW720982 ACQ720982:ACS720982 AMM720982:AMO720982 AWI720982:AWK720982 BGE720982:BGG720982 BQA720982:BQC720982 BZW720982:BZY720982 CJS720982:CJU720982 CTO720982:CTQ720982 DDK720982:DDM720982 DNG720982:DNI720982 DXC720982:DXE720982 EGY720982:EHA720982 EQU720982:EQW720982 FAQ720982:FAS720982 FKM720982:FKO720982 FUI720982:FUK720982 GEE720982:GEG720982 GOA720982:GOC720982 GXW720982:GXY720982 HHS720982:HHU720982 HRO720982:HRQ720982 IBK720982:IBM720982 ILG720982:ILI720982 IVC720982:IVE720982 JEY720982:JFA720982 JOU720982:JOW720982 JYQ720982:JYS720982 KIM720982:KIO720982 KSI720982:KSK720982 LCE720982:LCG720982 LMA720982:LMC720982 LVW720982:LVY720982 MFS720982:MFU720982 MPO720982:MPQ720982 MZK720982:MZM720982 NJG720982:NJI720982 NTC720982:NTE720982 OCY720982:ODA720982 OMU720982:OMW720982 OWQ720982:OWS720982 PGM720982:PGO720982 PQI720982:PQK720982 QAE720982:QAG720982 QKA720982:QKC720982 QTW720982:QTY720982 RDS720982:RDU720982 RNO720982:RNQ720982 RXK720982:RXM720982 SHG720982:SHI720982 SRC720982:SRE720982 TAY720982:TBA720982 TKU720982:TKW720982 TUQ720982:TUS720982 UEM720982:UEO720982 UOI720982:UOK720982 UYE720982:UYG720982 VIA720982:VIC720982 VRW720982:VRY720982 WBS720982:WBU720982 WLO720982:WLQ720982 WVK720982:WVM720982 C786519:E786519 IY786518:JA786518 SU786518:SW786518 ACQ786518:ACS786518 AMM786518:AMO786518 AWI786518:AWK786518 BGE786518:BGG786518 BQA786518:BQC786518 BZW786518:BZY786518 CJS786518:CJU786518 CTO786518:CTQ786518 DDK786518:DDM786518 DNG786518:DNI786518 DXC786518:DXE786518 EGY786518:EHA786518 EQU786518:EQW786518 FAQ786518:FAS786518 FKM786518:FKO786518 FUI786518:FUK786518 GEE786518:GEG786518 GOA786518:GOC786518 GXW786518:GXY786518 HHS786518:HHU786518 HRO786518:HRQ786518 IBK786518:IBM786518 ILG786518:ILI786518 IVC786518:IVE786518 JEY786518:JFA786518 JOU786518:JOW786518 JYQ786518:JYS786518 KIM786518:KIO786518 KSI786518:KSK786518 LCE786518:LCG786518 LMA786518:LMC786518 LVW786518:LVY786518 MFS786518:MFU786518 MPO786518:MPQ786518 MZK786518:MZM786518 NJG786518:NJI786518 NTC786518:NTE786518 OCY786518:ODA786518 OMU786518:OMW786518 OWQ786518:OWS786518 PGM786518:PGO786518 PQI786518:PQK786518 QAE786518:QAG786518 QKA786518:QKC786518 QTW786518:QTY786518 RDS786518:RDU786518 RNO786518:RNQ786518 RXK786518:RXM786518 SHG786518:SHI786518 SRC786518:SRE786518 TAY786518:TBA786518 TKU786518:TKW786518 TUQ786518:TUS786518 UEM786518:UEO786518 UOI786518:UOK786518 UYE786518:UYG786518 VIA786518:VIC786518 VRW786518:VRY786518 WBS786518:WBU786518 WLO786518:WLQ786518 WVK786518:WVM786518 C852055:E852055 IY852054:JA852054 SU852054:SW852054 ACQ852054:ACS852054 AMM852054:AMO852054 AWI852054:AWK852054 BGE852054:BGG852054 BQA852054:BQC852054 BZW852054:BZY852054 CJS852054:CJU852054 CTO852054:CTQ852054 DDK852054:DDM852054 DNG852054:DNI852054 DXC852054:DXE852054 EGY852054:EHA852054 EQU852054:EQW852054 FAQ852054:FAS852054 FKM852054:FKO852054 FUI852054:FUK852054 GEE852054:GEG852054 GOA852054:GOC852054 GXW852054:GXY852054 HHS852054:HHU852054 HRO852054:HRQ852054 IBK852054:IBM852054 ILG852054:ILI852054 IVC852054:IVE852054 JEY852054:JFA852054 JOU852054:JOW852054 JYQ852054:JYS852054 KIM852054:KIO852054 KSI852054:KSK852054 LCE852054:LCG852054 LMA852054:LMC852054 LVW852054:LVY852054 MFS852054:MFU852054 MPO852054:MPQ852054 MZK852054:MZM852054 NJG852054:NJI852054 NTC852054:NTE852054 OCY852054:ODA852054 OMU852054:OMW852054 OWQ852054:OWS852054 PGM852054:PGO852054 PQI852054:PQK852054 QAE852054:QAG852054 QKA852054:QKC852054 QTW852054:QTY852054 RDS852054:RDU852054 RNO852054:RNQ852054 RXK852054:RXM852054 SHG852054:SHI852054 SRC852054:SRE852054 TAY852054:TBA852054 TKU852054:TKW852054 TUQ852054:TUS852054 UEM852054:UEO852054 UOI852054:UOK852054 UYE852054:UYG852054 VIA852054:VIC852054 VRW852054:VRY852054 WBS852054:WBU852054 WLO852054:WLQ852054 WVK852054:WVM852054 C917591:E917591 IY917590:JA917590 SU917590:SW917590 ACQ917590:ACS917590 AMM917590:AMO917590 AWI917590:AWK917590 BGE917590:BGG917590 BQA917590:BQC917590 BZW917590:BZY917590 CJS917590:CJU917590 CTO917590:CTQ917590 DDK917590:DDM917590 DNG917590:DNI917590 DXC917590:DXE917590 EGY917590:EHA917590 EQU917590:EQW917590 FAQ917590:FAS917590 FKM917590:FKO917590 FUI917590:FUK917590 GEE917590:GEG917590 GOA917590:GOC917590 GXW917590:GXY917590 HHS917590:HHU917590 HRO917590:HRQ917590 IBK917590:IBM917590 ILG917590:ILI917590 IVC917590:IVE917590 JEY917590:JFA917590 JOU917590:JOW917590 JYQ917590:JYS917590 KIM917590:KIO917590 KSI917590:KSK917590 LCE917590:LCG917590 LMA917590:LMC917590 LVW917590:LVY917590 MFS917590:MFU917590 MPO917590:MPQ917590 MZK917590:MZM917590 NJG917590:NJI917590 NTC917590:NTE917590 OCY917590:ODA917590 OMU917590:OMW917590 OWQ917590:OWS917590 PGM917590:PGO917590 PQI917590:PQK917590 QAE917590:QAG917590 QKA917590:QKC917590 QTW917590:QTY917590 RDS917590:RDU917590 RNO917590:RNQ917590 RXK917590:RXM917590 SHG917590:SHI917590 SRC917590:SRE917590 TAY917590:TBA917590 TKU917590:TKW917590 TUQ917590:TUS917590 UEM917590:UEO917590 UOI917590:UOK917590 UYE917590:UYG917590 VIA917590:VIC917590 VRW917590:VRY917590 WBS917590:WBU917590 WLO917590:WLQ917590 WVK917590:WVM917590 C983127:E983127 IY983126:JA983126 SU983126:SW983126 ACQ983126:ACS983126 AMM983126:AMO983126 AWI983126:AWK983126 BGE983126:BGG983126 BQA983126:BQC983126 BZW983126:BZY983126 CJS983126:CJU983126 CTO983126:CTQ983126 DDK983126:DDM983126 DNG983126:DNI983126 DXC983126:DXE983126 EGY983126:EHA983126 EQU983126:EQW983126 FAQ983126:FAS983126 FKM983126:FKO983126 FUI983126:FUK983126 GEE983126:GEG983126 GOA983126:GOC983126 GXW983126:GXY983126 HHS983126:HHU983126 HRO983126:HRQ983126 IBK983126:IBM983126 ILG983126:ILI983126 IVC983126:IVE983126 JEY983126:JFA983126 JOU983126:JOW983126 JYQ983126:JYS983126 KIM983126:KIO983126 KSI983126:KSK983126 LCE983126:LCG983126 LMA983126:LMC983126 LVW983126:LVY983126 MFS983126:MFU983126 MPO983126:MPQ983126 MZK983126:MZM983126 NJG983126:NJI983126 NTC983126:NTE983126 OCY983126:ODA983126 OMU983126:OMW983126 OWQ983126:OWS983126 PGM983126:PGO983126 PQI983126:PQK983126 QAE983126:QAG983126 QKA983126:QKC983126 QTW983126:QTY983126 RDS983126:RDU983126 RNO983126:RNQ983126 RXK983126:RXM983126 SHG983126:SHI983126 SRC983126:SRE983126 TAY983126:TBA983126 TKU983126:TKW983126 TUQ983126:TUS983126 UEM983126:UEO983126 UOI983126:UOK983126 UYE983126:UYG983126 VIA983126:VIC983126 VRW983126:VRY983126 WBS983126:WBU983126 WLO983126:WLQ983126 WVK983126:WVM983126 WVK983117:WVM983117 IY57:JA59 SU57:SW59 ACQ57:ACS59 AMM57:AMO59 AWI57:AWK59 BGE57:BGG59 BQA57:BQC59 BZW57:BZY59 CJS57:CJU59 CTO57:CTQ59 DDK57:DDM59 DNG57:DNI59 DXC57:DXE59 EGY57:EHA59 EQU57:EQW59 FAQ57:FAS59 FKM57:FKO59 FUI57:FUK59 GEE57:GEG59 GOA57:GOC59 GXW57:GXY59 HHS57:HHU59 HRO57:HRQ59 IBK57:IBM59 ILG57:ILI59 IVC57:IVE59 JEY57:JFA59 JOU57:JOW59 JYQ57:JYS59 KIM57:KIO59 KSI57:KSK59 LCE57:LCG59 LMA57:LMC59 LVW57:LVY59 MFS57:MFU59 MPO57:MPQ59 MZK57:MZM59 NJG57:NJI59 NTC57:NTE59 OCY57:ODA59 OMU57:OMW59 OWQ57:OWS59 PGM57:PGO59 PQI57:PQK59 QAE57:QAG59 QKA57:QKC59 QTW57:QTY59 RDS57:RDU59 RNO57:RNQ59 RXK57:RXM59 SHG57:SHI59 SRC57:SRE59 TAY57:TBA59 TKU57:TKW59 TUQ57:TUS59 UEM57:UEO59 UOI57:UOK59 UYE57:UYG59 VIA57:VIC59 VRW57:VRY59 WBS57:WBU59 WLO57:WLQ59 WVK57:WVM59 C65604:E65606 IY65603:JA65605 SU65603:SW65605 ACQ65603:ACS65605 AMM65603:AMO65605 AWI65603:AWK65605 BGE65603:BGG65605 BQA65603:BQC65605 BZW65603:BZY65605 CJS65603:CJU65605 CTO65603:CTQ65605 DDK65603:DDM65605 DNG65603:DNI65605 DXC65603:DXE65605 EGY65603:EHA65605 EQU65603:EQW65605 FAQ65603:FAS65605 FKM65603:FKO65605 FUI65603:FUK65605 GEE65603:GEG65605 GOA65603:GOC65605 GXW65603:GXY65605 HHS65603:HHU65605 HRO65603:HRQ65605 IBK65603:IBM65605 ILG65603:ILI65605 IVC65603:IVE65605 JEY65603:JFA65605 JOU65603:JOW65605 JYQ65603:JYS65605 KIM65603:KIO65605 KSI65603:KSK65605 LCE65603:LCG65605 LMA65603:LMC65605 LVW65603:LVY65605 MFS65603:MFU65605 MPO65603:MPQ65605 MZK65603:MZM65605 NJG65603:NJI65605 NTC65603:NTE65605 OCY65603:ODA65605 OMU65603:OMW65605 OWQ65603:OWS65605 PGM65603:PGO65605 PQI65603:PQK65605 QAE65603:QAG65605 QKA65603:QKC65605 QTW65603:QTY65605 RDS65603:RDU65605 RNO65603:RNQ65605 RXK65603:RXM65605 SHG65603:SHI65605 SRC65603:SRE65605 TAY65603:TBA65605 TKU65603:TKW65605 TUQ65603:TUS65605 UEM65603:UEO65605 UOI65603:UOK65605 UYE65603:UYG65605 VIA65603:VIC65605 VRW65603:VRY65605 WBS65603:WBU65605 WLO65603:WLQ65605 WVK65603:WVM65605 C131140:E131142 IY131139:JA131141 SU131139:SW131141 ACQ131139:ACS131141 AMM131139:AMO131141 AWI131139:AWK131141 BGE131139:BGG131141 BQA131139:BQC131141 BZW131139:BZY131141 CJS131139:CJU131141 CTO131139:CTQ131141 DDK131139:DDM131141 DNG131139:DNI131141 DXC131139:DXE131141 EGY131139:EHA131141 EQU131139:EQW131141 FAQ131139:FAS131141 FKM131139:FKO131141 FUI131139:FUK131141 GEE131139:GEG131141 GOA131139:GOC131141 GXW131139:GXY131141 HHS131139:HHU131141 HRO131139:HRQ131141 IBK131139:IBM131141 ILG131139:ILI131141 IVC131139:IVE131141 JEY131139:JFA131141 JOU131139:JOW131141 JYQ131139:JYS131141 KIM131139:KIO131141 KSI131139:KSK131141 LCE131139:LCG131141 LMA131139:LMC131141 LVW131139:LVY131141 MFS131139:MFU131141 MPO131139:MPQ131141 MZK131139:MZM131141 NJG131139:NJI131141 NTC131139:NTE131141 OCY131139:ODA131141 OMU131139:OMW131141 OWQ131139:OWS131141 PGM131139:PGO131141 PQI131139:PQK131141 QAE131139:QAG131141 QKA131139:QKC131141 QTW131139:QTY131141 RDS131139:RDU131141 RNO131139:RNQ131141 RXK131139:RXM131141 SHG131139:SHI131141 SRC131139:SRE131141 TAY131139:TBA131141 TKU131139:TKW131141 TUQ131139:TUS131141 UEM131139:UEO131141 UOI131139:UOK131141 UYE131139:UYG131141 VIA131139:VIC131141 VRW131139:VRY131141 WBS131139:WBU131141 WLO131139:WLQ131141 WVK131139:WVM131141 C196676:E196678 IY196675:JA196677 SU196675:SW196677 ACQ196675:ACS196677 AMM196675:AMO196677 AWI196675:AWK196677 BGE196675:BGG196677 BQA196675:BQC196677 BZW196675:BZY196677 CJS196675:CJU196677 CTO196675:CTQ196677 DDK196675:DDM196677 DNG196675:DNI196677 DXC196675:DXE196677 EGY196675:EHA196677 EQU196675:EQW196677 FAQ196675:FAS196677 FKM196675:FKO196677 FUI196675:FUK196677 GEE196675:GEG196677 GOA196675:GOC196677 GXW196675:GXY196677 HHS196675:HHU196677 HRO196675:HRQ196677 IBK196675:IBM196677 ILG196675:ILI196677 IVC196675:IVE196677 JEY196675:JFA196677 JOU196675:JOW196677 JYQ196675:JYS196677 KIM196675:KIO196677 KSI196675:KSK196677 LCE196675:LCG196677 LMA196675:LMC196677 LVW196675:LVY196677 MFS196675:MFU196677 MPO196675:MPQ196677 MZK196675:MZM196677 NJG196675:NJI196677 NTC196675:NTE196677 OCY196675:ODA196677 OMU196675:OMW196677 OWQ196675:OWS196677 PGM196675:PGO196677 PQI196675:PQK196677 QAE196675:QAG196677 QKA196675:QKC196677 QTW196675:QTY196677 RDS196675:RDU196677 RNO196675:RNQ196677 RXK196675:RXM196677 SHG196675:SHI196677 SRC196675:SRE196677 TAY196675:TBA196677 TKU196675:TKW196677 TUQ196675:TUS196677 UEM196675:UEO196677 UOI196675:UOK196677 UYE196675:UYG196677 VIA196675:VIC196677 VRW196675:VRY196677 WBS196675:WBU196677 WLO196675:WLQ196677 WVK196675:WVM196677 C262212:E262214 IY262211:JA262213 SU262211:SW262213 ACQ262211:ACS262213 AMM262211:AMO262213 AWI262211:AWK262213 BGE262211:BGG262213 BQA262211:BQC262213 BZW262211:BZY262213 CJS262211:CJU262213 CTO262211:CTQ262213 DDK262211:DDM262213 DNG262211:DNI262213 DXC262211:DXE262213 EGY262211:EHA262213 EQU262211:EQW262213 FAQ262211:FAS262213 FKM262211:FKO262213 FUI262211:FUK262213 GEE262211:GEG262213 GOA262211:GOC262213 GXW262211:GXY262213 HHS262211:HHU262213 HRO262211:HRQ262213 IBK262211:IBM262213 ILG262211:ILI262213 IVC262211:IVE262213 JEY262211:JFA262213 JOU262211:JOW262213 JYQ262211:JYS262213 KIM262211:KIO262213 KSI262211:KSK262213 LCE262211:LCG262213 LMA262211:LMC262213 LVW262211:LVY262213 MFS262211:MFU262213 MPO262211:MPQ262213 MZK262211:MZM262213 NJG262211:NJI262213 NTC262211:NTE262213 OCY262211:ODA262213 OMU262211:OMW262213 OWQ262211:OWS262213 PGM262211:PGO262213 PQI262211:PQK262213 QAE262211:QAG262213 QKA262211:QKC262213 QTW262211:QTY262213 RDS262211:RDU262213 RNO262211:RNQ262213 RXK262211:RXM262213 SHG262211:SHI262213 SRC262211:SRE262213 TAY262211:TBA262213 TKU262211:TKW262213 TUQ262211:TUS262213 UEM262211:UEO262213 UOI262211:UOK262213 UYE262211:UYG262213 VIA262211:VIC262213 VRW262211:VRY262213 WBS262211:WBU262213 WLO262211:WLQ262213 WVK262211:WVM262213 C327748:E327750 IY327747:JA327749 SU327747:SW327749 ACQ327747:ACS327749 AMM327747:AMO327749 AWI327747:AWK327749 BGE327747:BGG327749 BQA327747:BQC327749 BZW327747:BZY327749 CJS327747:CJU327749 CTO327747:CTQ327749 DDK327747:DDM327749 DNG327747:DNI327749 DXC327747:DXE327749 EGY327747:EHA327749 EQU327747:EQW327749 FAQ327747:FAS327749 FKM327747:FKO327749 FUI327747:FUK327749 GEE327747:GEG327749 GOA327747:GOC327749 GXW327747:GXY327749 HHS327747:HHU327749 HRO327747:HRQ327749 IBK327747:IBM327749 ILG327747:ILI327749 IVC327747:IVE327749 JEY327747:JFA327749 JOU327747:JOW327749 JYQ327747:JYS327749 KIM327747:KIO327749 KSI327747:KSK327749 LCE327747:LCG327749 LMA327747:LMC327749 LVW327747:LVY327749 MFS327747:MFU327749 MPO327747:MPQ327749 MZK327747:MZM327749 NJG327747:NJI327749 NTC327747:NTE327749 OCY327747:ODA327749 OMU327747:OMW327749 OWQ327747:OWS327749 PGM327747:PGO327749 PQI327747:PQK327749 QAE327747:QAG327749 QKA327747:QKC327749 QTW327747:QTY327749 RDS327747:RDU327749 RNO327747:RNQ327749 RXK327747:RXM327749 SHG327747:SHI327749 SRC327747:SRE327749 TAY327747:TBA327749 TKU327747:TKW327749 TUQ327747:TUS327749 UEM327747:UEO327749 UOI327747:UOK327749 UYE327747:UYG327749 VIA327747:VIC327749 VRW327747:VRY327749 WBS327747:WBU327749 WLO327747:WLQ327749 WVK327747:WVM327749 C393284:E393286 IY393283:JA393285 SU393283:SW393285 ACQ393283:ACS393285 AMM393283:AMO393285 AWI393283:AWK393285 BGE393283:BGG393285 BQA393283:BQC393285 BZW393283:BZY393285 CJS393283:CJU393285 CTO393283:CTQ393285 DDK393283:DDM393285 DNG393283:DNI393285 DXC393283:DXE393285 EGY393283:EHA393285 EQU393283:EQW393285 FAQ393283:FAS393285 FKM393283:FKO393285 FUI393283:FUK393285 GEE393283:GEG393285 GOA393283:GOC393285 GXW393283:GXY393285 HHS393283:HHU393285 HRO393283:HRQ393285 IBK393283:IBM393285 ILG393283:ILI393285 IVC393283:IVE393285 JEY393283:JFA393285 JOU393283:JOW393285 JYQ393283:JYS393285 KIM393283:KIO393285 KSI393283:KSK393285 LCE393283:LCG393285 LMA393283:LMC393285 LVW393283:LVY393285 MFS393283:MFU393285 MPO393283:MPQ393285 MZK393283:MZM393285 NJG393283:NJI393285 NTC393283:NTE393285 OCY393283:ODA393285 OMU393283:OMW393285 OWQ393283:OWS393285 PGM393283:PGO393285 PQI393283:PQK393285 QAE393283:QAG393285 QKA393283:QKC393285 QTW393283:QTY393285 RDS393283:RDU393285 RNO393283:RNQ393285 RXK393283:RXM393285 SHG393283:SHI393285 SRC393283:SRE393285 TAY393283:TBA393285 TKU393283:TKW393285 TUQ393283:TUS393285 UEM393283:UEO393285 UOI393283:UOK393285 UYE393283:UYG393285 VIA393283:VIC393285 VRW393283:VRY393285 WBS393283:WBU393285 WLO393283:WLQ393285 WVK393283:WVM393285 C458820:E458822 IY458819:JA458821 SU458819:SW458821 ACQ458819:ACS458821 AMM458819:AMO458821 AWI458819:AWK458821 BGE458819:BGG458821 BQA458819:BQC458821 BZW458819:BZY458821 CJS458819:CJU458821 CTO458819:CTQ458821 DDK458819:DDM458821 DNG458819:DNI458821 DXC458819:DXE458821 EGY458819:EHA458821 EQU458819:EQW458821 FAQ458819:FAS458821 FKM458819:FKO458821 FUI458819:FUK458821 GEE458819:GEG458821 GOA458819:GOC458821 GXW458819:GXY458821 HHS458819:HHU458821 HRO458819:HRQ458821 IBK458819:IBM458821 ILG458819:ILI458821 IVC458819:IVE458821 JEY458819:JFA458821 JOU458819:JOW458821 JYQ458819:JYS458821 KIM458819:KIO458821 KSI458819:KSK458821 LCE458819:LCG458821 LMA458819:LMC458821 LVW458819:LVY458821 MFS458819:MFU458821 MPO458819:MPQ458821 MZK458819:MZM458821 NJG458819:NJI458821 NTC458819:NTE458821 OCY458819:ODA458821 OMU458819:OMW458821 OWQ458819:OWS458821 PGM458819:PGO458821 PQI458819:PQK458821 QAE458819:QAG458821 QKA458819:QKC458821 QTW458819:QTY458821 RDS458819:RDU458821 RNO458819:RNQ458821 RXK458819:RXM458821 SHG458819:SHI458821 SRC458819:SRE458821 TAY458819:TBA458821 TKU458819:TKW458821 TUQ458819:TUS458821 UEM458819:UEO458821 UOI458819:UOK458821 UYE458819:UYG458821 VIA458819:VIC458821 VRW458819:VRY458821 WBS458819:WBU458821 WLO458819:WLQ458821 WVK458819:WVM458821 C524356:E524358 IY524355:JA524357 SU524355:SW524357 ACQ524355:ACS524357 AMM524355:AMO524357 AWI524355:AWK524357 BGE524355:BGG524357 BQA524355:BQC524357 BZW524355:BZY524357 CJS524355:CJU524357 CTO524355:CTQ524357 DDK524355:DDM524357 DNG524355:DNI524357 DXC524355:DXE524357 EGY524355:EHA524357 EQU524355:EQW524357 FAQ524355:FAS524357 FKM524355:FKO524357 FUI524355:FUK524357 GEE524355:GEG524357 GOA524355:GOC524357 GXW524355:GXY524357 HHS524355:HHU524357 HRO524355:HRQ524357 IBK524355:IBM524357 ILG524355:ILI524357 IVC524355:IVE524357 JEY524355:JFA524357 JOU524355:JOW524357 JYQ524355:JYS524357 KIM524355:KIO524357 KSI524355:KSK524357 LCE524355:LCG524357 LMA524355:LMC524357 LVW524355:LVY524357 MFS524355:MFU524357 MPO524355:MPQ524357 MZK524355:MZM524357 NJG524355:NJI524357 NTC524355:NTE524357 OCY524355:ODA524357 OMU524355:OMW524357 OWQ524355:OWS524357 PGM524355:PGO524357 PQI524355:PQK524357 QAE524355:QAG524357 QKA524355:QKC524357 QTW524355:QTY524357 RDS524355:RDU524357 RNO524355:RNQ524357 RXK524355:RXM524357 SHG524355:SHI524357 SRC524355:SRE524357 TAY524355:TBA524357 TKU524355:TKW524357 TUQ524355:TUS524357 UEM524355:UEO524357 UOI524355:UOK524357 UYE524355:UYG524357 VIA524355:VIC524357 VRW524355:VRY524357 WBS524355:WBU524357 WLO524355:WLQ524357 WVK524355:WVM524357 C589892:E589894 IY589891:JA589893 SU589891:SW589893 ACQ589891:ACS589893 AMM589891:AMO589893 AWI589891:AWK589893 BGE589891:BGG589893 BQA589891:BQC589893 BZW589891:BZY589893 CJS589891:CJU589893 CTO589891:CTQ589893 DDK589891:DDM589893 DNG589891:DNI589893 DXC589891:DXE589893 EGY589891:EHA589893 EQU589891:EQW589893 FAQ589891:FAS589893 FKM589891:FKO589893 FUI589891:FUK589893 GEE589891:GEG589893 GOA589891:GOC589893 GXW589891:GXY589893 HHS589891:HHU589893 HRO589891:HRQ589893 IBK589891:IBM589893 ILG589891:ILI589893 IVC589891:IVE589893 JEY589891:JFA589893 JOU589891:JOW589893 JYQ589891:JYS589893 KIM589891:KIO589893 KSI589891:KSK589893 LCE589891:LCG589893 LMA589891:LMC589893 LVW589891:LVY589893 MFS589891:MFU589893 MPO589891:MPQ589893 MZK589891:MZM589893 NJG589891:NJI589893 NTC589891:NTE589893 OCY589891:ODA589893 OMU589891:OMW589893 OWQ589891:OWS589893 PGM589891:PGO589893 PQI589891:PQK589893 QAE589891:QAG589893 QKA589891:QKC589893 QTW589891:QTY589893 RDS589891:RDU589893 RNO589891:RNQ589893 RXK589891:RXM589893 SHG589891:SHI589893 SRC589891:SRE589893 TAY589891:TBA589893 TKU589891:TKW589893 TUQ589891:TUS589893 UEM589891:UEO589893 UOI589891:UOK589893 UYE589891:UYG589893 VIA589891:VIC589893 VRW589891:VRY589893 WBS589891:WBU589893 WLO589891:WLQ589893 WVK589891:WVM589893 C655428:E655430 IY655427:JA655429 SU655427:SW655429 ACQ655427:ACS655429 AMM655427:AMO655429 AWI655427:AWK655429 BGE655427:BGG655429 BQA655427:BQC655429 BZW655427:BZY655429 CJS655427:CJU655429 CTO655427:CTQ655429 DDK655427:DDM655429 DNG655427:DNI655429 DXC655427:DXE655429 EGY655427:EHA655429 EQU655427:EQW655429 FAQ655427:FAS655429 FKM655427:FKO655429 FUI655427:FUK655429 GEE655427:GEG655429 GOA655427:GOC655429 GXW655427:GXY655429 HHS655427:HHU655429 HRO655427:HRQ655429 IBK655427:IBM655429 ILG655427:ILI655429 IVC655427:IVE655429 JEY655427:JFA655429 JOU655427:JOW655429 JYQ655427:JYS655429 KIM655427:KIO655429 KSI655427:KSK655429 LCE655427:LCG655429 LMA655427:LMC655429 LVW655427:LVY655429 MFS655427:MFU655429 MPO655427:MPQ655429 MZK655427:MZM655429 NJG655427:NJI655429 NTC655427:NTE655429 OCY655427:ODA655429 OMU655427:OMW655429 OWQ655427:OWS655429 PGM655427:PGO655429 PQI655427:PQK655429 QAE655427:QAG655429 QKA655427:QKC655429 QTW655427:QTY655429 RDS655427:RDU655429 RNO655427:RNQ655429 RXK655427:RXM655429 SHG655427:SHI655429 SRC655427:SRE655429 TAY655427:TBA655429 TKU655427:TKW655429 TUQ655427:TUS655429 UEM655427:UEO655429 UOI655427:UOK655429 UYE655427:UYG655429 VIA655427:VIC655429 VRW655427:VRY655429 WBS655427:WBU655429 WLO655427:WLQ655429 WVK655427:WVM655429 C720964:E720966 IY720963:JA720965 SU720963:SW720965 ACQ720963:ACS720965 AMM720963:AMO720965 AWI720963:AWK720965 BGE720963:BGG720965 BQA720963:BQC720965 BZW720963:BZY720965 CJS720963:CJU720965 CTO720963:CTQ720965 DDK720963:DDM720965 DNG720963:DNI720965 DXC720963:DXE720965 EGY720963:EHA720965 EQU720963:EQW720965 FAQ720963:FAS720965 FKM720963:FKO720965 FUI720963:FUK720965 GEE720963:GEG720965 GOA720963:GOC720965 GXW720963:GXY720965 HHS720963:HHU720965 HRO720963:HRQ720965 IBK720963:IBM720965 ILG720963:ILI720965 IVC720963:IVE720965 JEY720963:JFA720965 JOU720963:JOW720965 JYQ720963:JYS720965 KIM720963:KIO720965 KSI720963:KSK720965 LCE720963:LCG720965 LMA720963:LMC720965 LVW720963:LVY720965 MFS720963:MFU720965 MPO720963:MPQ720965 MZK720963:MZM720965 NJG720963:NJI720965 NTC720963:NTE720965 OCY720963:ODA720965 OMU720963:OMW720965 OWQ720963:OWS720965 PGM720963:PGO720965 PQI720963:PQK720965 QAE720963:QAG720965 QKA720963:QKC720965 QTW720963:QTY720965 RDS720963:RDU720965 RNO720963:RNQ720965 RXK720963:RXM720965 SHG720963:SHI720965 SRC720963:SRE720965 TAY720963:TBA720965 TKU720963:TKW720965 TUQ720963:TUS720965 UEM720963:UEO720965 UOI720963:UOK720965 UYE720963:UYG720965 VIA720963:VIC720965 VRW720963:VRY720965 WBS720963:WBU720965 WLO720963:WLQ720965 WVK720963:WVM720965 C786500:E786502 IY786499:JA786501 SU786499:SW786501 ACQ786499:ACS786501 AMM786499:AMO786501 AWI786499:AWK786501 BGE786499:BGG786501 BQA786499:BQC786501 BZW786499:BZY786501 CJS786499:CJU786501 CTO786499:CTQ786501 DDK786499:DDM786501 DNG786499:DNI786501 DXC786499:DXE786501 EGY786499:EHA786501 EQU786499:EQW786501 FAQ786499:FAS786501 FKM786499:FKO786501 FUI786499:FUK786501 GEE786499:GEG786501 GOA786499:GOC786501 GXW786499:GXY786501 HHS786499:HHU786501 HRO786499:HRQ786501 IBK786499:IBM786501 ILG786499:ILI786501 IVC786499:IVE786501 JEY786499:JFA786501 JOU786499:JOW786501 JYQ786499:JYS786501 KIM786499:KIO786501 KSI786499:KSK786501 LCE786499:LCG786501 LMA786499:LMC786501 LVW786499:LVY786501 MFS786499:MFU786501 MPO786499:MPQ786501 MZK786499:MZM786501 NJG786499:NJI786501 NTC786499:NTE786501 OCY786499:ODA786501 OMU786499:OMW786501 OWQ786499:OWS786501 PGM786499:PGO786501 PQI786499:PQK786501 QAE786499:QAG786501 QKA786499:QKC786501 QTW786499:QTY786501 RDS786499:RDU786501 RNO786499:RNQ786501 RXK786499:RXM786501 SHG786499:SHI786501 SRC786499:SRE786501 TAY786499:TBA786501 TKU786499:TKW786501 TUQ786499:TUS786501 UEM786499:UEO786501 UOI786499:UOK786501 UYE786499:UYG786501 VIA786499:VIC786501 VRW786499:VRY786501 WBS786499:WBU786501 WLO786499:WLQ786501 WVK786499:WVM786501 C852036:E852038 IY852035:JA852037 SU852035:SW852037 ACQ852035:ACS852037 AMM852035:AMO852037 AWI852035:AWK852037 BGE852035:BGG852037 BQA852035:BQC852037 BZW852035:BZY852037 CJS852035:CJU852037 CTO852035:CTQ852037 DDK852035:DDM852037 DNG852035:DNI852037 DXC852035:DXE852037 EGY852035:EHA852037 EQU852035:EQW852037 FAQ852035:FAS852037 FKM852035:FKO852037 FUI852035:FUK852037 GEE852035:GEG852037 GOA852035:GOC852037 GXW852035:GXY852037 HHS852035:HHU852037 HRO852035:HRQ852037 IBK852035:IBM852037 ILG852035:ILI852037 IVC852035:IVE852037 JEY852035:JFA852037 JOU852035:JOW852037 JYQ852035:JYS852037 KIM852035:KIO852037 KSI852035:KSK852037 LCE852035:LCG852037 LMA852035:LMC852037 LVW852035:LVY852037 MFS852035:MFU852037 MPO852035:MPQ852037 MZK852035:MZM852037 NJG852035:NJI852037 NTC852035:NTE852037 OCY852035:ODA852037 OMU852035:OMW852037 OWQ852035:OWS852037 PGM852035:PGO852037 PQI852035:PQK852037 QAE852035:QAG852037 QKA852035:QKC852037 QTW852035:QTY852037 RDS852035:RDU852037 RNO852035:RNQ852037 RXK852035:RXM852037 SHG852035:SHI852037 SRC852035:SRE852037 TAY852035:TBA852037 TKU852035:TKW852037 TUQ852035:TUS852037 UEM852035:UEO852037 UOI852035:UOK852037 UYE852035:UYG852037 VIA852035:VIC852037 VRW852035:VRY852037 WBS852035:WBU852037 WLO852035:WLQ852037 WVK852035:WVM852037 C917572:E917574 IY917571:JA917573 SU917571:SW917573 ACQ917571:ACS917573 AMM917571:AMO917573 AWI917571:AWK917573 BGE917571:BGG917573 BQA917571:BQC917573 BZW917571:BZY917573 CJS917571:CJU917573 CTO917571:CTQ917573 DDK917571:DDM917573 DNG917571:DNI917573 DXC917571:DXE917573 EGY917571:EHA917573 EQU917571:EQW917573 FAQ917571:FAS917573 FKM917571:FKO917573 FUI917571:FUK917573 GEE917571:GEG917573 GOA917571:GOC917573 GXW917571:GXY917573 HHS917571:HHU917573 HRO917571:HRQ917573 IBK917571:IBM917573 ILG917571:ILI917573 IVC917571:IVE917573 JEY917571:JFA917573 JOU917571:JOW917573 JYQ917571:JYS917573 KIM917571:KIO917573 KSI917571:KSK917573 LCE917571:LCG917573 LMA917571:LMC917573 LVW917571:LVY917573 MFS917571:MFU917573 MPO917571:MPQ917573 MZK917571:MZM917573 NJG917571:NJI917573 NTC917571:NTE917573 OCY917571:ODA917573 OMU917571:OMW917573 OWQ917571:OWS917573 PGM917571:PGO917573 PQI917571:PQK917573 QAE917571:QAG917573 QKA917571:QKC917573 QTW917571:QTY917573 RDS917571:RDU917573 RNO917571:RNQ917573 RXK917571:RXM917573 SHG917571:SHI917573 SRC917571:SRE917573 TAY917571:TBA917573 TKU917571:TKW917573 TUQ917571:TUS917573 UEM917571:UEO917573 UOI917571:UOK917573 UYE917571:UYG917573 VIA917571:VIC917573 VRW917571:VRY917573 WBS917571:WBU917573 WLO917571:WLQ917573 WVK917571:WVM917573 C983108:E983110 IY983107:JA983109 SU983107:SW983109 ACQ983107:ACS983109 AMM983107:AMO983109 AWI983107:AWK983109 BGE983107:BGG983109 BQA983107:BQC983109 BZW983107:BZY983109 CJS983107:CJU983109 CTO983107:CTQ983109 DDK983107:DDM983109 DNG983107:DNI983109 DXC983107:DXE983109 EGY983107:EHA983109 EQU983107:EQW983109 FAQ983107:FAS983109 FKM983107:FKO983109 FUI983107:FUK983109 GEE983107:GEG983109 GOA983107:GOC983109 GXW983107:GXY983109 HHS983107:HHU983109 HRO983107:HRQ983109 IBK983107:IBM983109 ILG983107:ILI983109 IVC983107:IVE983109 JEY983107:JFA983109 JOU983107:JOW983109 JYQ983107:JYS983109 KIM983107:KIO983109 KSI983107:KSK983109 LCE983107:LCG983109 LMA983107:LMC983109 LVW983107:LVY983109 MFS983107:MFU983109 MPO983107:MPQ983109 MZK983107:MZM983109 NJG983107:NJI983109 NTC983107:NTE983109 OCY983107:ODA983109 OMU983107:OMW983109 OWQ983107:OWS983109 PGM983107:PGO983109 PQI983107:PQK983109 QAE983107:QAG983109 QKA983107:QKC983109 QTW983107:QTY983109 RDS983107:RDU983109 RNO983107:RNQ983109 RXK983107:RXM983109 SHG983107:SHI983109 SRC983107:SRE983109 TAY983107:TBA983109 TKU983107:TKW983109 TUQ983107:TUS983109 UEM983107:UEO983109 UOI983107:UOK983109 UYE983107:UYG983109 VIA983107:VIC983109 VRW983107:VRY983109 WBS983107:WBU983109 WLO983107:WLQ983109 WVK983107:WVM983109 C67:E67 IY67:JA67 SU67:SW67 ACQ67:ACS67 AMM67:AMO67 AWI67:AWK67 BGE67:BGG67 BQA67:BQC67 BZW67:BZY67 CJS67:CJU67 CTO67:CTQ67 DDK67:DDM67 DNG67:DNI67 DXC67:DXE67 EGY67:EHA67 EQU67:EQW67 FAQ67:FAS67 FKM67:FKO67 FUI67:FUK67 GEE67:GEG67 GOA67:GOC67 GXW67:GXY67 HHS67:HHU67 HRO67:HRQ67 IBK67:IBM67 ILG67:ILI67 IVC67:IVE67 JEY67:JFA67 JOU67:JOW67 JYQ67:JYS67 KIM67:KIO67 KSI67:KSK67 LCE67:LCG67 LMA67:LMC67 LVW67:LVY67 MFS67:MFU67 MPO67:MPQ67 MZK67:MZM67 NJG67:NJI67 NTC67:NTE67 OCY67:ODA67 OMU67:OMW67 OWQ67:OWS67 PGM67:PGO67 PQI67:PQK67 QAE67:QAG67 QKA67:QKC67 QTW67:QTY67 RDS67:RDU67 RNO67:RNQ67 RXK67:RXM67 SHG67:SHI67 SRC67:SRE67 TAY67:TBA67 TKU67:TKW67 TUQ67:TUS67 UEM67:UEO67 UOI67:UOK67 UYE67:UYG67 VIA67:VIC67 VRW67:VRY67 WBS67:WBU67 WLO67:WLQ67 WVK67:WVM67 C65614:E65614 IY65613:JA65613 SU65613:SW65613 ACQ65613:ACS65613 AMM65613:AMO65613 AWI65613:AWK65613 BGE65613:BGG65613 BQA65613:BQC65613 BZW65613:BZY65613 CJS65613:CJU65613 CTO65613:CTQ65613 DDK65613:DDM65613 DNG65613:DNI65613 DXC65613:DXE65613 EGY65613:EHA65613 EQU65613:EQW65613 FAQ65613:FAS65613 FKM65613:FKO65613 FUI65613:FUK65613 GEE65613:GEG65613 GOA65613:GOC65613 GXW65613:GXY65613 HHS65613:HHU65613 HRO65613:HRQ65613 IBK65613:IBM65613 ILG65613:ILI65613 IVC65613:IVE65613 JEY65613:JFA65613 JOU65613:JOW65613 JYQ65613:JYS65613 KIM65613:KIO65613 KSI65613:KSK65613 LCE65613:LCG65613 LMA65613:LMC65613 LVW65613:LVY65613 MFS65613:MFU65613 MPO65613:MPQ65613 MZK65613:MZM65613 NJG65613:NJI65613 NTC65613:NTE65613 OCY65613:ODA65613 OMU65613:OMW65613 OWQ65613:OWS65613 PGM65613:PGO65613 PQI65613:PQK65613 QAE65613:QAG65613 QKA65613:QKC65613 QTW65613:QTY65613 RDS65613:RDU65613 RNO65613:RNQ65613 RXK65613:RXM65613 SHG65613:SHI65613 SRC65613:SRE65613 TAY65613:TBA65613 TKU65613:TKW65613 TUQ65613:TUS65613 UEM65613:UEO65613 UOI65613:UOK65613 UYE65613:UYG65613 VIA65613:VIC65613 VRW65613:VRY65613 WBS65613:WBU65613 WLO65613:WLQ65613 WVK65613:WVM65613 C131150:E131150 IY131149:JA131149 SU131149:SW131149 ACQ131149:ACS131149 AMM131149:AMO131149 AWI131149:AWK131149 BGE131149:BGG131149 BQA131149:BQC131149 BZW131149:BZY131149 CJS131149:CJU131149 CTO131149:CTQ131149 DDK131149:DDM131149 DNG131149:DNI131149 DXC131149:DXE131149 EGY131149:EHA131149 EQU131149:EQW131149 FAQ131149:FAS131149 FKM131149:FKO131149 FUI131149:FUK131149 GEE131149:GEG131149 GOA131149:GOC131149 GXW131149:GXY131149 HHS131149:HHU131149 HRO131149:HRQ131149 IBK131149:IBM131149 ILG131149:ILI131149 IVC131149:IVE131149 JEY131149:JFA131149 JOU131149:JOW131149 JYQ131149:JYS131149 KIM131149:KIO131149 KSI131149:KSK131149 LCE131149:LCG131149 LMA131149:LMC131149 LVW131149:LVY131149 MFS131149:MFU131149 MPO131149:MPQ131149 MZK131149:MZM131149 NJG131149:NJI131149 NTC131149:NTE131149 OCY131149:ODA131149 OMU131149:OMW131149 OWQ131149:OWS131149 PGM131149:PGO131149 PQI131149:PQK131149 QAE131149:QAG131149 QKA131149:QKC131149 QTW131149:QTY131149 RDS131149:RDU131149 RNO131149:RNQ131149 RXK131149:RXM131149 SHG131149:SHI131149 SRC131149:SRE131149 TAY131149:TBA131149 TKU131149:TKW131149 TUQ131149:TUS131149 UEM131149:UEO131149 UOI131149:UOK131149 UYE131149:UYG131149 VIA131149:VIC131149 VRW131149:VRY131149 WBS131149:WBU131149 WLO131149:WLQ131149 WVK131149:WVM131149 C196686:E196686 IY196685:JA196685 SU196685:SW196685 ACQ196685:ACS196685 AMM196685:AMO196685 AWI196685:AWK196685 BGE196685:BGG196685 BQA196685:BQC196685 BZW196685:BZY196685 CJS196685:CJU196685 CTO196685:CTQ196685 DDK196685:DDM196685 DNG196685:DNI196685 DXC196685:DXE196685 EGY196685:EHA196685 EQU196685:EQW196685 FAQ196685:FAS196685 FKM196685:FKO196685 FUI196685:FUK196685 GEE196685:GEG196685 GOA196685:GOC196685 GXW196685:GXY196685 HHS196685:HHU196685 HRO196685:HRQ196685 IBK196685:IBM196685 ILG196685:ILI196685 IVC196685:IVE196685 JEY196685:JFA196685 JOU196685:JOW196685 JYQ196685:JYS196685 KIM196685:KIO196685 KSI196685:KSK196685 LCE196685:LCG196685 LMA196685:LMC196685 LVW196685:LVY196685 MFS196685:MFU196685 MPO196685:MPQ196685 MZK196685:MZM196685 NJG196685:NJI196685 NTC196685:NTE196685 OCY196685:ODA196685 OMU196685:OMW196685 OWQ196685:OWS196685 PGM196685:PGO196685 PQI196685:PQK196685 QAE196685:QAG196685 QKA196685:QKC196685 QTW196685:QTY196685 RDS196685:RDU196685 RNO196685:RNQ196685 RXK196685:RXM196685 SHG196685:SHI196685 SRC196685:SRE196685 TAY196685:TBA196685 TKU196685:TKW196685 TUQ196685:TUS196685 UEM196685:UEO196685 UOI196685:UOK196685 UYE196685:UYG196685 VIA196685:VIC196685 VRW196685:VRY196685 WBS196685:WBU196685 WLO196685:WLQ196685 WVK196685:WVM196685 C262222:E262222 IY262221:JA262221 SU262221:SW262221 ACQ262221:ACS262221 AMM262221:AMO262221 AWI262221:AWK262221 BGE262221:BGG262221 BQA262221:BQC262221 BZW262221:BZY262221 CJS262221:CJU262221 CTO262221:CTQ262221 DDK262221:DDM262221 DNG262221:DNI262221 DXC262221:DXE262221 EGY262221:EHA262221 EQU262221:EQW262221 FAQ262221:FAS262221 FKM262221:FKO262221 FUI262221:FUK262221 GEE262221:GEG262221 GOA262221:GOC262221 GXW262221:GXY262221 HHS262221:HHU262221 HRO262221:HRQ262221 IBK262221:IBM262221 ILG262221:ILI262221 IVC262221:IVE262221 JEY262221:JFA262221 JOU262221:JOW262221 JYQ262221:JYS262221 KIM262221:KIO262221 KSI262221:KSK262221 LCE262221:LCG262221 LMA262221:LMC262221 LVW262221:LVY262221 MFS262221:MFU262221 MPO262221:MPQ262221 MZK262221:MZM262221 NJG262221:NJI262221 NTC262221:NTE262221 OCY262221:ODA262221 OMU262221:OMW262221 OWQ262221:OWS262221 PGM262221:PGO262221 PQI262221:PQK262221 QAE262221:QAG262221 QKA262221:QKC262221 QTW262221:QTY262221 RDS262221:RDU262221 RNO262221:RNQ262221 RXK262221:RXM262221 SHG262221:SHI262221 SRC262221:SRE262221 TAY262221:TBA262221 TKU262221:TKW262221 TUQ262221:TUS262221 UEM262221:UEO262221 UOI262221:UOK262221 UYE262221:UYG262221 VIA262221:VIC262221 VRW262221:VRY262221 WBS262221:WBU262221 WLO262221:WLQ262221 WVK262221:WVM262221 C327758:E327758 IY327757:JA327757 SU327757:SW327757 ACQ327757:ACS327757 AMM327757:AMO327757 AWI327757:AWK327757 BGE327757:BGG327757 BQA327757:BQC327757 BZW327757:BZY327757 CJS327757:CJU327757 CTO327757:CTQ327757 DDK327757:DDM327757 DNG327757:DNI327757 DXC327757:DXE327757 EGY327757:EHA327757 EQU327757:EQW327757 FAQ327757:FAS327757 FKM327757:FKO327757 FUI327757:FUK327757 GEE327757:GEG327757 GOA327757:GOC327757 GXW327757:GXY327757 HHS327757:HHU327757 HRO327757:HRQ327757 IBK327757:IBM327757 ILG327757:ILI327757 IVC327757:IVE327757 JEY327757:JFA327757 JOU327757:JOW327757 JYQ327757:JYS327757 KIM327757:KIO327757 KSI327757:KSK327757 LCE327757:LCG327757 LMA327757:LMC327757 LVW327757:LVY327757 MFS327757:MFU327757 MPO327757:MPQ327757 MZK327757:MZM327757 NJG327757:NJI327757 NTC327757:NTE327757 OCY327757:ODA327757 OMU327757:OMW327757 OWQ327757:OWS327757 PGM327757:PGO327757 PQI327757:PQK327757 QAE327757:QAG327757 QKA327757:QKC327757 QTW327757:QTY327757 RDS327757:RDU327757 RNO327757:RNQ327757 RXK327757:RXM327757 SHG327757:SHI327757 SRC327757:SRE327757 TAY327757:TBA327757 TKU327757:TKW327757 TUQ327757:TUS327757 UEM327757:UEO327757 UOI327757:UOK327757 UYE327757:UYG327757 VIA327757:VIC327757 VRW327757:VRY327757 WBS327757:WBU327757 WLO327757:WLQ327757 WVK327757:WVM327757 C393294:E393294 IY393293:JA393293 SU393293:SW393293 ACQ393293:ACS393293 AMM393293:AMO393293 AWI393293:AWK393293 BGE393293:BGG393293 BQA393293:BQC393293 BZW393293:BZY393293 CJS393293:CJU393293 CTO393293:CTQ393293 DDK393293:DDM393293 DNG393293:DNI393293 DXC393293:DXE393293 EGY393293:EHA393293 EQU393293:EQW393293 FAQ393293:FAS393293 FKM393293:FKO393293 FUI393293:FUK393293 GEE393293:GEG393293 GOA393293:GOC393293 GXW393293:GXY393293 HHS393293:HHU393293 HRO393293:HRQ393293 IBK393293:IBM393293 ILG393293:ILI393293 IVC393293:IVE393293 JEY393293:JFA393293 JOU393293:JOW393293 JYQ393293:JYS393293 KIM393293:KIO393293 KSI393293:KSK393293 LCE393293:LCG393293 LMA393293:LMC393293 LVW393293:LVY393293 MFS393293:MFU393293 MPO393293:MPQ393293 MZK393293:MZM393293 NJG393293:NJI393293 NTC393293:NTE393293 OCY393293:ODA393293 OMU393293:OMW393293 OWQ393293:OWS393293 PGM393293:PGO393293 PQI393293:PQK393293 QAE393293:QAG393293 QKA393293:QKC393293 QTW393293:QTY393293 RDS393293:RDU393293 RNO393293:RNQ393293 RXK393293:RXM393293 SHG393293:SHI393293 SRC393293:SRE393293 TAY393293:TBA393293 TKU393293:TKW393293 TUQ393293:TUS393293 UEM393293:UEO393293 UOI393293:UOK393293 UYE393293:UYG393293 VIA393293:VIC393293 VRW393293:VRY393293 WBS393293:WBU393293 WLO393293:WLQ393293 WVK393293:WVM393293 C458830:E458830 IY458829:JA458829 SU458829:SW458829 ACQ458829:ACS458829 AMM458829:AMO458829 AWI458829:AWK458829 BGE458829:BGG458829 BQA458829:BQC458829 BZW458829:BZY458829 CJS458829:CJU458829 CTO458829:CTQ458829 DDK458829:DDM458829 DNG458829:DNI458829 DXC458829:DXE458829 EGY458829:EHA458829 EQU458829:EQW458829 FAQ458829:FAS458829 FKM458829:FKO458829 FUI458829:FUK458829 GEE458829:GEG458829 GOA458829:GOC458829 GXW458829:GXY458829 HHS458829:HHU458829 HRO458829:HRQ458829 IBK458829:IBM458829 ILG458829:ILI458829 IVC458829:IVE458829 JEY458829:JFA458829 JOU458829:JOW458829 JYQ458829:JYS458829 KIM458829:KIO458829 KSI458829:KSK458829 LCE458829:LCG458829 LMA458829:LMC458829 LVW458829:LVY458829 MFS458829:MFU458829 MPO458829:MPQ458829 MZK458829:MZM458829 NJG458829:NJI458829 NTC458829:NTE458829 OCY458829:ODA458829 OMU458829:OMW458829 OWQ458829:OWS458829 PGM458829:PGO458829 PQI458829:PQK458829 QAE458829:QAG458829 QKA458829:QKC458829 QTW458829:QTY458829 RDS458829:RDU458829 RNO458829:RNQ458829 RXK458829:RXM458829 SHG458829:SHI458829 SRC458829:SRE458829 TAY458829:TBA458829 TKU458829:TKW458829 TUQ458829:TUS458829 UEM458829:UEO458829 UOI458829:UOK458829 UYE458829:UYG458829 VIA458829:VIC458829 VRW458829:VRY458829 WBS458829:WBU458829 WLO458829:WLQ458829 WVK458829:WVM458829 C524366:E524366 IY524365:JA524365 SU524365:SW524365 ACQ524365:ACS524365 AMM524365:AMO524365 AWI524365:AWK524365 BGE524365:BGG524365 BQA524365:BQC524365 BZW524365:BZY524365 CJS524365:CJU524365 CTO524365:CTQ524365 DDK524365:DDM524365 DNG524365:DNI524365 DXC524365:DXE524365 EGY524365:EHA524365 EQU524365:EQW524365 FAQ524365:FAS524365 FKM524365:FKO524365 FUI524365:FUK524365 GEE524365:GEG524365 GOA524365:GOC524365 GXW524365:GXY524365 HHS524365:HHU524365 HRO524365:HRQ524365 IBK524365:IBM524365 ILG524365:ILI524365 IVC524365:IVE524365 JEY524365:JFA524365 JOU524365:JOW524365 JYQ524365:JYS524365 KIM524365:KIO524365 KSI524365:KSK524365 LCE524365:LCG524365 LMA524365:LMC524365 LVW524365:LVY524365 MFS524365:MFU524365 MPO524365:MPQ524365 MZK524365:MZM524365 NJG524365:NJI524365 NTC524365:NTE524365 OCY524365:ODA524365 OMU524365:OMW524365 OWQ524365:OWS524365 PGM524365:PGO524365 PQI524365:PQK524365 QAE524365:QAG524365 QKA524365:QKC524365 QTW524365:QTY524365 RDS524365:RDU524365 RNO524365:RNQ524365 RXK524365:RXM524365 SHG524365:SHI524365 SRC524365:SRE524365 TAY524365:TBA524365 TKU524365:TKW524365 TUQ524365:TUS524365 UEM524365:UEO524365 UOI524365:UOK524365 UYE524365:UYG524365 VIA524365:VIC524365 VRW524365:VRY524365 WBS524365:WBU524365 WLO524365:WLQ524365 WVK524365:WVM524365 C589902:E589902 IY589901:JA589901 SU589901:SW589901 ACQ589901:ACS589901 AMM589901:AMO589901 AWI589901:AWK589901 BGE589901:BGG589901 BQA589901:BQC589901 BZW589901:BZY589901 CJS589901:CJU589901 CTO589901:CTQ589901 DDK589901:DDM589901 DNG589901:DNI589901 DXC589901:DXE589901 EGY589901:EHA589901 EQU589901:EQW589901 FAQ589901:FAS589901 FKM589901:FKO589901 FUI589901:FUK589901 GEE589901:GEG589901 GOA589901:GOC589901 GXW589901:GXY589901 HHS589901:HHU589901 HRO589901:HRQ589901 IBK589901:IBM589901 ILG589901:ILI589901 IVC589901:IVE589901 JEY589901:JFA589901 JOU589901:JOW589901 JYQ589901:JYS589901 KIM589901:KIO589901 KSI589901:KSK589901 LCE589901:LCG589901 LMA589901:LMC589901 LVW589901:LVY589901 MFS589901:MFU589901 MPO589901:MPQ589901 MZK589901:MZM589901 NJG589901:NJI589901 NTC589901:NTE589901 OCY589901:ODA589901 OMU589901:OMW589901 OWQ589901:OWS589901 PGM589901:PGO589901 PQI589901:PQK589901 QAE589901:QAG589901 QKA589901:QKC589901 QTW589901:QTY589901 RDS589901:RDU589901 RNO589901:RNQ589901 RXK589901:RXM589901 SHG589901:SHI589901 SRC589901:SRE589901 TAY589901:TBA589901 TKU589901:TKW589901 TUQ589901:TUS589901 UEM589901:UEO589901 UOI589901:UOK589901 UYE589901:UYG589901 VIA589901:VIC589901 VRW589901:VRY589901 WBS589901:WBU589901 WLO589901:WLQ589901 WVK589901:WVM589901 C655438:E655438 IY655437:JA655437 SU655437:SW655437 ACQ655437:ACS655437 AMM655437:AMO655437 AWI655437:AWK655437 BGE655437:BGG655437 BQA655437:BQC655437 BZW655437:BZY655437 CJS655437:CJU655437 CTO655437:CTQ655437 DDK655437:DDM655437 DNG655437:DNI655437 DXC655437:DXE655437 EGY655437:EHA655437 EQU655437:EQW655437 FAQ655437:FAS655437 FKM655437:FKO655437 FUI655437:FUK655437 GEE655437:GEG655437 GOA655437:GOC655437 GXW655437:GXY655437 HHS655437:HHU655437 HRO655437:HRQ655437 IBK655437:IBM655437 ILG655437:ILI655437 IVC655437:IVE655437 JEY655437:JFA655437 JOU655437:JOW655437 JYQ655437:JYS655437 KIM655437:KIO655437 KSI655437:KSK655437 LCE655437:LCG655437 LMA655437:LMC655437 LVW655437:LVY655437 MFS655437:MFU655437 MPO655437:MPQ655437 MZK655437:MZM655437 NJG655437:NJI655437 NTC655437:NTE655437 OCY655437:ODA655437 OMU655437:OMW655437 OWQ655437:OWS655437 PGM655437:PGO655437 PQI655437:PQK655437 QAE655437:QAG655437 QKA655437:QKC655437 QTW655437:QTY655437 RDS655437:RDU655437 RNO655437:RNQ655437 RXK655437:RXM655437 SHG655437:SHI655437 SRC655437:SRE655437 TAY655437:TBA655437 TKU655437:TKW655437 TUQ655437:TUS655437 UEM655437:UEO655437 UOI655437:UOK655437 UYE655437:UYG655437 VIA655437:VIC655437 VRW655437:VRY655437 WBS655437:WBU655437 WLO655437:WLQ655437 WVK655437:WVM655437 C720974:E720974 IY720973:JA720973 SU720973:SW720973 ACQ720973:ACS720973 AMM720973:AMO720973 AWI720973:AWK720973 BGE720973:BGG720973 BQA720973:BQC720973 BZW720973:BZY720973 CJS720973:CJU720973 CTO720973:CTQ720973 DDK720973:DDM720973 DNG720973:DNI720973 DXC720973:DXE720973 EGY720973:EHA720973 EQU720973:EQW720973 FAQ720973:FAS720973 FKM720973:FKO720973 FUI720973:FUK720973 GEE720973:GEG720973 GOA720973:GOC720973 GXW720973:GXY720973 HHS720973:HHU720973 HRO720973:HRQ720973 IBK720973:IBM720973 ILG720973:ILI720973 IVC720973:IVE720973 JEY720973:JFA720973 JOU720973:JOW720973 JYQ720973:JYS720973 KIM720973:KIO720973 KSI720973:KSK720973 LCE720973:LCG720973 LMA720973:LMC720973 LVW720973:LVY720973 MFS720973:MFU720973 MPO720973:MPQ720973 MZK720973:MZM720973 NJG720973:NJI720973 NTC720973:NTE720973 OCY720973:ODA720973 OMU720973:OMW720973 OWQ720973:OWS720973 PGM720973:PGO720973 PQI720973:PQK720973 QAE720973:QAG720973 QKA720973:QKC720973 QTW720973:QTY720973 RDS720973:RDU720973 RNO720973:RNQ720973 RXK720973:RXM720973 SHG720973:SHI720973 SRC720973:SRE720973 TAY720973:TBA720973 TKU720973:TKW720973 TUQ720973:TUS720973 UEM720973:UEO720973 UOI720973:UOK720973 UYE720973:UYG720973 VIA720973:VIC720973 VRW720973:VRY720973 WBS720973:WBU720973 WLO720973:WLQ720973 WVK720973:WVM720973 C786510:E786510 IY786509:JA786509 SU786509:SW786509 ACQ786509:ACS786509 AMM786509:AMO786509 AWI786509:AWK786509 BGE786509:BGG786509 BQA786509:BQC786509 BZW786509:BZY786509 CJS786509:CJU786509 CTO786509:CTQ786509 DDK786509:DDM786509 DNG786509:DNI786509 DXC786509:DXE786509 EGY786509:EHA786509 EQU786509:EQW786509 FAQ786509:FAS786509 FKM786509:FKO786509 FUI786509:FUK786509 GEE786509:GEG786509 GOA786509:GOC786509 GXW786509:GXY786509 HHS786509:HHU786509 HRO786509:HRQ786509 IBK786509:IBM786509 ILG786509:ILI786509 IVC786509:IVE786509 JEY786509:JFA786509 JOU786509:JOW786509 JYQ786509:JYS786509 KIM786509:KIO786509 KSI786509:KSK786509 LCE786509:LCG786509 LMA786509:LMC786509 LVW786509:LVY786509 MFS786509:MFU786509 MPO786509:MPQ786509 MZK786509:MZM786509 NJG786509:NJI786509 NTC786509:NTE786509 OCY786509:ODA786509 OMU786509:OMW786509 OWQ786509:OWS786509 PGM786509:PGO786509 PQI786509:PQK786509 QAE786509:QAG786509 QKA786509:QKC786509 QTW786509:QTY786509 RDS786509:RDU786509 RNO786509:RNQ786509 RXK786509:RXM786509 SHG786509:SHI786509 SRC786509:SRE786509 TAY786509:TBA786509 TKU786509:TKW786509 TUQ786509:TUS786509 UEM786509:UEO786509 UOI786509:UOK786509 UYE786509:UYG786509 VIA786509:VIC786509 VRW786509:VRY786509 WBS786509:WBU786509 WLO786509:WLQ786509 WVK786509:WVM786509 C852046:E852046 IY852045:JA852045 SU852045:SW852045 ACQ852045:ACS852045 AMM852045:AMO852045 AWI852045:AWK852045 BGE852045:BGG852045 BQA852045:BQC852045 BZW852045:BZY852045 CJS852045:CJU852045 CTO852045:CTQ852045 DDK852045:DDM852045 DNG852045:DNI852045 DXC852045:DXE852045 EGY852045:EHA852045 EQU852045:EQW852045 FAQ852045:FAS852045 FKM852045:FKO852045 FUI852045:FUK852045 GEE852045:GEG852045 GOA852045:GOC852045 GXW852045:GXY852045 HHS852045:HHU852045 HRO852045:HRQ852045 IBK852045:IBM852045 ILG852045:ILI852045 IVC852045:IVE852045 JEY852045:JFA852045 JOU852045:JOW852045 JYQ852045:JYS852045 KIM852045:KIO852045 KSI852045:KSK852045 LCE852045:LCG852045 LMA852045:LMC852045 LVW852045:LVY852045 MFS852045:MFU852045 MPO852045:MPQ852045 MZK852045:MZM852045 NJG852045:NJI852045 NTC852045:NTE852045 OCY852045:ODA852045 OMU852045:OMW852045 OWQ852045:OWS852045 PGM852045:PGO852045 PQI852045:PQK852045 QAE852045:QAG852045 QKA852045:QKC852045 QTW852045:QTY852045 RDS852045:RDU852045 RNO852045:RNQ852045 RXK852045:RXM852045 SHG852045:SHI852045 SRC852045:SRE852045 TAY852045:TBA852045 TKU852045:TKW852045 TUQ852045:TUS852045 UEM852045:UEO852045 UOI852045:UOK852045 UYE852045:UYG852045 VIA852045:VIC852045 VRW852045:VRY852045 WBS852045:WBU852045 WLO852045:WLQ852045 WVK852045:WVM852045 C917582:E917582 IY917581:JA917581 SU917581:SW917581 ACQ917581:ACS917581 AMM917581:AMO917581 AWI917581:AWK917581 BGE917581:BGG917581 BQA917581:BQC917581 BZW917581:BZY917581 CJS917581:CJU917581 CTO917581:CTQ917581 DDK917581:DDM917581 DNG917581:DNI917581 DXC917581:DXE917581 EGY917581:EHA917581 EQU917581:EQW917581 FAQ917581:FAS917581 FKM917581:FKO917581 FUI917581:FUK917581 GEE917581:GEG917581 GOA917581:GOC917581 GXW917581:GXY917581 HHS917581:HHU917581 HRO917581:HRQ917581 IBK917581:IBM917581 ILG917581:ILI917581 IVC917581:IVE917581 JEY917581:JFA917581 JOU917581:JOW917581 JYQ917581:JYS917581 KIM917581:KIO917581 KSI917581:KSK917581 LCE917581:LCG917581 LMA917581:LMC917581 LVW917581:LVY917581 MFS917581:MFU917581 MPO917581:MPQ917581 MZK917581:MZM917581 NJG917581:NJI917581 NTC917581:NTE917581 OCY917581:ODA917581 OMU917581:OMW917581 OWQ917581:OWS917581 PGM917581:PGO917581 PQI917581:PQK917581 QAE917581:QAG917581 QKA917581:QKC917581 QTW917581:QTY917581 RDS917581:RDU917581 RNO917581:RNQ917581 RXK917581:RXM917581 SHG917581:SHI917581 SRC917581:SRE917581 TAY917581:TBA917581 TKU917581:TKW917581 TUQ917581:TUS917581 UEM917581:UEO917581 UOI917581:UOK917581 UYE917581:UYG917581 VIA917581:VIC917581 VRW917581:VRY917581 WBS917581:WBU917581 WLO917581:WLQ917581 WVK917581:WVM917581 C983118:E983118 IY983117:JA983117 SU983117:SW983117 ACQ983117:ACS983117 AMM983117:AMO983117 AWI983117:AWK983117 BGE983117:BGG983117 BQA983117:BQC983117 BZW983117:BZY983117 CJS983117:CJU983117 CTO983117:CTQ983117 DDK983117:DDM983117 DNG983117:DNI983117 DXC983117:DXE983117 EGY983117:EHA983117 EQU983117:EQW983117 FAQ983117:FAS983117 FKM983117:FKO983117 FUI983117:FUK983117 GEE983117:GEG983117 GOA983117:GOC983117 GXW983117:GXY983117 HHS983117:HHU983117 HRO983117:HRQ983117 IBK983117:IBM983117 ILG983117:ILI983117 IVC983117:IVE983117 JEY983117:JFA983117 JOU983117:JOW983117 JYQ983117:JYS983117 KIM983117:KIO983117 KSI983117:KSK983117 LCE983117:LCG983117 LMA983117:LMC983117 LVW983117:LVY983117 MFS983117:MFU983117 MPO983117:MPQ983117 MZK983117:MZM983117 NJG983117:NJI983117 NTC983117:NTE983117 OCY983117:ODA983117 OMU983117:OMW983117 OWQ983117:OWS983117 PGM983117:PGO983117 PQI983117:PQK983117 QAE983117:QAG983117 QKA983117:QKC983117 QTW983117:QTY983117 RDS983117:RDU983117 RNO983117:RNQ983117 RXK983117:RXM983117 SHG983117:SHI983117 SRC983117:SRE983117 TAY983117:TBA983117 TKU983117:TKW983117 TUQ983117:TUS983117 UEM983117:UEO983117 UOI983117:UOK983117 UYE983117:UYG983117 VIA983117:VIC983117 VRW983117:VRY983117 WBS983117:WBU983117 WLO983117:WLQ983117 C59:E59"/>
    <dataValidation type="date" operator="greaterThan" allowBlank="1" showInputMessage="1" showErrorMessage="1" promptTitle="wpisz datę rrr-mm-dd " prompt="do dnia 2012-12-31" sqref="WVL983146:WVM983146 IZ107:JA107 SV107:SW107 ACR107:ACS107 AMN107:AMO107 AWJ107:AWK107 BGF107:BGG107 BQB107:BQC107 BZX107:BZY107 CJT107:CJU107 CTP107:CTQ107 DDL107:DDM107 DNH107:DNI107 DXD107:DXE107 EGZ107:EHA107 EQV107:EQW107 FAR107:FAS107 FKN107:FKO107 FUJ107:FUK107 GEF107:GEG107 GOB107:GOC107 GXX107:GXY107 HHT107:HHU107 HRP107:HRQ107 IBL107:IBM107 ILH107:ILI107 IVD107:IVE107 JEZ107:JFA107 JOV107:JOW107 JYR107:JYS107 KIN107:KIO107 KSJ107:KSK107 LCF107:LCG107 LMB107:LMC107 LVX107:LVY107 MFT107:MFU107 MPP107:MPQ107 MZL107:MZM107 NJH107:NJI107 NTD107:NTE107 OCZ107:ODA107 OMV107:OMW107 OWR107:OWS107 PGN107:PGO107 PQJ107:PQK107 QAF107:QAG107 QKB107:QKC107 QTX107:QTY107 RDT107:RDU107 RNP107:RNQ107 RXL107:RXM107 SHH107:SHI107 SRD107:SRE107 TAZ107:TBA107 TKV107:TKW107 TUR107:TUS107 UEN107:UEO107 UOJ107:UOK107 UYF107:UYG107 VIB107:VIC107 VRX107:VRY107 WBT107:WBU107 WLP107:WLQ107 WVL107:WVM107 D65643:E65643 IZ65642:JA65642 SV65642:SW65642 ACR65642:ACS65642 AMN65642:AMO65642 AWJ65642:AWK65642 BGF65642:BGG65642 BQB65642:BQC65642 BZX65642:BZY65642 CJT65642:CJU65642 CTP65642:CTQ65642 DDL65642:DDM65642 DNH65642:DNI65642 DXD65642:DXE65642 EGZ65642:EHA65642 EQV65642:EQW65642 FAR65642:FAS65642 FKN65642:FKO65642 FUJ65642:FUK65642 GEF65642:GEG65642 GOB65642:GOC65642 GXX65642:GXY65642 HHT65642:HHU65642 HRP65642:HRQ65642 IBL65642:IBM65642 ILH65642:ILI65642 IVD65642:IVE65642 JEZ65642:JFA65642 JOV65642:JOW65642 JYR65642:JYS65642 KIN65642:KIO65642 KSJ65642:KSK65642 LCF65642:LCG65642 LMB65642:LMC65642 LVX65642:LVY65642 MFT65642:MFU65642 MPP65642:MPQ65642 MZL65642:MZM65642 NJH65642:NJI65642 NTD65642:NTE65642 OCZ65642:ODA65642 OMV65642:OMW65642 OWR65642:OWS65642 PGN65642:PGO65642 PQJ65642:PQK65642 QAF65642:QAG65642 QKB65642:QKC65642 QTX65642:QTY65642 RDT65642:RDU65642 RNP65642:RNQ65642 RXL65642:RXM65642 SHH65642:SHI65642 SRD65642:SRE65642 TAZ65642:TBA65642 TKV65642:TKW65642 TUR65642:TUS65642 UEN65642:UEO65642 UOJ65642:UOK65642 UYF65642:UYG65642 VIB65642:VIC65642 VRX65642:VRY65642 WBT65642:WBU65642 WLP65642:WLQ65642 WVL65642:WVM65642 D131179:E131179 IZ131178:JA131178 SV131178:SW131178 ACR131178:ACS131178 AMN131178:AMO131178 AWJ131178:AWK131178 BGF131178:BGG131178 BQB131178:BQC131178 BZX131178:BZY131178 CJT131178:CJU131178 CTP131178:CTQ131178 DDL131178:DDM131178 DNH131178:DNI131178 DXD131178:DXE131178 EGZ131178:EHA131178 EQV131178:EQW131178 FAR131178:FAS131178 FKN131178:FKO131178 FUJ131178:FUK131178 GEF131178:GEG131178 GOB131178:GOC131178 GXX131178:GXY131178 HHT131178:HHU131178 HRP131178:HRQ131178 IBL131178:IBM131178 ILH131178:ILI131178 IVD131178:IVE131178 JEZ131178:JFA131178 JOV131178:JOW131178 JYR131178:JYS131178 KIN131178:KIO131178 KSJ131178:KSK131178 LCF131178:LCG131178 LMB131178:LMC131178 LVX131178:LVY131178 MFT131178:MFU131178 MPP131178:MPQ131178 MZL131178:MZM131178 NJH131178:NJI131178 NTD131178:NTE131178 OCZ131178:ODA131178 OMV131178:OMW131178 OWR131178:OWS131178 PGN131178:PGO131178 PQJ131178:PQK131178 QAF131178:QAG131178 QKB131178:QKC131178 QTX131178:QTY131178 RDT131178:RDU131178 RNP131178:RNQ131178 RXL131178:RXM131178 SHH131178:SHI131178 SRD131178:SRE131178 TAZ131178:TBA131178 TKV131178:TKW131178 TUR131178:TUS131178 UEN131178:UEO131178 UOJ131178:UOK131178 UYF131178:UYG131178 VIB131178:VIC131178 VRX131178:VRY131178 WBT131178:WBU131178 WLP131178:WLQ131178 WVL131178:WVM131178 D196715:E196715 IZ196714:JA196714 SV196714:SW196714 ACR196714:ACS196714 AMN196714:AMO196714 AWJ196714:AWK196714 BGF196714:BGG196714 BQB196714:BQC196714 BZX196714:BZY196714 CJT196714:CJU196714 CTP196714:CTQ196714 DDL196714:DDM196714 DNH196714:DNI196714 DXD196714:DXE196714 EGZ196714:EHA196714 EQV196714:EQW196714 FAR196714:FAS196714 FKN196714:FKO196714 FUJ196714:FUK196714 GEF196714:GEG196714 GOB196714:GOC196714 GXX196714:GXY196714 HHT196714:HHU196714 HRP196714:HRQ196714 IBL196714:IBM196714 ILH196714:ILI196714 IVD196714:IVE196714 JEZ196714:JFA196714 JOV196714:JOW196714 JYR196714:JYS196714 KIN196714:KIO196714 KSJ196714:KSK196714 LCF196714:LCG196714 LMB196714:LMC196714 LVX196714:LVY196714 MFT196714:MFU196714 MPP196714:MPQ196714 MZL196714:MZM196714 NJH196714:NJI196714 NTD196714:NTE196714 OCZ196714:ODA196714 OMV196714:OMW196714 OWR196714:OWS196714 PGN196714:PGO196714 PQJ196714:PQK196714 QAF196714:QAG196714 QKB196714:QKC196714 QTX196714:QTY196714 RDT196714:RDU196714 RNP196714:RNQ196714 RXL196714:RXM196714 SHH196714:SHI196714 SRD196714:SRE196714 TAZ196714:TBA196714 TKV196714:TKW196714 TUR196714:TUS196714 UEN196714:UEO196714 UOJ196714:UOK196714 UYF196714:UYG196714 VIB196714:VIC196714 VRX196714:VRY196714 WBT196714:WBU196714 WLP196714:WLQ196714 WVL196714:WVM196714 D262251:E262251 IZ262250:JA262250 SV262250:SW262250 ACR262250:ACS262250 AMN262250:AMO262250 AWJ262250:AWK262250 BGF262250:BGG262250 BQB262250:BQC262250 BZX262250:BZY262250 CJT262250:CJU262250 CTP262250:CTQ262250 DDL262250:DDM262250 DNH262250:DNI262250 DXD262250:DXE262250 EGZ262250:EHA262250 EQV262250:EQW262250 FAR262250:FAS262250 FKN262250:FKO262250 FUJ262250:FUK262250 GEF262250:GEG262250 GOB262250:GOC262250 GXX262250:GXY262250 HHT262250:HHU262250 HRP262250:HRQ262250 IBL262250:IBM262250 ILH262250:ILI262250 IVD262250:IVE262250 JEZ262250:JFA262250 JOV262250:JOW262250 JYR262250:JYS262250 KIN262250:KIO262250 KSJ262250:KSK262250 LCF262250:LCG262250 LMB262250:LMC262250 LVX262250:LVY262250 MFT262250:MFU262250 MPP262250:MPQ262250 MZL262250:MZM262250 NJH262250:NJI262250 NTD262250:NTE262250 OCZ262250:ODA262250 OMV262250:OMW262250 OWR262250:OWS262250 PGN262250:PGO262250 PQJ262250:PQK262250 QAF262250:QAG262250 QKB262250:QKC262250 QTX262250:QTY262250 RDT262250:RDU262250 RNP262250:RNQ262250 RXL262250:RXM262250 SHH262250:SHI262250 SRD262250:SRE262250 TAZ262250:TBA262250 TKV262250:TKW262250 TUR262250:TUS262250 UEN262250:UEO262250 UOJ262250:UOK262250 UYF262250:UYG262250 VIB262250:VIC262250 VRX262250:VRY262250 WBT262250:WBU262250 WLP262250:WLQ262250 WVL262250:WVM262250 D327787:E327787 IZ327786:JA327786 SV327786:SW327786 ACR327786:ACS327786 AMN327786:AMO327786 AWJ327786:AWK327786 BGF327786:BGG327786 BQB327786:BQC327786 BZX327786:BZY327786 CJT327786:CJU327786 CTP327786:CTQ327786 DDL327786:DDM327786 DNH327786:DNI327786 DXD327786:DXE327786 EGZ327786:EHA327786 EQV327786:EQW327786 FAR327786:FAS327786 FKN327786:FKO327786 FUJ327786:FUK327786 GEF327786:GEG327786 GOB327786:GOC327786 GXX327786:GXY327786 HHT327786:HHU327786 HRP327786:HRQ327786 IBL327786:IBM327786 ILH327786:ILI327786 IVD327786:IVE327786 JEZ327786:JFA327786 JOV327786:JOW327786 JYR327786:JYS327786 KIN327786:KIO327786 KSJ327786:KSK327786 LCF327786:LCG327786 LMB327786:LMC327786 LVX327786:LVY327786 MFT327786:MFU327786 MPP327786:MPQ327786 MZL327786:MZM327786 NJH327786:NJI327786 NTD327786:NTE327786 OCZ327786:ODA327786 OMV327786:OMW327786 OWR327786:OWS327786 PGN327786:PGO327786 PQJ327786:PQK327786 QAF327786:QAG327786 QKB327786:QKC327786 QTX327786:QTY327786 RDT327786:RDU327786 RNP327786:RNQ327786 RXL327786:RXM327786 SHH327786:SHI327786 SRD327786:SRE327786 TAZ327786:TBA327786 TKV327786:TKW327786 TUR327786:TUS327786 UEN327786:UEO327786 UOJ327786:UOK327786 UYF327786:UYG327786 VIB327786:VIC327786 VRX327786:VRY327786 WBT327786:WBU327786 WLP327786:WLQ327786 WVL327786:WVM327786 D393323:E393323 IZ393322:JA393322 SV393322:SW393322 ACR393322:ACS393322 AMN393322:AMO393322 AWJ393322:AWK393322 BGF393322:BGG393322 BQB393322:BQC393322 BZX393322:BZY393322 CJT393322:CJU393322 CTP393322:CTQ393322 DDL393322:DDM393322 DNH393322:DNI393322 DXD393322:DXE393322 EGZ393322:EHA393322 EQV393322:EQW393322 FAR393322:FAS393322 FKN393322:FKO393322 FUJ393322:FUK393322 GEF393322:GEG393322 GOB393322:GOC393322 GXX393322:GXY393322 HHT393322:HHU393322 HRP393322:HRQ393322 IBL393322:IBM393322 ILH393322:ILI393322 IVD393322:IVE393322 JEZ393322:JFA393322 JOV393322:JOW393322 JYR393322:JYS393322 KIN393322:KIO393322 KSJ393322:KSK393322 LCF393322:LCG393322 LMB393322:LMC393322 LVX393322:LVY393322 MFT393322:MFU393322 MPP393322:MPQ393322 MZL393322:MZM393322 NJH393322:NJI393322 NTD393322:NTE393322 OCZ393322:ODA393322 OMV393322:OMW393322 OWR393322:OWS393322 PGN393322:PGO393322 PQJ393322:PQK393322 QAF393322:QAG393322 QKB393322:QKC393322 QTX393322:QTY393322 RDT393322:RDU393322 RNP393322:RNQ393322 RXL393322:RXM393322 SHH393322:SHI393322 SRD393322:SRE393322 TAZ393322:TBA393322 TKV393322:TKW393322 TUR393322:TUS393322 UEN393322:UEO393322 UOJ393322:UOK393322 UYF393322:UYG393322 VIB393322:VIC393322 VRX393322:VRY393322 WBT393322:WBU393322 WLP393322:WLQ393322 WVL393322:WVM393322 D458859:E458859 IZ458858:JA458858 SV458858:SW458858 ACR458858:ACS458858 AMN458858:AMO458858 AWJ458858:AWK458858 BGF458858:BGG458858 BQB458858:BQC458858 BZX458858:BZY458858 CJT458858:CJU458858 CTP458858:CTQ458858 DDL458858:DDM458858 DNH458858:DNI458858 DXD458858:DXE458858 EGZ458858:EHA458858 EQV458858:EQW458858 FAR458858:FAS458858 FKN458858:FKO458858 FUJ458858:FUK458858 GEF458858:GEG458858 GOB458858:GOC458858 GXX458858:GXY458858 HHT458858:HHU458858 HRP458858:HRQ458858 IBL458858:IBM458858 ILH458858:ILI458858 IVD458858:IVE458858 JEZ458858:JFA458858 JOV458858:JOW458858 JYR458858:JYS458858 KIN458858:KIO458858 KSJ458858:KSK458858 LCF458858:LCG458858 LMB458858:LMC458858 LVX458858:LVY458858 MFT458858:MFU458858 MPP458858:MPQ458858 MZL458858:MZM458858 NJH458858:NJI458858 NTD458858:NTE458858 OCZ458858:ODA458858 OMV458858:OMW458858 OWR458858:OWS458858 PGN458858:PGO458858 PQJ458858:PQK458858 QAF458858:QAG458858 QKB458858:QKC458858 QTX458858:QTY458858 RDT458858:RDU458858 RNP458858:RNQ458858 RXL458858:RXM458858 SHH458858:SHI458858 SRD458858:SRE458858 TAZ458858:TBA458858 TKV458858:TKW458858 TUR458858:TUS458858 UEN458858:UEO458858 UOJ458858:UOK458858 UYF458858:UYG458858 VIB458858:VIC458858 VRX458858:VRY458858 WBT458858:WBU458858 WLP458858:WLQ458858 WVL458858:WVM458858 D524395:E524395 IZ524394:JA524394 SV524394:SW524394 ACR524394:ACS524394 AMN524394:AMO524394 AWJ524394:AWK524394 BGF524394:BGG524394 BQB524394:BQC524394 BZX524394:BZY524394 CJT524394:CJU524394 CTP524394:CTQ524394 DDL524394:DDM524394 DNH524394:DNI524394 DXD524394:DXE524394 EGZ524394:EHA524394 EQV524394:EQW524394 FAR524394:FAS524394 FKN524394:FKO524394 FUJ524394:FUK524394 GEF524394:GEG524394 GOB524394:GOC524394 GXX524394:GXY524394 HHT524394:HHU524394 HRP524394:HRQ524394 IBL524394:IBM524394 ILH524394:ILI524394 IVD524394:IVE524394 JEZ524394:JFA524394 JOV524394:JOW524394 JYR524394:JYS524394 KIN524394:KIO524394 KSJ524394:KSK524394 LCF524394:LCG524394 LMB524394:LMC524394 LVX524394:LVY524394 MFT524394:MFU524394 MPP524394:MPQ524394 MZL524394:MZM524394 NJH524394:NJI524394 NTD524394:NTE524394 OCZ524394:ODA524394 OMV524394:OMW524394 OWR524394:OWS524394 PGN524394:PGO524394 PQJ524394:PQK524394 QAF524394:QAG524394 QKB524394:QKC524394 QTX524394:QTY524394 RDT524394:RDU524394 RNP524394:RNQ524394 RXL524394:RXM524394 SHH524394:SHI524394 SRD524394:SRE524394 TAZ524394:TBA524394 TKV524394:TKW524394 TUR524394:TUS524394 UEN524394:UEO524394 UOJ524394:UOK524394 UYF524394:UYG524394 VIB524394:VIC524394 VRX524394:VRY524394 WBT524394:WBU524394 WLP524394:WLQ524394 WVL524394:WVM524394 D589931:E589931 IZ589930:JA589930 SV589930:SW589930 ACR589930:ACS589930 AMN589930:AMO589930 AWJ589930:AWK589930 BGF589930:BGG589930 BQB589930:BQC589930 BZX589930:BZY589930 CJT589930:CJU589930 CTP589930:CTQ589930 DDL589930:DDM589930 DNH589930:DNI589930 DXD589930:DXE589930 EGZ589930:EHA589930 EQV589930:EQW589930 FAR589930:FAS589930 FKN589930:FKO589930 FUJ589930:FUK589930 GEF589930:GEG589930 GOB589930:GOC589930 GXX589930:GXY589930 HHT589930:HHU589930 HRP589930:HRQ589930 IBL589930:IBM589930 ILH589930:ILI589930 IVD589930:IVE589930 JEZ589930:JFA589930 JOV589930:JOW589930 JYR589930:JYS589930 KIN589930:KIO589930 KSJ589930:KSK589930 LCF589930:LCG589930 LMB589930:LMC589930 LVX589930:LVY589930 MFT589930:MFU589930 MPP589930:MPQ589930 MZL589930:MZM589930 NJH589930:NJI589930 NTD589930:NTE589930 OCZ589930:ODA589930 OMV589930:OMW589930 OWR589930:OWS589930 PGN589930:PGO589930 PQJ589930:PQK589930 QAF589930:QAG589930 QKB589930:QKC589930 QTX589930:QTY589930 RDT589930:RDU589930 RNP589930:RNQ589930 RXL589930:RXM589930 SHH589930:SHI589930 SRD589930:SRE589930 TAZ589930:TBA589930 TKV589930:TKW589930 TUR589930:TUS589930 UEN589930:UEO589930 UOJ589930:UOK589930 UYF589930:UYG589930 VIB589930:VIC589930 VRX589930:VRY589930 WBT589930:WBU589930 WLP589930:WLQ589930 WVL589930:WVM589930 D655467:E655467 IZ655466:JA655466 SV655466:SW655466 ACR655466:ACS655466 AMN655466:AMO655466 AWJ655466:AWK655466 BGF655466:BGG655466 BQB655466:BQC655466 BZX655466:BZY655466 CJT655466:CJU655466 CTP655466:CTQ655466 DDL655466:DDM655466 DNH655466:DNI655466 DXD655466:DXE655466 EGZ655466:EHA655466 EQV655466:EQW655466 FAR655466:FAS655466 FKN655466:FKO655466 FUJ655466:FUK655466 GEF655466:GEG655466 GOB655466:GOC655466 GXX655466:GXY655466 HHT655466:HHU655466 HRP655466:HRQ655466 IBL655466:IBM655466 ILH655466:ILI655466 IVD655466:IVE655466 JEZ655466:JFA655466 JOV655466:JOW655466 JYR655466:JYS655466 KIN655466:KIO655466 KSJ655466:KSK655466 LCF655466:LCG655466 LMB655466:LMC655466 LVX655466:LVY655466 MFT655466:MFU655466 MPP655466:MPQ655466 MZL655466:MZM655466 NJH655466:NJI655466 NTD655466:NTE655466 OCZ655466:ODA655466 OMV655466:OMW655466 OWR655466:OWS655466 PGN655466:PGO655466 PQJ655466:PQK655466 QAF655466:QAG655466 QKB655466:QKC655466 QTX655466:QTY655466 RDT655466:RDU655466 RNP655466:RNQ655466 RXL655466:RXM655466 SHH655466:SHI655466 SRD655466:SRE655466 TAZ655466:TBA655466 TKV655466:TKW655466 TUR655466:TUS655466 UEN655466:UEO655466 UOJ655466:UOK655466 UYF655466:UYG655466 VIB655466:VIC655466 VRX655466:VRY655466 WBT655466:WBU655466 WLP655466:WLQ655466 WVL655466:WVM655466 D721003:E721003 IZ721002:JA721002 SV721002:SW721002 ACR721002:ACS721002 AMN721002:AMO721002 AWJ721002:AWK721002 BGF721002:BGG721002 BQB721002:BQC721002 BZX721002:BZY721002 CJT721002:CJU721002 CTP721002:CTQ721002 DDL721002:DDM721002 DNH721002:DNI721002 DXD721002:DXE721002 EGZ721002:EHA721002 EQV721002:EQW721002 FAR721002:FAS721002 FKN721002:FKO721002 FUJ721002:FUK721002 GEF721002:GEG721002 GOB721002:GOC721002 GXX721002:GXY721002 HHT721002:HHU721002 HRP721002:HRQ721002 IBL721002:IBM721002 ILH721002:ILI721002 IVD721002:IVE721002 JEZ721002:JFA721002 JOV721002:JOW721002 JYR721002:JYS721002 KIN721002:KIO721002 KSJ721002:KSK721002 LCF721002:LCG721002 LMB721002:LMC721002 LVX721002:LVY721002 MFT721002:MFU721002 MPP721002:MPQ721002 MZL721002:MZM721002 NJH721002:NJI721002 NTD721002:NTE721002 OCZ721002:ODA721002 OMV721002:OMW721002 OWR721002:OWS721002 PGN721002:PGO721002 PQJ721002:PQK721002 QAF721002:QAG721002 QKB721002:QKC721002 QTX721002:QTY721002 RDT721002:RDU721002 RNP721002:RNQ721002 RXL721002:RXM721002 SHH721002:SHI721002 SRD721002:SRE721002 TAZ721002:TBA721002 TKV721002:TKW721002 TUR721002:TUS721002 UEN721002:UEO721002 UOJ721002:UOK721002 UYF721002:UYG721002 VIB721002:VIC721002 VRX721002:VRY721002 WBT721002:WBU721002 WLP721002:WLQ721002 WVL721002:WVM721002 D786539:E786539 IZ786538:JA786538 SV786538:SW786538 ACR786538:ACS786538 AMN786538:AMO786538 AWJ786538:AWK786538 BGF786538:BGG786538 BQB786538:BQC786538 BZX786538:BZY786538 CJT786538:CJU786538 CTP786538:CTQ786538 DDL786538:DDM786538 DNH786538:DNI786538 DXD786538:DXE786538 EGZ786538:EHA786538 EQV786538:EQW786538 FAR786538:FAS786538 FKN786538:FKO786538 FUJ786538:FUK786538 GEF786538:GEG786538 GOB786538:GOC786538 GXX786538:GXY786538 HHT786538:HHU786538 HRP786538:HRQ786538 IBL786538:IBM786538 ILH786538:ILI786538 IVD786538:IVE786538 JEZ786538:JFA786538 JOV786538:JOW786538 JYR786538:JYS786538 KIN786538:KIO786538 KSJ786538:KSK786538 LCF786538:LCG786538 LMB786538:LMC786538 LVX786538:LVY786538 MFT786538:MFU786538 MPP786538:MPQ786538 MZL786538:MZM786538 NJH786538:NJI786538 NTD786538:NTE786538 OCZ786538:ODA786538 OMV786538:OMW786538 OWR786538:OWS786538 PGN786538:PGO786538 PQJ786538:PQK786538 QAF786538:QAG786538 QKB786538:QKC786538 QTX786538:QTY786538 RDT786538:RDU786538 RNP786538:RNQ786538 RXL786538:RXM786538 SHH786538:SHI786538 SRD786538:SRE786538 TAZ786538:TBA786538 TKV786538:TKW786538 TUR786538:TUS786538 UEN786538:UEO786538 UOJ786538:UOK786538 UYF786538:UYG786538 VIB786538:VIC786538 VRX786538:VRY786538 WBT786538:WBU786538 WLP786538:WLQ786538 WVL786538:WVM786538 D852075:E852075 IZ852074:JA852074 SV852074:SW852074 ACR852074:ACS852074 AMN852074:AMO852074 AWJ852074:AWK852074 BGF852074:BGG852074 BQB852074:BQC852074 BZX852074:BZY852074 CJT852074:CJU852074 CTP852074:CTQ852074 DDL852074:DDM852074 DNH852074:DNI852074 DXD852074:DXE852074 EGZ852074:EHA852074 EQV852074:EQW852074 FAR852074:FAS852074 FKN852074:FKO852074 FUJ852074:FUK852074 GEF852074:GEG852074 GOB852074:GOC852074 GXX852074:GXY852074 HHT852074:HHU852074 HRP852074:HRQ852074 IBL852074:IBM852074 ILH852074:ILI852074 IVD852074:IVE852074 JEZ852074:JFA852074 JOV852074:JOW852074 JYR852074:JYS852074 KIN852074:KIO852074 KSJ852074:KSK852074 LCF852074:LCG852074 LMB852074:LMC852074 LVX852074:LVY852074 MFT852074:MFU852074 MPP852074:MPQ852074 MZL852074:MZM852074 NJH852074:NJI852074 NTD852074:NTE852074 OCZ852074:ODA852074 OMV852074:OMW852074 OWR852074:OWS852074 PGN852074:PGO852074 PQJ852074:PQK852074 QAF852074:QAG852074 QKB852074:QKC852074 QTX852074:QTY852074 RDT852074:RDU852074 RNP852074:RNQ852074 RXL852074:RXM852074 SHH852074:SHI852074 SRD852074:SRE852074 TAZ852074:TBA852074 TKV852074:TKW852074 TUR852074:TUS852074 UEN852074:UEO852074 UOJ852074:UOK852074 UYF852074:UYG852074 VIB852074:VIC852074 VRX852074:VRY852074 WBT852074:WBU852074 WLP852074:WLQ852074 WVL852074:WVM852074 D917611:E917611 IZ917610:JA917610 SV917610:SW917610 ACR917610:ACS917610 AMN917610:AMO917610 AWJ917610:AWK917610 BGF917610:BGG917610 BQB917610:BQC917610 BZX917610:BZY917610 CJT917610:CJU917610 CTP917610:CTQ917610 DDL917610:DDM917610 DNH917610:DNI917610 DXD917610:DXE917610 EGZ917610:EHA917610 EQV917610:EQW917610 FAR917610:FAS917610 FKN917610:FKO917610 FUJ917610:FUK917610 GEF917610:GEG917610 GOB917610:GOC917610 GXX917610:GXY917610 HHT917610:HHU917610 HRP917610:HRQ917610 IBL917610:IBM917610 ILH917610:ILI917610 IVD917610:IVE917610 JEZ917610:JFA917610 JOV917610:JOW917610 JYR917610:JYS917610 KIN917610:KIO917610 KSJ917610:KSK917610 LCF917610:LCG917610 LMB917610:LMC917610 LVX917610:LVY917610 MFT917610:MFU917610 MPP917610:MPQ917610 MZL917610:MZM917610 NJH917610:NJI917610 NTD917610:NTE917610 OCZ917610:ODA917610 OMV917610:OMW917610 OWR917610:OWS917610 PGN917610:PGO917610 PQJ917610:PQK917610 QAF917610:QAG917610 QKB917610:QKC917610 QTX917610:QTY917610 RDT917610:RDU917610 RNP917610:RNQ917610 RXL917610:RXM917610 SHH917610:SHI917610 SRD917610:SRE917610 TAZ917610:TBA917610 TKV917610:TKW917610 TUR917610:TUS917610 UEN917610:UEO917610 UOJ917610:UOK917610 UYF917610:UYG917610 VIB917610:VIC917610 VRX917610:VRY917610 WBT917610:WBU917610 WLP917610:WLQ917610 WVL917610:WVM917610 D983147:E983147 IZ983146:JA983146 SV983146:SW983146 ACR983146:ACS983146 AMN983146:AMO983146 AWJ983146:AWK983146 BGF983146:BGG983146 BQB983146:BQC983146 BZX983146:BZY983146 CJT983146:CJU983146 CTP983146:CTQ983146 DDL983146:DDM983146 DNH983146:DNI983146 DXD983146:DXE983146 EGZ983146:EHA983146 EQV983146:EQW983146 FAR983146:FAS983146 FKN983146:FKO983146 FUJ983146:FUK983146 GEF983146:GEG983146 GOB983146:GOC983146 GXX983146:GXY983146 HHT983146:HHU983146 HRP983146:HRQ983146 IBL983146:IBM983146 ILH983146:ILI983146 IVD983146:IVE983146 JEZ983146:JFA983146 JOV983146:JOW983146 JYR983146:JYS983146 KIN983146:KIO983146 KSJ983146:KSK983146 LCF983146:LCG983146 LMB983146:LMC983146 LVX983146:LVY983146 MFT983146:MFU983146 MPP983146:MPQ983146 MZL983146:MZM983146 NJH983146:NJI983146 NTD983146:NTE983146 OCZ983146:ODA983146 OMV983146:OMW983146 OWR983146:OWS983146 PGN983146:PGO983146 PQJ983146:PQK983146 QAF983146:QAG983146 QKB983146:QKC983146 QTX983146:QTY983146 RDT983146:RDU983146 RNP983146:RNQ983146 RXL983146:RXM983146 SHH983146:SHI983146 SRD983146:SRE983146 TAZ983146:TBA983146 TKV983146:TKW983146 TUR983146:TUS983146 UEN983146:UEO983146 UOJ983146:UOK983146 UYF983146:UYG983146 VIB983146:VIC983146 VRX983146:VRY983146 WBT983146:WBU983146 WLP983146:WLQ983146">
      <formula1>40695</formula1>
    </dataValidation>
    <dataValidation type="date" operator="greaterThan" allowBlank="1" showInputMessage="1" showErrorMessage="1" promptTitle="wpisz datę rrr-mm-dd " prompt="od 2012-01-01" sqref="WVJ983146 IX107 ST107 ACP107 AML107 AWH107 BGD107 BPZ107 BZV107 CJR107 CTN107 DDJ107 DNF107 DXB107 EGX107 EQT107 FAP107 FKL107 FUH107 GED107 GNZ107 GXV107 HHR107 HRN107 IBJ107 ILF107 IVB107 JEX107 JOT107 JYP107 KIL107 KSH107 LCD107 LLZ107 LVV107 MFR107 MPN107 MZJ107 NJF107 NTB107 OCX107 OMT107 OWP107 PGL107 PQH107 QAD107 QJZ107 QTV107 RDR107 RNN107 RXJ107 SHF107 SRB107 TAX107 TKT107 TUP107 UEL107 UOH107 UYD107 VHZ107 VRV107 WBR107 WLN107 WVJ107 B65643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B131179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B196715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B262251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B327787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B393323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B458859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B524395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B589931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B655467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B721003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B786539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B852075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B917611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B983147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formula1>40695</formula1>
    </dataValidation>
    <dataValidation type="list" allowBlank="1" showInputMessage="1" showErrorMessage="1" sqref="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D65644:E65644 IZ65643:JA65643 SV65643:SW65643 ACR65643:ACS65643 AMN65643:AMO65643 AWJ65643:AWK65643 BGF65643:BGG65643 BQB65643:BQC65643 BZX65643:BZY65643 CJT65643:CJU65643 CTP65643:CTQ65643 DDL65643:DDM65643 DNH65643:DNI65643 DXD65643:DXE65643 EGZ65643:EHA65643 EQV65643:EQW65643 FAR65643:FAS65643 FKN65643:FKO65643 FUJ65643:FUK65643 GEF65643:GEG65643 GOB65643:GOC65643 GXX65643:GXY65643 HHT65643:HHU65643 HRP65643:HRQ65643 IBL65643:IBM65643 ILH65643:ILI65643 IVD65643:IVE65643 JEZ65643:JFA65643 JOV65643:JOW65643 JYR65643:JYS65643 KIN65643:KIO65643 KSJ65643:KSK65643 LCF65643:LCG65643 LMB65643:LMC65643 LVX65643:LVY65643 MFT65643:MFU65643 MPP65643:MPQ65643 MZL65643:MZM65643 NJH65643:NJI65643 NTD65643:NTE65643 OCZ65643:ODA65643 OMV65643:OMW65643 OWR65643:OWS65643 PGN65643:PGO65643 PQJ65643:PQK65643 QAF65643:QAG65643 QKB65643:QKC65643 QTX65643:QTY65643 RDT65643:RDU65643 RNP65643:RNQ65643 RXL65643:RXM65643 SHH65643:SHI65643 SRD65643:SRE65643 TAZ65643:TBA65643 TKV65643:TKW65643 TUR65643:TUS65643 UEN65643:UEO65643 UOJ65643:UOK65643 UYF65643:UYG65643 VIB65643:VIC65643 VRX65643:VRY65643 WBT65643:WBU65643 WLP65643:WLQ65643 WVL65643:WVM65643 D131180:E131180 IZ131179:JA131179 SV131179:SW131179 ACR131179:ACS131179 AMN131179:AMO131179 AWJ131179:AWK131179 BGF131179:BGG131179 BQB131179:BQC131179 BZX131179:BZY131179 CJT131179:CJU131179 CTP131179:CTQ131179 DDL131179:DDM131179 DNH131179:DNI131179 DXD131179:DXE131179 EGZ131179:EHA131179 EQV131179:EQW131179 FAR131179:FAS131179 FKN131179:FKO131179 FUJ131179:FUK131179 GEF131179:GEG131179 GOB131179:GOC131179 GXX131179:GXY131179 HHT131179:HHU131179 HRP131179:HRQ131179 IBL131179:IBM131179 ILH131179:ILI131179 IVD131179:IVE131179 JEZ131179:JFA131179 JOV131179:JOW131179 JYR131179:JYS131179 KIN131179:KIO131179 KSJ131179:KSK131179 LCF131179:LCG131179 LMB131179:LMC131179 LVX131179:LVY131179 MFT131179:MFU131179 MPP131179:MPQ131179 MZL131179:MZM131179 NJH131179:NJI131179 NTD131179:NTE131179 OCZ131179:ODA131179 OMV131179:OMW131179 OWR131179:OWS131179 PGN131179:PGO131179 PQJ131179:PQK131179 QAF131179:QAG131179 QKB131179:QKC131179 QTX131179:QTY131179 RDT131179:RDU131179 RNP131179:RNQ131179 RXL131179:RXM131179 SHH131179:SHI131179 SRD131179:SRE131179 TAZ131179:TBA131179 TKV131179:TKW131179 TUR131179:TUS131179 UEN131179:UEO131179 UOJ131179:UOK131179 UYF131179:UYG131179 VIB131179:VIC131179 VRX131179:VRY131179 WBT131179:WBU131179 WLP131179:WLQ131179 WVL131179:WVM131179 D196716:E196716 IZ196715:JA196715 SV196715:SW196715 ACR196715:ACS196715 AMN196715:AMO196715 AWJ196715:AWK196715 BGF196715:BGG196715 BQB196715:BQC196715 BZX196715:BZY196715 CJT196715:CJU196715 CTP196715:CTQ196715 DDL196715:DDM196715 DNH196715:DNI196715 DXD196715:DXE196715 EGZ196715:EHA196715 EQV196715:EQW196715 FAR196715:FAS196715 FKN196715:FKO196715 FUJ196715:FUK196715 GEF196715:GEG196715 GOB196715:GOC196715 GXX196715:GXY196715 HHT196715:HHU196715 HRP196715:HRQ196715 IBL196715:IBM196715 ILH196715:ILI196715 IVD196715:IVE196715 JEZ196715:JFA196715 JOV196715:JOW196715 JYR196715:JYS196715 KIN196715:KIO196715 KSJ196715:KSK196715 LCF196715:LCG196715 LMB196715:LMC196715 LVX196715:LVY196715 MFT196715:MFU196715 MPP196715:MPQ196715 MZL196715:MZM196715 NJH196715:NJI196715 NTD196715:NTE196715 OCZ196715:ODA196715 OMV196715:OMW196715 OWR196715:OWS196715 PGN196715:PGO196715 PQJ196715:PQK196715 QAF196715:QAG196715 QKB196715:QKC196715 QTX196715:QTY196715 RDT196715:RDU196715 RNP196715:RNQ196715 RXL196715:RXM196715 SHH196715:SHI196715 SRD196715:SRE196715 TAZ196715:TBA196715 TKV196715:TKW196715 TUR196715:TUS196715 UEN196715:UEO196715 UOJ196715:UOK196715 UYF196715:UYG196715 VIB196715:VIC196715 VRX196715:VRY196715 WBT196715:WBU196715 WLP196715:WLQ196715 WVL196715:WVM196715 D262252:E262252 IZ262251:JA262251 SV262251:SW262251 ACR262251:ACS262251 AMN262251:AMO262251 AWJ262251:AWK262251 BGF262251:BGG262251 BQB262251:BQC262251 BZX262251:BZY262251 CJT262251:CJU262251 CTP262251:CTQ262251 DDL262251:DDM262251 DNH262251:DNI262251 DXD262251:DXE262251 EGZ262251:EHA262251 EQV262251:EQW262251 FAR262251:FAS262251 FKN262251:FKO262251 FUJ262251:FUK262251 GEF262251:GEG262251 GOB262251:GOC262251 GXX262251:GXY262251 HHT262251:HHU262251 HRP262251:HRQ262251 IBL262251:IBM262251 ILH262251:ILI262251 IVD262251:IVE262251 JEZ262251:JFA262251 JOV262251:JOW262251 JYR262251:JYS262251 KIN262251:KIO262251 KSJ262251:KSK262251 LCF262251:LCG262251 LMB262251:LMC262251 LVX262251:LVY262251 MFT262251:MFU262251 MPP262251:MPQ262251 MZL262251:MZM262251 NJH262251:NJI262251 NTD262251:NTE262251 OCZ262251:ODA262251 OMV262251:OMW262251 OWR262251:OWS262251 PGN262251:PGO262251 PQJ262251:PQK262251 QAF262251:QAG262251 QKB262251:QKC262251 QTX262251:QTY262251 RDT262251:RDU262251 RNP262251:RNQ262251 RXL262251:RXM262251 SHH262251:SHI262251 SRD262251:SRE262251 TAZ262251:TBA262251 TKV262251:TKW262251 TUR262251:TUS262251 UEN262251:UEO262251 UOJ262251:UOK262251 UYF262251:UYG262251 VIB262251:VIC262251 VRX262251:VRY262251 WBT262251:WBU262251 WLP262251:WLQ262251 WVL262251:WVM262251 D327788:E327788 IZ327787:JA327787 SV327787:SW327787 ACR327787:ACS327787 AMN327787:AMO327787 AWJ327787:AWK327787 BGF327787:BGG327787 BQB327787:BQC327787 BZX327787:BZY327787 CJT327787:CJU327787 CTP327787:CTQ327787 DDL327787:DDM327787 DNH327787:DNI327787 DXD327787:DXE327787 EGZ327787:EHA327787 EQV327787:EQW327787 FAR327787:FAS327787 FKN327787:FKO327787 FUJ327787:FUK327787 GEF327787:GEG327787 GOB327787:GOC327787 GXX327787:GXY327787 HHT327787:HHU327787 HRP327787:HRQ327787 IBL327787:IBM327787 ILH327787:ILI327787 IVD327787:IVE327787 JEZ327787:JFA327787 JOV327787:JOW327787 JYR327787:JYS327787 KIN327787:KIO327787 KSJ327787:KSK327787 LCF327787:LCG327787 LMB327787:LMC327787 LVX327787:LVY327787 MFT327787:MFU327787 MPP327787:MPQ327787 MZL327787:MZM327787 NJH327787:NJI327787 NTD327787:NTE327787 OCZ327787:ODA327787 OMV327787:OMW327787 OWR327787:OWS327787 PGN327787:PGO327787 PQJ327787:PQK327787 QAF327787:QAG327787 QKB327787:QKC327787 QTX327787:QTY327787 RDT327787:RDU327787 RNP327787:RNQ327787 RXL327787:RXM327787 SHH327787:SHI327787 SRD327787:SRE327787 TAZ327787:TBA327787 TKV327787:TKW327787 TUR327787:TUS327787 UEN327787:UEO327787 UOJ327787:UOK327787 UYF327787:UYG327787 VIB327787:VIC327787 VRX327787:VRY327787 WBT327787:WBU327787 WLP327787:WLQ327787 WVL327787:WVM327787 D393324:E393324 IZ393323:JA393323 SV393323:SW393323 ACR393323:ACS393323 AMN393323:AMO393323 AWJ393323:AWK393323 BGF393323:BGG393323 BQB393323:BQC393323 BZX393323:BZY393323 CJT393323:CJU393323 CTP393323:CTQ393323 DDL393323:DDM393323 DNH393323:DNI393323 DXD393323:DXE393323 EGZ393323:EHA393323 EQV393323:EQW393323 FAR393323:FAS393323 FKN393323:FKO393323 FUJ393323:FUK393323 GEF393323:GEG393323 GOB393323:GOC393323 GXX393323:GXY393323 HHT393323:HHU393323 HRP393323:HRQ393323 IBL393323:IBM393323 ILH393323:ILI393323 IVD393323:IVE393323 JEZ393323:JFA393323 JOV393323:JOW393323 JYR393323:JYS393323 KIN393323:KIO393323 KSJ393323:KSK393323 LCF393323:LCG393323 LMB393323:LMC393323 LVX393323:LVY393323 MFT393323:MFU393323 MPP393323:MPQ393323 MZL393323:MZM393323 NJH393323:NJI393323 NTD393323:NTE393323 OCZ393323:ODA393323 OMV393323:OMW393323 OWR393323:OWS393323 PGN393323:PGO393323 PQJ393323:PQK393323 QAF393323:QAG393323 QKB393323:QKC393323 QTX393323:QTY393323 RDT393323:RDU393323 RNP393323:RNQ393323 RXL393323:RXM393323 SHH393323:SHI393323 SRD393323:SRE393323 TAZ393323:TBA393323 TKV393323:TKW393323 TUR393323:TUS393323 UEN393323:UEO393323 UOJ393323:UOK393323 UYF393323:UYG393323 VIB393323:VIC393323 VRX393323:VRY393323 WBT393323:WBU393323 WLP393323:WLQ393323 WVL393323:WVM393323 D458860:E458860 IZ458859:JA458859 SV458859:SW458859 ACR458859:ACS458859 AMN458859:AMO458859 AWJ458859:AWK458859 BGF458859:BGG458859 BQB458859:BQC458859 BZX458859:BZY458859 CJT458859:CJU458859 CTP458859:CTQ458859 DDL458859:DDM458859 DNH458859:DNI458859 DXD458859:DXE458859 EGZ458859:EHA458859 EQV458859:EQW458859 FAR458859:FAS458859 FKN458859:FKO458859 FUJ458859:FUK458859 GEF458859:GEG458859 GOB458859:GOC458859 GXX458859:GXY458859 HHT458859:HHU458859 HRP458859:HRQ458859 IBL458859:IBM458859 ILH458859:ILI458859 IVD458859:IVE458859 JEZ458859:JFA458859 JOV458859:JOW458859 JYR458859:JYS458859 KIN458859:KIO458859 KSJ458859:KSK458859 LCF458859:LCG458859 LMB458859:LMC458859 LVX458859:LVY458859 MFT458859:MFU458859 MPP458859:MPQ458859 MZL458859:MZM458859 NJH458859:NJI458859 NTD458859:NTE458859 OCZ458859:ODA458859 OMV458859:OMW458859 OWR458859:OWS458859 PGN458859:PGO458859 PQJ458859:PQK458859 QAF458859:QAG458859 QKB458859:QKC458859 QTX458859:QTY458859 RDT458859:RDU458859 RNP458859:RNQ458859 RXL458859:RXM458859 SHH458859:SHI458859 SRD458859:SRE458859 TAZ458859:TBA458859 TKV458859:TKW458859 TUR458859:TUS458859 UEN458859:UEO458859 UOJ458859:UOK458859 UYF458859:UYG458859 VIB458859:VIC458859 VRX458859:VRY458859 WBT458859:WBU458859 WLP458859:WLQ458859 WVL458859:WVM458859 D524396:E524396 IZ524395:JA524395 SV524395:SW524395 ACR524395:ACS524395 AMN524395:AMO524395 AWJ524395:AWK524395 BGF524395:BGG524395 BQB524395:BQC524395 BZX524395:BZY524395 CJT524395:CJU524395 CTP524395:CTQ524395 DDL524395:DDM524395 DNH524395:DNI524395 DXD524395:DXE524395 EGZ524395:EHA524395 EQV524395:EQW524395 FAR524395:FAS524395 FKN524395:FKO524395 FUJ524395:FUK524395 GEF524395:GEG524395 GOB524395:GOC524395 GXX524395:GXY524395 HHT524395:HHU524395 HRP524395:HRQ524395 IBL524395:IBM524395 ILH524395:ILI524395 IVD524395:IVE524395 JEZ524395:JFA524395 JOV524395:JOW524395 JYR524395:JYS524395 KIN524395:KIO524395 KSJ524395:KSK524395 LCF524395:LCG524395 LMB524395:LMC524395 LVX524395:LVY524395 MFT524395:MFU524395 MPP524395:MPQ524395 MZL524395:MZM524395 NJH524395:NJI524395 NTD524395:NTE524395 OCZ524395:ODA524395 OMV524395:OMW524395 OWR524395:OWS524395 PGN524395:PGO524395 PQJ524395:PQK524395 QAF524395:QAG524395 QKB524395:QKC524395 QTX524395:QTY524395 RDT524395:RDU524395 RNP524395:RNQ524395 RXL524395:RXM524395 SHH524395:SHI524395 SRD524395:SRE524395 TAZ524395:TBA524395 TKV524395:TKW524395 TUR524395:TUS524395 UEN524395:UEO524395 UOJ524395:UOK524395 UYF524395:UYG524395 VIB524395:VIC524395 VRX524395:VRY524395 WBT524395:WBU524395 WLP524395:WLQ524395 WVL524395:WVM524395 D589932:E589932 IZ589931:JA589931 SV589931:SW589931 ACR589931:ACS589931 AMN589931:AMO589931 AWJ589931:AWK589931 BGF589931:BGG589931 BQB589931:BQC589931 BZX589931:BZY589931 CJT589931:CJU589931 CTP589931:CTQ589931 DDL589931:DDM589931 DNH589931:DNI589931 DXD589931:DXE589931 EGZ589931:EHA589931 EQV589931:EQW589931 FAR589931:FAS589931 FKN589931:FKO589931 FUJ589931:FUK589931 GEF589931:GEG589931 GOB589931:GOC589931 GXX589931:GXY589931 HHT589931:HHU589931 HRP589931:HRQ589931 IBL589931:IBM589931 ILH589931:ILI589931 IVD589931:IVE589931 JEZ589931:JFA589931 JOV589931:JOW589931 JYR589931:JYS589931 KIN589931:KIO589931 KSJ589931:KSK589931 LCF589931:LCG589931 LMB589931:LMC589931 LVX589931:LVY589931 MFT589931:MFU589931 MPP589931:MPQ589931 MZL589931:MZM589931 NJH589931:NJI589931 NTD589931:NTE589931 OCZ589931:ODA589931 OMV589931:OMW589931 OWR589931:OWS589931 PGN589931:PGO589931 PQJ589931:PQK589931 QAF589931:QAG589931 QKB589931:QKC589931 QTX589931:QTY589931 RDT589931:RDU589931 RNP589931:RNQ589931 RXL589931:RXM589931 SHH589931:SHI589931 SRD589931:SRE589931 TAZ589931:TBA589931 TKV589931:TKW589931 TUR589931:TUS589931 UEN589931:UEO589931 UOJ589931:UOK589931 UYF589931:UYG589931 VIB589931:VIC589931 VRX589931:VRY589931 WBT589931:WBU589931 WLP589931:WLQ589931 WVL589931:WVM589931 D655468:E655468 IZ655467:JA655467 SV655467:SW655467 ACR655467:ACS655467 AMN655467:AMO655467 AWJ655467:AWK655467 BGF655467:BGG655467 BQB655467:BQC655467 BZX655467:BZY655467 CJT655467:CJU655467 CTP655467:CTQ655467 DDL655467:DDM655467 DNH655467:DNI655467 DXD655467:DXE655467 EGZ655467:EHA655467 EQV655467:EQW655467 FAR655467:FAS655467 FKN655467:FKO655467 FUJ655467:FUK655467 GEF655467:GEG655467 GOB655467:GOC655467 GXX655467:GXY655467 HHT655467:HHU655467 HRP655467:HRQ655467 IBL655467:IBM655467 ILH655467:ILI655467 IVD655467:IVE655467 JEZ655467:JFA655467 JOV655467:JOW655467 JYR655467:JYS655467 KIN655467:KIO655467 KSJ655467:KSK655467 LCF655467:LCG655467 LMB655467:LMC655467 LVX655467:LVY655467 MFT655467:MFU655467 MPP655467:MPQ655467 MZL655467:MZM655467 NJH655467:NJI655467 NTD655467:NTE655467 OCZ655467:ODA655467 OMV655467:OMW655467 OWR655467:OWS655467 PGN655467:PGO655467 PQJ655467:PQK655467 QAF655467:QAG655467 QKB655467:QKC655467 QTX655467:QTY655467 RDT655467:RDU655467 RNP655467:RNQ655467 RXL655467:RXM655467 SHH655467:SHI655467 SRD655467:SRE655467 TAZ655467:TBA655467 TKV655467:TKW655467 TUR655467:TUS655467 UEN655467:UEO655467 UOJ655467:UOK655467 UYF655467:UYG655467 VIB655467:VIC655467 VRX655467:VRY655467 WBT655467:WBU655467 WLP655467:WLQ655467 WVL655467:WVM655467 D721004:E721004 IZ721003:JA721003 SV721003:SW721003 ACR721003:ACS721003 AMN721003:AMO721003 AWJ721003:AWK721003 BGF721003:BGG721003 BQB721003:BQC721003 BZX721003:BZY721003 CJT721003:CJU721003 CTP721003:CTQ721003 DDL721003:DDM721003 DNH721003:DNI721003 DXD721003:DXE721003 EGZ721003:EHA721003 EQV721003:EQW721003 FAR721003:FAS721003 FKN721003:FKO721003 FUJ721003:FUK721003 GEF721003:GEG721003 GOB721003:GOC721003 GXX721003:GXY721003 HHT721003:HHU721003 HRP721003:HRQ721003 IBL721003:IBM721003 ILH721003:ILI721003 IVD721003:IVE721003 JEZ721003:JFA721003 JOV721003:JOW721003 JYR721003:JYS721003 KIN721003:KIO721003 KSJ721003:KSK721003 LCF721003:LCG721003 LMB721003:LMC721003 LVX721003:LVY721003 MFT721003:MFU721003 MPP721003:MPQ721003 MZL721003:MZM721003 NJH721003:NJI721003 NTD721003:NTE721003 OCZ721003:ODA721003 OMV721003:OMW721003 OWR721003:OWS721003 PGN721003:PGO721003 PQJ721003:PQK721003 QAF721003:QAG721003 QKB721003:QKC721003 QTX721003:QTY721003 RDT721003:RDU721003 RNP721003:RNQ721003 RXL721003:RXM721003 SHH721003:SHI721003 SRD721003:SRE721003 TAZ721003:TBA721003 TKV721003:TKW721003 TUR721003:TUS721003 UEN721003:UEO721003 UOJ721003:UOK721003 UYF721003:UYG721003 VIB721003:VIC721003 VRX721003:VRY721003 WBT721003:WBU721003 WLP721003:WLQ721003 WVL721003:WVM721003 D786540:E786540 IZ786539:JA786539 SV786539:SW786539 ACR786539:ACS786539 AMN786539:AMO786539 AWJ786539:AWK786539 BGF786539:BGG786539 BQB786539:BQC786539 BZX786539:BZY786539 CJT786539:CJU786539 CTP786539:CTQ786539 DDL786539:DDM786539 DNH786539:DNI786539 DXD786539:DXE786539 EGZ786539:EHA786539 EQV786539:EQW786539 FAR786539:FAS786539 FKN786539:FKO786539 FUJ786539:FUK786539 GEF786539:GEG786539 GOB786539:GOC786539 GXX786539:GXY786539 HHT786539:HHU786539 HRP786539:HRQ786539 IBL786539:IBM786539 ILH786539:ILI786539 IVD786539:IVE786539 JEZ786539:JFA786539 JOV786539:JOW786539 JYR786539:JYS786539 KIN786539:KIO786539 KSJ786539:KSK786539 LCF786539:LCG786539 LMB786539:LMC786539 LVX786539:LVY786539 MFT786539:MFU786539 MPP786539:MPQ786539 MZL786539:MZM786539 NJH786539:NJI786539 NTD786539:NTE786539 OCZ786539:ODA786539 OMV786539:OMW786539 OWR786539:OWS786539 PGN786539:PGO786539 PQJ786539:PQK786539 QAF786539:QAG786539 QKB786539:QKC786539 QTX786539:QTY786539 RDT786539:RDU786539 RNP786539:RNQ786539 RXL786539:RXM786539 SHH786539:SHI786539 SRD786539:SRE786539 TAZ786539:TBA786539 TKV786539:TKW786539 TUR786539:TUS786539 UEN786539:UEO786539 UOJ786539:UOK786539 UYF786539:UYG786539 VIB786539:VIC786539 VRX786539:VRY786539 WBT786539:WBU786539 WLP786539:WLQ786539 WVL786539:WVM786539 D852076:E852076 IZ852075:JA852075 SV852075:SW852075 ACR852075:ACS852075 AMN852075:AMO852075 AWJ852075:AWK852075 BGF852075:BGG852075 BQB852075:BQC852075 BZX852075:BZY852075 CJT852075:CJU852075 CTP852075:CTQ852075 DDL852075:DDM852075 DNH852075:DNI852075 DXD852075:DXE852075 EGZ852075:EHA852075 EQV852075:EQW852075 FAR852075:FAS852075 FKN852075:FKO852075 FUJ852075:FUK852075 GEF852075:GEG852075 GOB852075:GOC852075 GXX852075:GXY852075 HHT852075:HHU852075 HRP852075:HRQ852075 IBL852075:IBM852075 ILH852075:ILI852075 IVD852075:IVE852075 JEZ852075:JFA852075 JOV852075:JOW852075 JYR852075:JYS852075 KIN852075:KIO852075 KSJ852075:KSK852075 LCF852075:LCG852075 LMB852075:LMC852075 LVX852075:LVY852075 MFT852075:MFU852075 MPP852075:MPQ852075 MZL852075:MZM852075 NJH852075:NJI852075 NTD852075:NTE852075 OCZ852075:ODA852075 OMV852075:OMW852075 OWR852075:OWS852075 PGN852075:PGO852075 PQJ852075:PQK852075 QAF852075:QAG852075 QKB852075:QKC852075 QTX852075:QTY852075 RDT852075:RDU852075 RNP852075:RNQ852075 RXL852075:RXM852075 SHH852075:SHI852075 SRD852075:SRE852075 TAZ852075:TBA852075 TKV852075:TKW852075 TUR852075:TUS852075 UEN852075:UEO852075 UOJ852075:UOK852075 UYF852075:UYG852075 VIB852075:VIC852075 VRX852075:VRY852075 WBT852075:WBU852075 WLP852075:WLQ852075 WVL852075:WVM852075 D917612:E917612 IZ917611:JA917611 SV917611:SW917611 ACR917611:ACS917611 AMN917611:AMO917611 AWJ917611:AWK917611 BGF917611:BGG917611 BQB917611:BQC917611 BZX917611:BZY917611 CJT917611:CJU917611 CTP917611:CTQ917611 DDL917611:DDM917611 DNH917611:DNI917611 DXD917611:DXE917611 EGZ917611:EHA917611 EQV917611:EQW917611 FAR917611:FAS917611 FKN917611:FKO917611 FUJ917611:FUK917611 GEF917611:GEG917611 GOB917611:GOC917611 GXX917611:GXY917611 HHT917611:HHU917611 HRP917611:HRQ917611 IBL917611:IBM917611 ILH917611:ILI917611 IVD917611:IVE917611 JEZ917611:JFA917611 JOV917611:JOW917611 JYR917611:JYS917611 KIN917611:KIO917611 KSJ917611:KSK917611 LCF917611:LCG917611 LMB917611:LMC917611 LVX917611:LVY917611 MFT917611:MFU917611 MPP917611:MPQ917611 MZL917611:MZM917611 NJH917611:NJI917611 NTD917611:NTE917611 OCZ917611:ODA917611 OMV917611:OMW917611 OWR917611:OWS917611 PGN917611:PGO917611 PQJ917611:PQK917611 QAF917611:QAG917611 QKB917611:QKC917611 QTX917611:QTY917611 RDT917611:RDU917611 RNP917611:RNQ917611 RXL917611:RXM917611 SHH917611:SHI917611 SRD917611:SRE917611 TAZ917611:TBA917611 TKV917611:TKW917611 TUR917611:TUS917611 UEN917611:UEO917611 UOJ917611:UOK917611 UYF917611:UYG917611 VIB917611:VIC917611 VRX917611:VRY917611 WBT917611:WBU917611 WLP917611:WLQ917611 WVL917611:WVM917611 D983148:E983148 IZ983147:JA983147 SV983147:SW983147 ACR983147:ACS983147 AMN983147:AMO983147 AWJ983147:AWK983147 BGF983147:BGG983147 BQB983147:BQC983147 BZX983147:BZY983147 CJT983147:CJU983147 CTP983147:CTQ983147 DDL983147:DDM983147 DNH983147:DNI983147 DXD983147:DXE983147 EGZ983147:EHA983147 EQV983147:EQW983147 FAR983147:FAS983147 FKN983147:FKO983147 FUJ983147:FUK983147 GEF983147:GEG983147 GOB983147:GOC983147 GXX983147:GXY983147 HHT983147:HHU983147 HRP983147:HRQ983147 IBL983147:IBM983147 ILH983147:ILI983147 IVD983147:IVE983147 JEZ983147:JFA983147 JOV983147:JOW983147 JYR983147:JYS983147 KIN983147:KIO983147 KSJ983147:KSK983147 LCF983147:LCG983147 LMB983147:LMC983147 LVX983147:LVY983147 MFT983147:MFU983147 MPP983147:MPQ983147 MZL983147:MZM983147 NJH983147:NJI983147 NTD983147:NTE983147 OCZ983147:ODA983147 OMV983147:OMW983147 OWR983147:OWS983147 PGN983147:PGO983147 PQJ983147:PQK983147 QAF983147:QAG983147 QKB983147:QKC983147 QTX983147:QTY983147 RDT983147:RDU983147 RNP983147:RNQ983147 RXL983147:RXM983147 SHH983147:SHI983147 SRD983147:SRE983147 TAZ983147:TBA983147 TKV983147:TKW983147 TUR983147:TUS983147 UEN983147:UEO983147 UOJ983147:UOK983147 UYF983147:UYG983147 VIB983147:VIC983147 VRX983147:VRY983147 WBT983147:WBU983147 WLP983147:WLQ983147 WVL983147:WVM983147">
      <formula1>$G$50:$G$57</formula1>
    </dataValidation>
    <dataValidation operator="greaterThan" allowBlank="1" showErrorMessage="1" sqref="D111:E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6:JA65646 SV65646:SW65646 ACR65646:ACS65646 AMN65646:AMO65646 AWJ65646:AWK65646 BGF65646:BGG65646 BQB65646:BQC65646 BZX65646:BZY65646 CJT65646:CJU65646 CTP65646:CTQ65646 DDL65646:DDM65646 DNH65646:DNI65646 DXD65646:DXE65646 EGZ65646:EHA65646 EQV65646:EQW65646 FAR65646:FAS65646 FKN65646:FKO65646 FUJ65646:FUK65646 GEF65646:GEG65646 GOB65646:GOC65646 GXX65646:GXY65646 HHT65646:HHU65646 HRP65646:HRQ65646 IBL65646:IBM65646 ILH65646:ILI65646 IVD65646:IVE65646 JEZ65646:JFA65646 JOV65646:JOW65646 JYR65646:JYS65646 KIN65646:KIO65646 KSJ65646:KSK65646 LCF65646:LCG65646 LMB65646:LMC65646 LVX65646:LVY65646 MFT65646:MFU65646 MPP65646:MPQ65646 MZL65646:MZM65646 NJH65646:NJI65646 NTD65646:NTE65646 OCZ65646:ODA65646 OMV65646:OMW65646 OWR65646:OWS65646 PGN65646:PGO65646 PQJ65646:PQK65646 QAF65646:QAG65646 QKB65646:QKC65646 QTX65646:QTY65646 RDT65646:RDU65646 RNP65646:RNQ65646 RXL65646:RXM65646 SHH65646:SHI65646 SRD65646:SRE65646 TAZ65646:TBA65646 TKV65646:TKW65646 TUR65646:TUS65646 UEN65646:UEO65646 UOJ65646:UOK65646 UYF65646:UYG65646 VIB65646:VIC65646 VRX65646:VRY65646 WBT65646:WBU65646 WLP65646:WLQ65646 WVL65646:WVM65646 D131183:E131183 IZ131182:JA131182 SV131182:SW131182 ACR131182:ACS131182 AMN131182:AMO131182 AWJ131182:AWK131182 BGF131182:BGG131182 BQB131182:BQC131182 BZX131182:BZY131182 CJT131182:CJU131182 CTP131182:CTQ131182 DDL131182:DDM131182 DNH131182:DNI131182 DXD131182:DXE131182 EGZ131182:EHA131182 EQV131182:EQW131182 FAR131182:FAS131182 FKN131182:FKO131182 FUJ131182:FUK131182 GEF131182:GEG131182 GOB131182:GOC131182 GXX131182:GXY131182 HHT131182:HHU131182 HRP131182:HRQ131182 IBL131182:IBM131182 ILH131182:ILI131182 IVD131182:IVE131182 JEZ131182:JFA131182 JOV131182:JOW131182 JYR131182:JYS131182 KIN131182:KIO131182 KSJ131182:KSK131182 LCF131182:LCG131182 LMB131182:LMC131182 LVX131182:LVY131182 MFT131182:MFU131182 MPP131182:MPQ131182 MZL131182:MZM131182 NJH131182:NJI131182 NTD131182:NTE131182 OCZ131182:ODA131182 OMV131182:OMW131182 OWR131182:OWS131182 PGN131182:PGO131182 PQJ131182:PQK131182 QAF131182:QAG131182 QKB131182:QKC131182 QTX131182:QTY131182 RDT131182:RDU131182 RNP131182:RNQ131182 RXL131182:RXM131182 SHH131182:SHI131182 SRD131182:SRE131182 TAZ131182:TBA131182 TKV131182:TKW131182 TUR131182:TUS131182 UEN131182:UEO131182 UOJ131182:UOK131182 UYF131182:UYG131182 VIB131182:VIC131182 VRX131182:VRY131182 WBT131182:WBU131182 WLP131182:WLQ131182 WVL131182:WVM131182 D196719:E196719 IZ196718:JA196718 SV196718:SW196718 ACR196718:ACS196718 AMN196718:AMO196718 AWJ196718:AWK196718 BGF196718:BGG196718 BQB196718:BQC196718 BZX196718:BZY196718 CJT196718:CJU196718 CTP196718:CTQ196718 DDL196718:DDM196718 DNH196718:DNI196718 DXD196718:DXE196718 EGZ196718:EHA196718 EQV196718:EQW196718 FAR196718:FAS196718 FKN196718:FKO196718 FUJ196718:FUK196718 GEF196718:GEG196718 GOB196718:GOC196718 GXX196718:GXY196718 HHT196718:HHU196718 HRP196718:HRQ196718 IBL196718:IBM196718 ILH196718:ILI196718 IVD196718:IVE196718 JEZ196718:JFA196718 JOV196718:JOW196718 JYR196718:JYS196718 KIN196718:KIO196718 KSJ196718:KSK196718 LCF196718:LCG196718 LMB196718:LMC196718 LVX196718:LVY196718 MFT196718:MFU196718 MPP196718:MPQ196718 MZL196718:MZM196718 NJH196718:NJI196718 NTD196718:NTE196718 OCZ196718:ODA196718 OMV196718:OMW196718 OWR196718:OWS196718 PGN196718:PGO196718 PQJ196718:PQK196718 QAF196718:QAG196718 QKB196718:QKC196718 QTX196718:QTY196718 RDT196718:RDU196718 RNP196718:RNQ196718 RXL196718:RXM196718 SHH196718:SHI196718 SRD196718:SRE196718 TAZ196718:TBA196718 TKV196718:TKW196718 TUR196718:TUS196718 UEN196718:UEO196718 UOJ196718:UOK196718 UYF196718:UYG196718 VIB196718:VIC196718 VRX196718:VRY196718 WBT196718:WBU196718 WLP196718:WLQ196718 WVL196718:WVM196718 D262255:E262255 IZ262254:JA262254 SV262254:SW262254 ACR262254:ACS262254 AMN262254:AMO262254 AWJ262254:AWK262254 BGF262254:BGG262254 BQB262254:BQC262254 BZX262254:BZY262254 CJT262254:CJU262254 CTP262254:CTQ262254 DDL262254:DDM262254 DNH262254:DNI262254 DXD262254:DXE262254 EGZ262254:EHA262254 EQV262254:EQW262254 FAR262254:FAS262254 FKN262254:FKO262254 FUJ262254:FUK262254 GEF262254:GEG262254 GOB262254:GOC262254 GXX262254:GXY262254 HHT262254:HHU262254 HRP262254:HRQ262254 IBL262254:IBM262254 ILH262254:ILI262254 IVD262254:IVE262254 JEZ262254:JFA262254 JOV262254:JOW262254 JYR262254:JYS262254 KIN262254:KIO262254 KSJ262254:KSK262254 LCF262254:LCG262254 LMB262254:LMC262254 LVX262254:LVY262254 MFT262254:MFU262254 MPP262254:MPQ262254 MZL262254:MZM262254 NJH262254:NJI262254 NTD262254:NTE262254 OCZ262254:ODA262254 OMV262254:OMW262254 OWR262254:OWS262254 PGN262254:PGO262254 PQJ262254:PQK262254 QAF262254:QAG262254 QKB262254:QKC262254 QTX262254:QTY262254 RDT262254:RDU262254 RNP262254:RNQ262254 RXL262254:RXM262254 SHH262254:SHI262254 SRD262254:SRE262254 TAZ262254:TBA262254 TKV262254:TKW262254 TUR262254:TUS262254 UEN262254:UEO262254 UOJ262254:UOK262254 UYF262254:UYG262254 VIB262254:VIC262254 VRX262254:VRY262254 WBT262254:WBU262254 WLP262254:WLQ262254 WVL262254:WVM262254 D327791:E327791 IZ327790:JA327790 SV327790:SW327790 ACR327790:ACS327790 AMN327790:AMO327790 AWJ327790:AWK327790 BGF327790:BGG327790 BQB327790:BQC327790 BZX327790:BZY327790 CJT327790:CJU327790 CTP327790:CTQ327790 DDL327790:DDM327790 DNH327790:DNI327790 DXD327790:DXE327790 EGZ327790:EHA327790 EQV327790:EQW327790 FAR327790:FAS327790 FKN327790:FKO327790 FUJ327790:FUK327790 GEF327790:GEG327790 GOB327790:GOC327790 GXX327790:GXY327790 HHT327790:HHU327790 HRP327790:HRQ327790 IBL327790:IBM327790 ILH327790:ILI327790 IVD327790:IVE327790 JEZ327790:JFA327790 JOV327790:JOW327790 JYR327790:JYS327790 KIN327790:KIO327790 KSJ327790:KSK327790 LCF327790:LCG327790 LMB327790:LMC327790 LVX327790:LVY327790 MFT327790:MFU327790 MPP327790:MPQ327790 MZL327790:MZM327790 NJH327790:NJI327790 NTD327790:NTE327790 OCZ327790:ODA327790 OMV327790:OMW327790 OWR327790:OWS327790 PGN327790:PGO327790 PQJ327790:PQK327790 QAF327790:QAG327790 QKB327790:QKC327790 QTX327790:QTY327790 RDT327790:RDU327790 RNP327790:RNQ327790 RXL327790:RXM327790 SHH327790:SHI327790 SRD327790:SRE327790 TAZ327790:TBA327790 TKV327790:TKW327790 TUR327790:TUS327790 UEN327790:UEO327790 UOJ327790:UOK327790 UYF327790:UYG327790 VIB327790:VIC327790 VRX327790:VRY327790 WBT327790:WBU327790 WLP327790:WLQ327790 WVL327790:WVM327790 D393327:E393327 IZ393326:JA393326 SV393326:SW393326 ACR393326:ACS393326 AMN393326:AMO393326 AWJ393326:AWK393326 BGF393326:BGG393326 BQB393326:BQC393326 BZX393326:BZY393326 CJT393326:CJU393326 CTP393326:CTQ393326 DDL393326:DDM393326 DNH393326:DNI393326 DXD393326:DXE393326 EGZ393326:EHA393326 EQV393326:EQW393326 FAR393326:FAS393326 FKN393326:FKO393326 FUJ393326:FUK393326 GEF393326:GEG393326 GOB393326:GOC393326 GXX393326:GXY393326 HHT393326:HHU393326 HRP393326:HRQ393326 IBL393326:IBM393326 ILH393326:ILI393326 IVD393326:IVE393326 JEZ393326:JFA393326 JOV393326:JOW393326 JYR393326:JYS393326 KIN393326:KIO393326 KSJ393326:KSK393326 LCF393326:LCG393326 LMB393326:LMC393326 LVX393326:LVY393326 MFT393326:MFU393326 MPP393326:MPQ393326 MZL393326:MZM393326 NJH393326:NJI393326 NTD393326:NTE393326 OCZ393326:ODA393326 OMV393326:OMW393326 OWR393326:OWS393326 PGN393326:PGO393326 PQJ393326:PQK393326 QAF393326:QAG393326 QKB393326:QKC393326 QTX393326:QTY393326 RDT393326:RDU393326 RNP393326:RNQ393326 RXL393326:RXM393326 SHH393326:SHI393326 SRD393326:SRE393326 TAZ393326:TBA393326 TKV393326:TKW393326 TUR393326:TUS393326 UEN393326:UEO393326 UOJ393326:UOK393326 UYF393326:UYG393326 VIB393326:VIC393326 VRX393326:VRY393326 WBT393326:WBU393326 WLP393326:WLQ393326 WVL393326:WVM393326 D458863:E458863 IZ458862:JA458862 SV458862:SW458862 ACR458862:ACS458862 AMN458862:AMO458862 AWJ458862:AWK458862 BGF458862:BGG458862 BQB458862:BQC458862 BZX458862:BZY458862 CJT458862:CJU458862 CTP458862:CTQ458862 DDL458862:DDM458862 DNH458862:DNI458862 DXD458862:DXE458862 EGZ458862:EHA458862 EQV458862:EQW458862 FAR458862:FAS458862 FKN458862:FKO458862 FUJ458862:FUK458862 GEF458862:GEG458862 GOB458862:GOC458862 GXX458862:GXY458862 HHT458862:HHU458862 HRP458862:HRQ458862 IBL458862:IBM458862 ILH458862:ILI458862 IVD458862:IVE458862 JEZ458862:JFA458862 JOV458862:JOW458862 JYR458862:JYS458862 KIN458862:KIO458862 KSJ458862:KSK458862 LCF458862:LCG458862 LMB458862:LMC458862 LVX458862:LVY458862 MFT458862:MFU458862 MPP458862:MPQ458862 MZL458862:MZM458862 NJH458862:NJI458862 NTD458862:NTE458862 OCZ458862:ODA458862 OMV458862:OMW458862 OWR458862:OWS458862 PGN458862:PGO458862 PQJ458862:PQK458862 QAF458862:QAG458862 QKB458862:QKC458862 QTX458862:QTY458862 RDT458862:RDU458862 RNP458862:RNQ458862 RXL458862:RXM458862 SHH458862:SHI458862 SRD458862:SRE458862 TAZ458862:TBA458862 TKV458862:TKW458862 TUR458862:TUS458862 UEN458862:UEO458862 UOJ458862:UOK458862 UYF458862:UYG458862 VIB458862:VIC458862 VRX458862:VRY458862 WBT458862:WBU458862 WLP458862:WLQ458862 WVL458862:WVM458862 D524399:E524399 IZ524398:JA524398 SV524398:SW524398 ACR524398:ACS524398 AMN524398:AMO524398 AWJ524398:AWK524398 BGF524398:BGG524398 BQB524398:BQC524398 BZX524398:BZY524398 CJT524398:CJU524398 CTP524398:CTQ524398 DDL524398:DDM524398 DNH524398:DNI524398 DXD524398:DXE524398 EGZ524398:EHA524398 EQV524398:EQW524398 FAR524398:FAS524398 FKN524398:FKO524398 FUJ524398:FUK524398 GEF524398:GEG524398 GOB524398:GOC524398 GXX524398:GXY524398 HHT524398:HHU524398 HRP524398:HRQ524398 IBL524398:IBM524398 ILH524398:ILI524398 IVD524398:IVE524398 JEZ524398:JFA524398 JOV524398:JOW524398 JYR524398:JYS524398 KIN524398:KIO524398 KSJ524398:KSK524398 LCF524398:LCG524398 LMB524398:LMC524398 LVX524398:LVY524398 MFT524398:MFU524398 MPP524398:MPQ524398 MZL524398:MZM524398 NJH524398:NJI524398 NTD524398:NTE524398 OCZ524398:ODA524398 OMV524398:OMW524398 OWR524398:OWS524398 PGN524398:PGO524398 PQJ524398:PQK524398 QAF524398:QAG524398 QKB524398:QKC524398 QTX524398:QTY524398 RDT524398:RDU524398 RNP524398:RNQ524398 RXL524398:RXM524398 SHH524398:SHI524398 SRD524398:SRE524398 TAZ524398:TBA524398 TKV524398:TKW524398 TUR524398:TUS524398 UEN524398:UEO524398 UOJ524398:UOK524398 UYF524398:UYG524398 VIB524398:VIC524398 VRX524398:VRY524398 WBT524398:WBU524398 WLP524398:WLQ524398 WVL524398:WVM524398 D589935:E589935 IZ589934:JA589934 SV589934:SW589934 ACR589934:ACS589934 AMN589934:AMO589934 AWJ589934:AWK589934 BGF589934:BGG589934 BQB589934:BQC589934 BZX589934:BZY589934 CJT589934:CJU589934 CTP589934:CTQ589934 DDL589934:DDM589934 DNH589934:DNI589934 DXD589934:DXE589934 EGZ589934:EHA589934 EQV589934:EQW589934 FAR589934:FAS589934 FKN589934:FKO589934 FUJ589934:FUK589934 GEF589934:GEG589934 GOB589934:GOC589934 GXX589934:GXY589934 HHT589934:HHU589934 HRP589934:HRQ589934 IBL589934:IBM589934 ILH589934:ILI589934 IVD589934:IVE589934 JEZ589934:JFA589934 JOV589934:JOW589934 JYR589934:JYS589934 KIN589934:KIO589934 KSJ589934:KSK589934 LCF589934:LCG589934 LMB589934:LMC589934 LVX589934:LVY589934 MFT589934:MFU589934 MPP589934:MPQ589934 MZL589934:MZM589934 NJH589934:NJI589934 NTD589934:NTE589934 OCZ589934:ODA589934 OMV589934:OMW589934 OWR589934:OWS589934 PGN589934:PGO589934 PQJ589934:PQK589934 QAF589934:QAG589934 QKB589934:QKC589934 QTX589934:QTY589934 RDT589934:RDU589934 RNP589934:RNQ589934 RXL589934:RXM589934 SHH589934:SHI589934 SRD589934:SRE589934 TAZ589934:TBA589934 TKV589934:TKW589934 TUR589934:TUS589934 UEN589934:UEO589934 UOJ589934:UOK589934 UYF589934:UYG589934 VIB589934:VIC589934 VRX589934:VRY589934 WBT589934:WBU589934 WLP589934:WLQ589934 WVL589934:WVM589934 D655471:E655471 IZ655470:JA655470 SV655470:SW655470 ACR655470:ACS655470 AMN655470:AMO655470 AWJ655470:AWK655470 BGF655470:BGG655470 BQB655470:BQC655470 BZX655470:BZY655470 CJT655470:CJU655470 CTP655470:CTQ655470 DDL655470:DDM655470 DNH655470:DNI655470 DXD655470:DXE655470 EGZ655470:EHA655470 EQV655470:EQW655470 FAR655470:FAS655470 FKN655470:FKO655470 FUJ655470:FUK655470 GEF655470:GEG655470 GOB655470:GOC655470 GXX655470:GXY655470 HHT655470:HHU655470 HRP655470:HRQ655470 IBL655470:IBM655470 ILH655470:ILI655470 IVD655470:IVE655470 JEZ655470:JFA655470 JOV655470:JOW655470 JYR655470:JYS655470 KIN655470:KIO655470 KSJ655470:KSK655470 LCF655470:LCG655470 LMB655470:LMC655470 LVX655470:LVY655470 MFT655470:MFU655470 MPP655470:MPQ655470 MZL655470:MZM655470 NJH655470:NJI655470 NTD655470:NTE655470 OCZ655470:ODA655470 OMV655470:OMW655470 OWR655470:OWS655470 PGN655470:PGO655470 PQJ655470:PQK655470 QAF655470:QAG655470 QKB655470:QKC655470 QTX655470:QTY655470 RDT655470:RDU655470 RNP655470:RNQ655470 RXL655470:RXM655470 SHH655470:SHI655470 SRD655470:SRE655470 TAZ655470:TBA655470 TKV655470:TKW655470 TUR655470:TUS655470 UEN655470:UEO655470 UOJ655470:UOK655470 UYF655470:UYG655470 VIB655470:VIC655470 VRX655470:VRY655470 WBT655470:WBU655470 WLP655470:WLQ655470 WVL655470:WVM655470 D721007:E721007 IZ721006:JA721006 SV721006:SW721006 ACR721006:ACS721006 AMN721006:AMO721006 AWJ721006:AWK721006 BGF721006:BGG721006 BQB721006:BQC721006 BZX721006:BZY721006 CJT721006:CJU721006 CTP721006:CTQ721006 DDL721006:DDM721006 DNH721006:DNI721006 DXD721006:DXE721006 EGZ721006:EHA721006 EQV721006:EQW721006 FAR721006:FAS721006 FKN721006:FKO721006 FUJ721006:FUK721006 GEF721006:GEG721006 GOB721006:GOC721006 GXX721006:GXY721006 HHT721006:HHU721006 HRP721006:HRQ721006 IBL721006:IBM721006 ILH721006:ILI721006 IVD721006:IVE721006 JEZ721006:JFA721006 JOV721006:JOW721006 JYR721006:JYS721006 KIN721006:KIO721006 KSJ721006:KSK721006 LCF721006:LCG721006 LMB721006:LMC721006 LVX721006:LVY721006 MFT721006:MFU721006 MPP721006:MPQ721006 MZL721006:MZM721006 NJH721006:NJI721006 NTD721006:NTE721006 OCZ721006:ODA721006 OMV721006:OMW721006 OWR721006:OWS721006 PGN721006:PGO721006 PQJ721006:PQK721006 QAF721006:QAG721006 QKB721006:QKC721006 QTX721006:QTY721006 RDT721006:RDU721006 RNP721006:RNQ721006 RXL721006:RXM721006 SHH721006:SHI721006 SRD721006:SRE721006 TAZ721006:TBA721006 TKV721006:TKW721006 TUR721006:TUS721006 UEN721006:UEO721006 UOJ721006:UOK721006 UYF721006:UYG721006 VIB721006:VIC721006 VRX721006:VRY721006 WBT721006:WBU721006 WLP721006:WLQ721006 WVL721006:WVM721006 D786543:E786543 IZ786542:JA786542 SV786542:SW786542 ACR786542:ACS786542 AMN786542:AMO786542 AWJ786542:AWK786542 BGF786542:BGG786542 BQB786542:BQC786542 BZX786542:BZY786542 CJT786542:CJU786542 CTP786542:CTQ786542 DDL786542:DDM786542 DNH786542:DNI786542 DXD786542:DXE786542 EGZ786542:EHA786542 EQV786542:EQW786542 FAR786542:FAS786542 FKN786542:FKO786542 FUJ786542:FUK786542 GEF786542:GEG786542 GOB786542:GOC786542 GXX786542:GXY786542 HHT786542:HHU786542 HRP786542:HRQ786542 IBL786542:IBM786542 ILH786542:ILI786542 IVD786542:IVE786542 JEZ786542:JFA786542 JOV786542:JOW786542 JYR786542:JYS786542 KIN786542:KIO786542 KSJ786542:KSK786542 LCF786542:LCG786542 LMB786542:LMC786542 LVX786542:LVY786542 MFT786542:MFU786542 MPP786542:MPQ786542 MZL786542:MZM786542 NJH786542:NJI786542 NTD786542:NTE786542 OCZ786542:ODA786542 OMV786542:OMW786542 OWR786542:OWS786542 PGN786542:PGO786542 PQJ786542:PQK786542 QAF786542:QAG786542 QKB786542:QKC786542 QTX786542:QTY786542 RDT786542:RDU786542 RNP786542:RNQ786542 RXL786542:RXM786542 SHH786542:SHI786542 SRD786542:SRE786542 TAZ786542:TBA786542 TKV786542:TKW786542 TUR786542:TUS786542 UEN786542:UEO786542 UOJ786542:UOK786542 UYF786542:UYG786542 VIB786542:VIC786542 VRX786542:VRY786542 WBT786542:WBU786542 WLP786542:WLQ786542 WVL786542:WVM786542 D852079:E852079 IZ852078:JA852078 SV852078:SW852078 ACR852078:ACS852078 AMN852078:AMO852078 AWJ852078:AWK852078 BGF852078:BGG852078 BQB852078:BQC852078 BZX852078:BZY852078 CJT852078:CJU852078 CTP852078:CTQ852078 DDL852078:DDM852078 DNH852078:DNI852078 DXD852078:DXE852078 EGZ852078:EHA852078 EQV852078:EQW852078 FAR852078:FAS852078 FKN852078:FKO852078 FUJ852078:FUK852078 GEF852078:GEG852078 GOB852078:GOC852078 GXX852078:GXY852078 HHT852078:HHU852078 HRP852078:HRQ852078 IBL852078:IBM852078 ILH852078:ILI852078 IVD852078:IVE852078 JEZ852078:JFA852078 JOV852078:JOW852078 JYR852078:JYS852078 KIN852078:KIO852078 KSJ852078:KSK852078 LCF852078:LCG852078 LMB852078:LMC852078 LVX852078:LVY852078 MFT852078:MFU852078 MPP852078:MPQ852078 MZL852078:MZM852078 NJH852078:NJI852078 NTD852078:NTE852078 OCZ852078:ODA852078 OMV852078:OMW852078 OWR852078:OWS852078 PGN852078:PGO852078 PQJ852078:PQK852078 QAF852078:QAG852078 QKB852078:QKC852078 QTX852078:QTY852078 RDT852078:RDU852078 RNP852078:RNQ852078 RXL852078:RXM852078 SHH852078:SHI852078 SRD852078:SRE852078 TAZ852078:TBA852078 TKV852078:TKW852078 TUR852078:TUS852078 UEN852078:UEO852078 UOJ852078:UOK852078 UYF852078:UYG852078 VIB852078:VIC852078 VRX852078:VRY852078 WBT852078:WBU852078 WLP852078:WLQ852078 WVL852078:WVM852078 D917615:E917615 IZ917614:JA917614 SV917614:SW917614 ACR917614:ACS917614 AMN917614:AMO917614 AWJ917614:AWK917614 BGF917614:BGG917614 BQB917614:BQC917614 BZX917614:BZY917614 CJT917614:CJU917614 CTP917614:CTQ917614 DDL917614:DDM917614 DNH917614:DNI917614 DXD917614:DXE917614 EGZ917614:EHA917614 EQV917614:EQW917614 FAR917614:FAS917614 FKN917614:FKO917614 FUJ917614:FUK917614 GEF917614:GEG917614 GOB917614:GOC917614 GXX917614:GXY917614 HHT917614:HHU917614 HRP917614:HRQ917614 IBL917614:IBM917614 ILH917614:ILI917614 IVD917614:IVE917614 JEZ917614:JFA917614 JOV917614:JOW917614 JYR917614:JYS917614 KIN917614:KIO917614 KSJ917614:KSK917614 LCF917614:LCG917614 LMB917614:LMC917614 LVX917614:LVY917614 MFT917614:MFU917614 MPP917614:MPQ917614 MZL917614:MZM917614 NJH917614:NJI917614 NTD917614:NTE917614 OCZ917614:ODA917614 OMV917614:OMW917614 OWR917614:OWS917614 PGN917614:PGO917614 PQJ917614:PQK917614 QAF917614:QAG917614 QKB917614:QKC917614 QTX917614:QTY917614 RDT917614:RDU917614 RNP917614:RNQ917614 RXL917614:RXM917614 SHH917614:SHI917614 SRD917614:SRE917614 TAZ917614:TBA917614 TKV917614:TKW917614 TUR917614:TUS917614 UEN917614:UEO917614 UOJ917614:UOK917614 UYF917614:UYG917614 VIB917614:VIC917614 VRX917614:VRY917614 WBT917614:WBU917614 WLP917614:WLQ917614 WVL917614:WVM917614 D983151:E983151 IZ983150:JA983150 SV983150:SW983150 ACR983150:ACS983150 AMN983150:AMO983150 AWJ983150:AWK983150 BGF983150:BGG983150 BQB983150:BQC983150 BZX983150:BZY983150 CJT983150:CJU983150 CTP983150:CTQ983150 DDL983150:DDM983150 DNH983150:DNI983150 DXD983150:DXE983150 EGZ983150:EHA983150 EQV983150:EQW983150 FAR983150:FAS983150 FKN983150:FKO983150 FUJ983150:FUK983150 GEF983150:GEG983150 GOB983150:GOC983150 GXX983150:GXY983150 HHT983150:HHU983150 HRP983150:HRQ983150 IBL983150:IBM983150 ILH983150:ILI983150 IVD983150:IVE983150 JEZ983150:JFA983150 JOV983150:JOW983150 JYR983150:JYS983150 KIN983150:KIO983150 KSJ983150:KSK983150 LCF983150:LCG983150 LMB983150:LMC983150 LVX983150:LVY983150 MFT983150:MFU983150 MPP983150:MPQ983150 MZL983150:MZM983150 NJH983150:NJI983150 NTD983150:NTE983150 OCZ983150:ODA983150 OMV983150:OMW983150 OWR983150:OWS983150 PGN983150:PGO983150 PQJ983150:PQK983150 QAF983150:QAG983150 QKB983150:QKC983150 QTX983150:QTY983150 RDT983150:RDU983150 RNP983150:RNQ983150 RXL983150:RXM983150 SHH983150:SHI983150 SRD983150:SRE983150 TAZ983150:TBA983150 TKV983150:TKW983150 TUR983150:TUS983150 UEN983150:UEO983150 UOJ983150:UOK983150 UYF983150:UYG983150 VIB983150:VIC983150 VRX983150:VRY983150 WBT983150:WBU983150 WLP983150:WLQ983150 WVL983150:WVM983150"/>
    <dataValidation type="whole" operator="greaterThan" allowBlank="1" showInputMessage="1" showErrorMessage="1" sqref="D109:E110 IZ109:JA110 SV109:SW110 ACR109:ACS110 AMN109:AMO110 AWJ109:AWK110 BGF109:BGG110 BQB109:BQC110 BZX109:BZY110 CJT109:CJU110 CTP109:CTQ110 DDL109:DDM110 DNH109:DNI110 DXD109:DXE110 EGZ109:EHA110 EQV109:EQW110 FAR109:FAS110 FKN109:FKO110 FUJ109:FUK110 GEF109:GEG110 GOB109:GOC110 GXX109:GXY110 HHT109:HHU110 HRP109:HRQ110 IBL109:IBM110 ILH109:ILI110 IVD109:IVE110 JEZ109:JFA110 JOV109:JOW110 JYR109:JYS110 KIN109:KIO110 KSJ109:KSK110 LCF109:LCG110 LMB109:LMC110 LVX109:LVY110 MFT109:MFU110 MPP109:MPQ110 MZL109:MZM110 NJH109:NJI110 NTD109:NTE110 OCZ109:ODA110 OMV109:OMW110 OWR109:OWS110 PGN109:PGO110 PQJ109:PQK110 QAF109:QAG110 QKB109:QKC110 QTX109:QTY110 RDT109:RDU110 RNP109:RNQ110 RXL109:RXM110 SHH109:SHI110 SRD109:SRE110 TAZ109:TBA110 TKV109:TKW110 TUR109:TUS110 UEN109:UEO110 UOJ109:UOK110 UYF109:UYG110 VIB109:VIC110 VRX109:VRY110 WBT109:WBU110 WLP109:WLQ110 WVL109:WVM110 D65645:E65646 IZ65644:JA65645 SV65644:SW65645 ACR65644:ACS65645 AMN65644:AMO65645 AWJ65644:AWK65645 BGF65644:BGG65645 BQB65644:BQC65645 BZX65644:BZY65645 CJT65644:CJU65645 CTP65644:CTQ65645 DDL65644:DDM65645 DNH65644:DNI65645 DXD65644:DXE65645 EGZ65644:EHA65645 EQV65644:EQW65645 FAR65644:FAS65645 FKN65644:FKO65645 FUJ65644:FUK65645 GEF65644:GEG65645 GOB65644:GOC65645 GXX65644:GXY65645 HHT65644:HHU65645 HRP65644:HRQ65645 IBL65644:IBM65645 ILH65644:ILI65645 IVD65644:IVE65645 JEZ65644:JFA65645 JOV65644:JOW65645 JYR65644:JYS65645 KIN65644:KIO65645 KSJ65644:KSK65645 LCF65644:LCG65645 LMB65644:LMC65645 LVX65644:LVY65645 MFT65644:MFU65645 MPP65644:MPQ65645 MZL65644:MZM65645 NJH65644:NJI65645 NTD65644:NTE65645 OCZ65644:ODA65645 OMV65644:OMW65645 OWR65644:OWS65645 PGN65644:PGO65645 PQJ65644:PQK65645 QAF65644:QAG65645 QKB65644:QKC65645 QTX65644:QTY65645 RDT65644:RDU65645 RNP65644:RNQ65645 RXL65644:RXM65645 SHH65644:SHI65645 SRD65644:SRE65645 TAZ65644:TBA65645 TKV65644:TKW65645 TUR65644:TUS65645 UEN65644:UEO65645 UOJ65644:UOK65645 UYF65644:UYG65645 VIB65644:VIC65645 VRX65644:VRY65645 WBT65644:WBU65645 WLP65644:WLQ65645 WVL65644:WVM65645 D131181:E131182 IZ131180:JA131181 SV131180:SW131181 ACR131180:ACS131181 AMN131180:AMO131181 AWJ131180:AWK131181 BGF131180:BGG131181 BQB131180:BQC131181 BZX131180:BZY131181 CJT131180:CJU131181 CTP131180:CTQ131181 DDL131180:DDM131181 DNH131180:DNI131181 DXD131180:DXE131181 EGZ131180:EHA131181 EQV131180:EQW131181 FAR131180:FAS131181 FKN131180:FKO131181 FUJ131180:FUK131181 GEF131180:GEG131181 GOB131180:GOC131181 GXX131180:GXY131181 HHT131180:HHU131181 HRP131180:HRQ131181 IBL131180:IBM131181 ILH131180:ILI131181 IVD131180:IVE131181 JEZ131180:JFA131181 JOV131180:JOW131181 JYR131180:JYS131181 KIN131180:KIO131181 KSJ131180:KSK131181 LCF131180:LCG131181 LMB131180:LMC131181 LVX131180:LVY131181 MFT131180:MFU131181 MPP131180:MPQ131181 MZL131180:MZM131181 NJH131180:NJI131181 NTD131180:NTE131181 OCZ131180:ODA131181 OMV131180:OMW131181 OWR131180:OWS131181 PGN131180:PGO131181 PQJ131180:PQK131181 QAF131180:QAG131181 QKB131180:QKC131181 QTX131180:QTY131181 RDT131180:RDU131181 RNP131180:RNQ131181 RXL131180:RXM131181 SHH131180:SHI131181 SRD131180:SRE131181 TAZ131180:TBA131181 TKV131180:TKW131181 TUR131180:TUS131181 UEN131180:UEO131181 UOJ131180:UOK131181 UYF131180:UYG131181 VIB131180:VIC131181 VRX131180:VRY131181 WBT131180:WBU131181 WLP131180:WLQ131181 WVL131180:WVM131181 D196717:E196718 IZ196716:JA196717 SV196716:SW196717 ACR196716:ACS196717 AMN196716:AMO196717 AWJ196716:AWK196717 BGF196716:BGG196717 BQB196716:BQC196717 BZX196716:BZY196717 CJT196716:CJU196717 CTP196716:CTQ196717 DDL196716:DDM196717 DNH196716:DNI196717 DXD196716:DXE196717 EGZ196716:EHA196717 EQV196716:EQW196717 FAR196716:FAS196717 FKN196716:FKO196717 FUJ196716:FUK196717 GEF196716:GEG196717 GOB196716:GOC196717 GXX196716:GXY196717 HHT196716:HHU196717 HRP196716:HRQ196717 IBL196716:IBM196717 ILH196716:ILI196717 IVD196716:IVE196717 JEZ196716:JFA196717 JOV196716:JOW196717 JYR196716:JYS196717 KIN196716:KIO196717 KSJ196716:KSK196717 LCF196716:LCG196717 LMB196716:LMC196717 LVX196716:LVY196717 MFT196716:MFU196717 MPP196716:MPQ196717 MZL196716:MZM196717 NJH196716:NJI196717 NTD196716:NTE196717 OCZ196716:ODA196717 OMV196716:OMW196717 OWR196716:OWS196717 PGN196716:PGO196717 PQJ196716:PQK196717 QAF196716:QAG196717 QKB196716:QKC196717 QTX196716:QTY196717 RDT196716:RDU196717 RNP196716:RNQ196717 RXL196716:RXM196717 SHH196716:SHI196717 SRD196716:SRE196717 TAZ196716:TBA196717 TKV196716:TKW196717 TUR196716:TUS196717 UEN196716:UEO196717 UOJ196716:UOK196717 UYF196716:UYG196717 VIB196716:VIC196717 VRX196716:VRY196717 WBT196716:WBU196717 WLP196716:WLQ196717 WVL196716:WVM196717 D262253:E262254 IZ262252:JA262253 SV262252:SW262253 ACR262252:ACS262253 AMN262252:AMO262253 AWJ262252:AWK262253 BGF262252:BGG262253 BQB262252:BQC262253 BZX262252:BZY262253 CJT262252:CJU262253 CTP262252:CTQ262253 DDL262252:DDM262253 DNH262252:DNI262253 DXD262252:DXE262253 EGZ262252:EHA262253 EQV262252:EQW262253 FAR262252:FAS262253 FKN262252:FKO262253 FUJ262252:FUK262253 GEF262252:GEG262253 GOB262252:GOC262253 GXX262252:GXY262253 HHT262252:HHU262253 HRP262252:HRQ262253 IBL262252:IBM262253 ILH262252:ILI262253 IVD262252:IVE262253 JEZ262252:JFA262253 JOV262252:JOW262253 JYR262252:JYS262253 KIN262252:KIO262253 KSJ262252:KSK262253 LCF262252:LCG262253 LMB262252:LMC262253 LVX262252:LVY262253 MFT262252:MFU262253 MPP262252:MPQ262253 MZL262252:MZM262253 NJH262252:NJI262253 NTD262252:NTE262253 OCZ262252:ODA262253 OMV262252:OMW262253 OWR262252:OWS262253 PGN262252:PGO262253 PQJ262252:PQK262253 QAF262252:QAG262253 QKB262252:QKC262253 QTX262252:QTY262253 RDT262252:RDU262253 RNP262252:RNQ262253 RXL262252:RXM262253 SHH262252:SHI262253 SRD262252:SRE262253 TAZ262252:TBA262253 TKV262252:TKW262253 TUR262252:TUS262253 UEN262252:UEO262253 UOJ262252:UOK262253 UYF262252:UYG262253 VIB262252:VIC262253 VRX262252:VRY262253 WBT262252:WBU262253 WLP262252:WLQ262253 WVL262252:WVM262253 D327789:E327790 IZ327788:JA327789 SV327788:SW327789 ACR327788:ACS327789 AMN327788:AMO327789 AWJ327788:AWK327789 BGF327788:BGG327789 BQB327788:BQC327789 BZX327788:BZY327789 CJT327788:CJU327789 CTP327788:CTQ327789 DDL327788:DDM327789 DNH327788:DNI327789 DXD327788:DXE327789 EGZ327788:EHA327789 EQV327788:EQW327789 FAR327788:FAS327789 FKN327788:FKO327789 FUJ327788:FUK327789 GEF327788:GEG327789 GOB327788:GOC327789 GXX327788:GXY327789 HHT327788:HHU327789 HRP327788:HRQ327789 IBL327788:IBM327789 ILH327788:ILI327789 IVD327788:IVE327789 JEZ327788:JFA327789 JOV327788:JOW327789 JYR327788:JYS327789 KIN327788:KIO327789 KSJ327788:KSK327789 LCF327788:LCG327789 LMB327788:LMC327789 LVX327788:LVY327789 MFT327788:MFU327789 MPP327788:MPQ327789 MZL327788:MZM327789 NJH327788:NJI327789 NTD327788:NTE327789 OCZ327788:ODA327789 OMV327788:OMW327789 OWR327788:OWS327789 PGN327788:PGO327789 PQJ327788:PQK327789 QAF327788:QAG327789 QKB327788:QKC327789 QTX327788:QTY327789 RDT327788:RDU327789 RNP327788:RNQ327789 RXL327788:RXM327789 SHH327788:SHI327789 SRD327788:SRE327789 TAZ327788:TBA327789 TKV327788:TKW327789 TUR327788:TUS327789 UEN327788:UEO327789 UOJ327788:UOK327789 UYF327788:UYG327789 VIB327788:VIC327789 VRX327788:VRY327789 WBT327788:WBU327789 WLP327788:WLQ327789 WVL327788:WVM327789 D393325:E393326 IZ393324:JA393325 SV393324:SW393325 ACR393324:ACS393325 AMN393324:AMO393325 AWJ393324:AWK393325 BGF393324:BGG393325 BQB393324:BQC393325 BZX393324:BZY393325 CJT393324:CJU393325 CTP393324:CTQ393325 DDL393324:DDM393325 DNH393324:DNI393325 DXD393324:DXE393325 EGZ393324:EHA393325 EQV393324:EQW393325 FAR393324:FAS393325 FKN393324:FKO393325 FUJ393324:FUK393325 GEF393324:GEG393325 GOB393324:GOC393325 GXX393324:GXY393325 HHT393324:HHU393325 HRP393324:HRQ393325 IBL393324:IBM393325 ILH393324:ILI393325 IVD393324:IVE393325 JEZ393324:JFA393325 JOV393324:JOW393325 JYR393324:JYS393325 KIN393324:KIO393325 KSJ393324:KSK393325 LCF393324:LCG393325 LMB393324:LMC393325 LVX393324:LVY393325 MFT393324:MFU393325 MPP393324:MPQ393325 MZL393324:MZM393325 NJH393324:NJI393325 NTD393324:NTE393325 OCZ393324:ODA393325 OMV393324:OMW393325 OWR393324:OWS393325 PGN393324:PGO393325 PQJ393324:PQK393325 QAF393324:QAG393325 QKB393324:QKC393325 QTX393324:QTY393325 RDT393324:RDU393325 RNP393324:RNQ393325 RXL393324:RXM393325 SHH393324:SHI393325 SRD393324:SRE393325 TAZ393324:TBA393325 TKV393324:TKW393325 TUR393324:TUS393325 UEN393324:UEO393325 UOJ393324:UOK393325 UYF393324:UYG393325 VIB393324:VIC393325 VRX393324:VRY393325 WBT393324:WBU393325 WLP393324:WLQ393325 WVL393324:WVM393325 D458861:E458862 IZ458860:JA458861 SV458860:SW458861 ACR458860:ACS458861 AMN458860:AMO458861 AWJ458860:AWK458861 BGF458860:BGG458861 BQB458860:BQC458861 BZX458860:BZY458861 CJT458860:CJU458861 CTP458860:CTQ458861 DDL458860:DDM458861 DNH458860:DNI458861 DXD458860:DXE458861 EGZ458860:EHA458861 EQV458860:EQW458861 FAR458860:FAS458861 FKN458860:FKO458861 FUJ458860:FUK458861 GEF458860:GEG458861 GOB458860:GOC458861 GXX458860:GXY458861 HHT458860:HHU458861 HRP458860:HRQ458861 IBL458860:IBM458861 ILH458860:ILI458861 IVD458860:IVE458861 JEZ458860:JFA458861 JOV458860:JOW458861 JYR458860:JYS458861 KIN458860:KIO458861 KSJ458860:KSK458861 LCF458860:LCG458861 LMB458860:LMC458861 LVX458860:LVY458861 MFT458860:MFU458861 MPP458860:MPQ458861 MZL458860:MZM458861 NJH458860:NJI458861 NTD458860:NTE458861 OCZ458860:ODA458861 OMV458860:OMW458861 OWR458860:OWS458861 PGN458860:PGO458861 PQJ458860:PQK458861 QAF458860:QAG458861 QKB458860:QKC458861 QTX458860:QTY458861 RDT458860:RDU458861 RNP458860:RNQ458861 RXL458860:RXM458861 SHH458860:SHI458861 SRD458860:SRE458861 TAZ458860:TBA458861 TKV458860:TKW458861 TUR458860:TUS458861 UEN458860:UEO458861 UOJ458860:UOK458861 UYF458860:UYG458861 VIB458860:VIC458861 VRX458860:VRY458861 WBT458860:WBU458861 WLP458860:WLQ458861 WVL458860:WVM458861 D524397:E524398 IZ524396:JA524397 SV524396:SW524397 ACR524396:ACS524397 AMN524396:AMO524397 AWJ524396:AWK524397 BGF524396:BGG524397 BQB524396:BQC524397 BZX524396:BZY524397 CJT524396:CJU524397 CTP524396:CTQ524397 DDL524396:DDM524397 DNH524396:DNI524397 DXD524396:DXE524397 EGZ524396:EHA524397 EQV524396:EQW524397 FAR524396:FAS524397 FKN524396:FKO524397 FUJ524396:FUK524397 GEF524396:GEG524397 GOB524396:GOC524397 GXX524396:GXY524397 HHT524396:HHU524397 HRP524396:HRQ524397 IBL524396:IBM524397 ILH524396:ILI524397 IVD524396:IVE524397 JEZ524396:JFA524397 JOV524396:JOW524397 JYR524396:JYS524397 KIN524396:KIO524397 KSJ524396:KSK524397 LCF524396:LCG524397 LMB524396:LMC524397 LVX524396:LVY524397 MFT524396:MFU524397 MPP524396:MPQ524397 MZL524396:MZM524397 NJH524396:NJI524397 NTD524396:NTE524397 OCZ524396:ODA524397 OMV524396:OMW524397 OWR524396:OWS524397 PGN524396:PGO524397 PQJ524396:PQK524397 QAF524396:QAG524397 QKB524396:QKC524397 QTX524396:QTY524397 RDT524396:RDU524397 RNP524396:RNQ524397 RXL524396:RXM524397 SHH524396:SHI524397 SRD524396:SRE524397 TAZ524396:TBA524397 TKV524396:TKW524397 TUR524396:TUS524397 UEN524396:UEO524397 UOJ524396:UOK524397 UYF524396:UYG524397 VIB524396:VIC524397 VRX524396:VRY524397 WBT524396:WBU524397 WLP524396:WLQ524397 WVL524396:WVM524397 D589933:E589934 IZ589932:JA589933 SV589932:SW589933 ACR589932:ACS589933 AMN589932:AMO589933 AWJ589932:AWK589933 BGF589932:BGG589933 BQB589932:BQC589933 BZX589932:BZY589933 CJT589932:CJU589933 CTP589932:CTQ589933 DDL589932:DDM589933 DNH589932:DNI589933 DXD589932:DXE589933 EGZ589932:EHA589933 EQV589932:EQW589933 FAR589932:FAS589933 FKN589932:FKO589933 FUJ589932:FUK589933 GEF589932:GEG589933 GOB589932:GOC589933 GXX589932:GXY589933 HHT589932:HHU589933 HRP589932:HRQ589933 IBL589932:IBM589933 ILH589932:ILI589933 IVD589932:IVE589933 JEZ589932:JFA589933 JOV589932:JOW589933 JYR589932:JYS589933 KIN589932:KIO589933 KSJ589932:KSK589933 LCF589932:LCG589933 LMB589932:LMC589933 LVX589932:LVY589933 MFT589932:MFU589933 MPP589932:MPQ589933 MZL589932:MZM589933 NJH589932:NJI589933 NTD589932:NTE589933 OCZ589932:ODA589933 OMV589932:OMW589933 OWR589932:OWS589933 PGN589932:PGO589933 PQJ589932:PQK589933 QAF589932:QAG589933 QKB589932:QKC589933 QTX589932:QTY589933 RDT589932:RDU589933 RNP589932:RNQ589933 RXL589932:RXM589933 SHH589932:SHI589933 SRD589932:SRE589933 TAZ589932:TBA589933 TKV589932:TKW589933 TUR589932:TUS589933 UEN589932:UEO589933 UOJ589932:UOK589933 UYF589932:UYG589933 VIB589932:VIC589933 VRX589932:VRY589933 WBT589932:WBU589933 WLP589932:WLQ589933 WVL589932:WVM589933 D655469:E655470 IZ655468:JA655469 SV655468:SW655469 ACR655468:ACS655469 AMN655468:AMO655469 AWJ655468:AWK655469 BGF655468:BGG655469 BQB655468:BQC655469 BZX655468:BZY655469 CJT655468:CJU655469 CTP655468:CTQ655469 DDL655468:DDM655469 DNH655468:DNI655469 DXD655468:DXE655469 EGZ655468:EHA655469 EQV655468:EQW655469 FAR655468:FAS655469 FKN655468:FKO655469 FUJ655468:FUK655469 GEF655468:GEG655469 GOB655468:GOC655469 GXX655468:GXY655469 HHT655468:HHU655469 HRP655468:HRQ655469 IBL655468:IBM655469 ILH655468:ILI655469 IVD655468:IVE655469 JEZ655468:JFA655469 JOV655468:JOW655469 JYR655468:JYS655469 KIN655468:KIO655469 KSJ655468:KSK655469 LCF655468:LCG655469 LMB655468:LMC655469 LVX655468:LVY655469 MFT655468:MFU655469 MPP655468:MPQ655469 MZL655468:MZM655469 NJH655468:NJI655469 NTD655468:NTE655469 OCZ655468:ODA655469 OMV655468:OMW655469 OWR655468:OWS655469 PGN655468:PGO655469 PQJ655468:PQK655469 QAF655468:QAG655469 QKB655468:QKC655469 QTX655468:QTY655469 RDT655468:RDU655469 RNP655468:RNQ655469 RXL655468:RXM655469 SHH655468:SHI655469 SRD655468:SRE655469 TAZ655468:TBA655469 TKV655468:TKW655469 TUR655468:TUS655469 UEN655468:UEO655469 UOJ655468:UOK655469 UYF655468:UYG655469 VIB655468:VIC655469 VRX655468:VRY655469 WBT655468:WBU655469 WLP655468:WLQ655469 WVL655468:WVM655469 D721005:E721006 IZ721004:JA721005 SV721004:SW721005 ACR721004:ACS721005 AMN721004:AMO721005 AWJ721004:AWK721005 BGF721004:BGG721005 BQB721004:BQC721005 BZX721004:BZY721005 CJT721004:CJU721005 CTP721004:CTQ721005 DDL721004:DDM721005 DNH721004:DNI721005 DXD721004:DXE721005 EGZ721004:EHA721005 EQV721004:EQW721005 FAR721004:FAS721005 FKN721004:FKO721005 FUJ721004:FUK721005 GEF721004:GEG721005 GOB721004:GOC721005 GXX721004:GXY721005 HHT721004:HHU721005 HRP721004:HRQ721005 IBL721004:IBM721005 ILH721004:ILI721005 IVD721004:IVE721005 JEZ721004:JFA721005 JOV721004:JOW721005 JYR721004:JYS721005 KIN721004:KIO721005 KSJ721004:KSK721005 LCF721004:LCG721005 LMB721004:LMC721005 LVX721004:LVY721005 MFT721004:MFU721005 MPP721004:MPQ721005 MZL721004:MZM721005 NJH721004:NJI721005 NTD721004:NTE721005 OCZ721004:ODA721005 OMV721004:OMW721005 OWR721004:OWS721005 PGN721004:PGO721005 PQJ721004:PQK721005 QAF721004:QAG721005 QKB721004:QKC721005 QTX721004:QTY721005 RDT721004:RDU721005 RNP721004:RNQ721005 RXL721004:RXM721005 SHH721004:SHI721005 SRD721004:SRE721005 TAZ721004:TBA721005 TKV721004:TKW721005 TUR721004:TUS721005 UEN721004:UEO721005 UOJ721004:UOK721005 UYF721004:UYG721005 VIB721004:VIC721005 VRX721004:VRY721005 WBT721004:WBU721005 WLP721004:WLQ721005 WVL721004:WVM721005 D786541:E786542 IZ786540:JA786541 SV786540:SW786541 ACR786540:ACS786541 AMN786540:AMO786541 AWJ786540:AWK786541 BGF786540:BGG786541 BQB786540:BQC786541 BZX786540:BZY786541 CJT786540:CJU786541 CTP786540:CTQ786541 DDL786540:DDM786541 DNH786540:DNI786541 DXD786540:DXE786541 EGZ786540:EHA786541 EQV786540:EQW786541 FAR786540:FAS786541 FKN786540:FKO786541 FUJ786540:FUK786541 GEF786540:GEG786541 GOB786540:GOC786541 GXX786540:GXY786541 HHT786540:HHU786541 HRP786540:HRQ786541 IBL786540:IBM786541 ILH786540:ILI786541 IVD786540:IVE786541 JEZ786540:JFA786541 JOV786540:JOW786541 JYR786540:JYS786541 KIN786540:KIO786541 KSJ786540:KSK786541 LCF786540:LCG786541 LMB786540:LMC786541 LVX786540:LVY786541 MFT786540:MFU786541 MPP786540:MPQ786541 MZL786540:MZM786541 NJH786540:NJI786541 NTD786540:NTE786541 OCZ786540:ODA786541 OMV786540:OMW786541 OWR786540:OWS786541 PGN786540:PGO786541 PQJ786540:PQK786541 QAF786540:QAG786541 QKB786540:QKC786541 QTX786540:QTY786541 RDT786540:RDU786541 RNP786540:RNQ786541 RXL786540:RXM786541 SHH786540:SHI786541 SRD786540:SRE786541 TAZ786540:TBA786541 TKV786540:TKW786541 TUR786540:TUS786541 UEN786540:UEO786541 UOJ786540:UOK786541 UYF786540:UYG786541 VIB786540:VIC786541 VRX786540:VRY786541 WBT786540:WBU786541 WLP786540:WLQ786541 WVL786540:WVM786541 D852077:E852078 IZ852076:JA852077 SV852076:SW852077 ACR852076:ACS852077 AMN852076:AMO852077 AWJ852076:AWK852077 BGF852076:BGG852077 BQB852076:BQC852077 BZX852076:BZY852077 CJT852076:CJU852077 CTP852076:CTQ852077 DDL852076:DDM852077 DNH852076:DNI852077 DXD852076:DXE852077 EGZ852076:EHA852077 EQV852076:EQW852077 FAR852076:FAS852077 FKN852076:FKO852077 FUJ852076:FUK852077 GEF852076:GEG852077 GOB852076:GOC852077 GXX852076:GXY852077 HHT852076:HHU852077 HRP852076:HRQ852077 IBL852076:IBM852077 ILH852076:ILI852077 IVD852076:IVE852077 JEZ852076:JFA852077 JOV852076:JOW852077 JYR852076:JYS852077 KIN852076:KIO852077 KSJ852076:KSK852077 LCF852076:LCG852077 LMB852076:LMC852077 LVX852076:LVY852077 MFT852076:MFU852077 MPP852076:MPQ852077 MZL852076:MZM852077 NJH852076:NJI852077 NTD852076:NTE852077 OCZ852076:ODA852077 OMV852076:OMW852077 OWR852076:OWS852077 PGN852076:PGO852077 PQJ852076:PQK852077 QAF852076:QAG852077 QKB852076:QKC852077 QTX852076:QTY852077 RDT852076:RDU852077 RNP852076:RNQ852077 RXL852076:RXM852077 SHH852076:SHI852077 SRD852076:SRE852077 TAZ852076:TBA852077 TKV852076:TKW852077 TUR852076:TUS852077 UEN852076:UEO852077 UOJ852076:UOK852077 UYF852076:UYG852077 VIB852076:VIC852077 VRX852076:VRY852077 WBT852076:WBU852077 WLP852076:WLQ852077 WVL852076:WVM852077 D917613:E917614 IZ917612:JA917613 SV917612:SW917613 ACR917612:ACS917613 AMN917612:AMO917613 AWJ917612:AWK917613 BGF917612:BGG917613 BQB917612:BQC917613 BZX917612:BZY917613 CJT917612:CJU917613 CTP917612:CTQ917613 DDL917612:DDM917613 DNH917612:DNI917613 DXD917612:DXE917613 EGZ917612:EHA917613 EQV917612:EQW917613 FAR917612:FAS917613 FKN917612:FKO917613 FUJ917612:FUK917613 GEF917612:GEG917613 GOB917612:GOC917613 GXX917612:GXY917613 HHT917612:HHU917613 HRP917612:HRQ917613 IBL917612:IBM917613 ILH917612:ILI917613 IVD917612:IVE917613 JEZ917612:JFA917613 JOV917612:JOW917613 JYR917612:JYS917613 KIN917612:KIO917613 KSJ917612:KSK917613 LCF917612:LCG917613 LMB917612:LMC917613 LVX917612:LVY917613 MFT917612:MFU917613 MPP917612:MPQ917613 MZL917612:MZM917613 NJH917612:NJI917613 NTD917612:NTE917613 OCZ917612:ODA917613 OMV917612:OMW917613 OWR917612:OWS917613 PGN917612:PGO917613 PQJ917612:PQK917613 QAF917612:QAG917613 QKB917612:QKC917613 QTX917612:QTY917613 RDT917612:RDU917613 RNP917612:RNQ917613 RXL917612:RXM917613 SHH917612:SHI917613 SRD917612:SRE917613 TAZ917612:TBA917613 TKV917612:TKW917613 TUR917612:TUS917613 UEN917612:UEO917613 UOJ917612:UOK917613 UYF917612:UYG917613 VIB917612:VIC917613 VRX917612:VRY917613 WBT917612:WBU917613 WLP917612:WLQ917613 WVL917612:WVM917613 D983149:E983150 IZ983148:JA983149 SV983148:SW983149 ACR983148:ACS983149 AMN983148:AMO983149 AWJ983148:AWK983149 BGF983148:BGG983149 BQB983148:BQC983149 BZX983148:BZY983149 CJT983148:CJU983149 CTP983148:CTQ983149 DDL983148:DDM983149 DNH983148:DNI983149 DXD983148:DXE983149 EGZ983148:EHA983149 EQV983148:EQW983149 FAR983148:FAS983149 FKN983148:FKO983149 FUJ983148:FUK983149 GEF983148:GEG983149 GOB983148:GOC983149 GXX983148:GXY983149 HHT983148:HHU983149 HRP983148:HRQ983149 IBL983148:IBM983149 ILH983148:ILI983149 IVD983148:IVE983149 JEZ983148:JFA983149 JOV983148:JOW983149 JYR983148:JYS983149 KIN983148:KIO983149 KSJ983148:KSK983149 LCF983148:LCG983149 LMB983148:LMC983149 LVX983148:LVY983149 MFT983148:MFU983149 MPP983148:MPQ983149 MZL983148:MZM983149 NJH983148:NJI983149 NTD983148:NTE983149 OCZ983148:ODA983149 OMV983148:OMW983149 OWR983148:OWS983149 PGN983148:PGO983149 PQJ983148:PQK983149 QAF983148:QAG983149 QKB983148:QKC983149 QTX983148:QTY983149 RDT983148:RDU983149 RNP983148:RNQ983149 RXL983148:RXM983149 SHH983148:SHI983149 SRD983148:SRE983149 TAZ983148:TBA983149 TKV983148:TKW983149 TUR983148:TUS983149 UEN983148:UEO983149 UOJ983148:UOK983149 UYF983148:UYG983149 VIB983148:VIC983149 VRX983148:VRY983149 WBT983148:WBU983149 WLP983148:WLQ983149 WVL983148:WVM983149 B109:B110 IX109:IX110 ST109:ST110 ACP109:ACP110 AML109:AML110 AWH109:AWH110 BGD109:BGD110 BPZ109:BPZ110 BZV109:BZV110 CJR109:CJR110 CTN109:CTN110 DDJ109:DDJ110 DNF109:DNF110 DXB109:DXB110 EGX109:EGX110 EQT109:EQT110 FAP109:FAP110 FKL109:FKL110 FUH109:FUH110 GED109:GED110 GNZ109:GNZ110 GXV109:GXV110 HHR109:HHR110 HRN109:HRN110 IBJ109:IBJ110 ILF109:ILF110 IVB109:IVB110 JEX109:JEX110 JOT109:JOT110 JYP109:JYP110 KIL109:KIL110 KSH109:KSH110 LCD109:LCD110 LLZ109:LLZ110 LVV109:LVV110 MFR109:MFR110 MPN109:MPN110 MZJ109:MZJ110 NJF109:NJF110 NTB109:NTB110 OCX109:OCX110 OMT109:OMT110 OWP109:OWP110 PGL109:PGL110 PQH109:PQH110 QAD109:QAD110 QJZ109:QJZ110 QTV109:QTV110 RDR109:RDR110 RNN109:RNN110 RXJ109:RXJ110 SHF109:SHF110 SRB109:SRB110 TAX109:TAX110 TKT109:TKT110 TUP109:TUP110 UEL109:UEL110 UOH109:UOH110 UYD109:UYD110 VHZ109:VHZ110 VRV109:VRV110 WBR109:WBR110 WLN109:WLN110 WVJ109:WVJ110 B65645:B65646 IX65644:IX65645 ST65644:ST65645 ACP65644:ACP65645 AML65644:AML65645 AWH65644:AWH65645 BGD65644:BGD65645 BPZ65644:BPZ65645 BZV65644:BZV65645 CJR65644:CJR65645 CTN65644:CTN65645 DDJ65644:DDJ65645 DNF65644:DNF65645 DXB65644:DXB65645 EGX65644:EGX65645 EQT65644:EQT65645 FAP65644:FAP65645 FKL65644:FKL65645 FUH65644:FUH65645 GED65644:GED65645 GNZ65644:GNZ65645 GXV65644:GXV65645 HHR65644:HHR65645 HRN65644:HRN65645 IBJ65644:IBJ65645 ILF65644:ILF65645 IVB65644:IVB65645 JEX65644:JEX65645 JOT65644:JOT65645 JYP65644:JYP65645 KIL65644:KIL65645 KSH65644:KSH65645 LCD65644:LCD65645 LLZ65644:LLZ65645 LVV65644:LVV65645 MFR65644:MFR65645 MPN65644:MPN65645 MZJ65644:MZJ65645 NJF65644:NJF65645 NTB65644:NTB65645 OCX65644:OCX65645 OMT65644:OMT65645 OWP65644:OWP65645 PGL65644:PGL65645 PQH65644:PQH65645 QAD65644:QAD65645 QJZ65644:QJZ65645 QTV65644:QTV65645 RDR65644:RDR65645 RNN65644:RNN65645 RXJ65644:RXJ65645 SHF65644:SHF65645 SRB65644:SRB65645 TAX65644:TAX65645 TKT65644:TKT65645 TUP65644:TUP65645 UEL65644:UEL65645 UOH65644:UOH65645 UYD65644:UYD65645 VHZ65644:VHZ65645 VRV65644:VRV65645 WBR65644:WBR65645 WLN65644:WLN65645 WVJ65644:WVJ65645 B131181:B131182 IX131180:IX131181 ST131180:ST131181 ACP131180:ACP131181 AML131180:AML131181 AWH131180:AWH131181 BGD131180:BGD131181 BPZ131180:BPZ131181 BZV131180:BZV131181 CJR131180:CJR131181 CTN131180:CTN131181 DDJ131180:DDJ131181 DNF131180:DNF131181 DXB131180:DXB131181 EGX131180:EGX131181 EQT131180:EQT131181 FAP131180:FAP131181 FKL131180:FKL131181 FUH131180:FUH131181 GED131180:GED131181 GNZ131180:GNZ131181 GXV131180:GXV131181 HHR131180:HHR131181 HRN131180:HRN131181 IBJ131180:IBJ131181 ILF131180:ILF131181 IVB131180:IVB131181 JEX131180:JEX131181 JOT131180:JOT131181 JYP131180:JYP131181 KIL131180:KIL131181 KSH131180:KSH131181 LCD131180:LCD131181 LLZ131180:LLZ131181 LVV131180:LVV131181 MFR131180:MFR131181 MPN131180:MPN131181 MZJ131180:MZJ131181 NJF131180:NJF131181 NTB131180:NTB131181 OCX131180:OCX131181 OMT131180:OMT131181 OWP131180:OWP131181 PGL131180:PGL131181 PQH131180:PQH131181 QAD131180:QAD131181 QJZ131180:QJZ131181 QTV131180:QTV131181 RDR131180:RDR131181 RNN131180:RNN131181 RXJ131180:RXJ131181 SHF131180:SHF131181 SRB131180:SRB131181 TAX131180:TAX131181 TKT131180:TKT131181 TUP131180:TUP131181 UEL131180:UEL131181 UOH131180:UOH131181 UYD131180:UYD131181 VHZ131180:VHZ131181 VRV131180:VRV131181 WBR131180:WBR131181 WLN131180:WLN131181 WVJ131180:WVJ131181 B196717:B196718 IX196716:IX196717 ST196716:ST196717 ACP196716:ACP196717 AML196716:AML196717 AWH196716:AWH196717 BGD196716:BGD196717 BPZ196716:BPZ196717 BZV196716:BZV196717 CJR196716:CJR196717 CTN196716:CTN196717 DDJ196716:DDJ196717 DNF196716:DNF196717 DXB196716:DXB196717 EGX196716:EGX196717 EQT196716:EQT196717 FAP196716:FAP196717 FKL196716:FKL196717 FUH196716:FUH196717 GED196716:GED196717 GNZ196716:GNZ196717 GXV196716:GXV196717 HHR196716:HHR196717 HRN196716:HRN196717 IBJ196716:IBJ196717 ILF196716:ILF196717 IVB196716:IVB196717 JEX196716:JEX196717 JOT196716:JOT196717 JYP196716:JYP196717 KIL196716:KIL196717 KSH196716:KSH196717 LCD196716:LCD196717 LLZ196716:LLZ196717 LVV196716:LVV196717 MFR196716:MFR196717 MPN196716:MPN196717 MZJ196716:MZJ196717 NJF196716:NJF196717 NTB196716:NTB196717 OCX196716:OCX196717 OMT196716:OMT196717 OWP196716:OWP196717 PGL196716:PGL196717 PQH196716:PQH196717 QAD196716:QAD196717 QJZ196716:QJZ196717 QTV196716:QTV196717 RDR196716:RDR196717 RNN196716:RNN196717 RXJ196716:RXJ196717 SHF196716:SHF196717 SRB196716:SRB196717 TAX196716:TAX196717 TKT196716:TKT196717 TUP196716:TUP196717 UEL196716:UEL196717 UOH196716:UOH196717 UYD196716:UYD196717 VHZ196716:VHZ196717 VRV196716:VRV196717 WBR196716:WBR196717 WLN196716:WLN196717 WVJ196716:WVJ196717 B262253:B262254 IX262252:IX262253 ST262252:ST262253 ACP262252:ACP262253 AML262252:AML262253 AWH262252:AWH262253 BGD262252:BGD262253 BPZ262252:BPZ262253 BZV262252:BZV262253 CJR262252:CJR262253 CTN262252:CTN262253 DDJ262252:DDJ262253 DNF262252:DNF262253 DXB262252:DXB262253 EGX262252:EGX262253 EQT262252:EQT262253 FAP262252:FAP262253 FKL262252:FKL262253 FUH262252:FUH262253 GED262252:GED262253 GNZ262252:GNZ262253 GXV262252:GXV262253 HHR262252:HHR262253 HRN262252:HRN262253 IBJ262252:IBJ262253 ILF262252:ILF262253 IVB262252:IVB262253 JEX262252:JEX262253 JOT262252:JOT262253 JYP262252:JYP262253 KIL262252:KIL262253 KSH262252:KSH262253 LCD262252:LCD262253 LLZ262252:LLZ262253 LVV262252:LVV262253 MFR262252:MFR262253 MPN262252:MPN262253 MZJ262252:MZJ262253 NJF262252:NJF262253 NTB262252:NTB262253 OCX262252:OCX262253 OMT262252:OMT262253 OWP262252:OWP262253 PGL262252:PGL262253 PQH262252:PQH262253 QAD262252:QAD262253 QJZ262252:QJZ262253 QTV262252:QTV262253 RDR262252:RDR262253 RNN262252:RNN262253 RXJ262252:RXJ262253 SHF262252:SHF262253 SRB262252:SRB262253 TAX262252:TAX262253 TKT262252:TKT262253 TUP262252:TUP262253 UEL262252:UEL262253 UOH262252:UOH262253 UYD262252:UYD262253 VHZ262252:VHZ262253 VRV262252:VRV262253 WBR262252:WBR262253 WLN262252:WLN262253 WVJ262252:WVJ262253 B327789:B327790 IX327788:IX327789 ST327788:ST327789 ACP327788:ACP327789 AML327788:AML327789 AWH327788:AWH327789 BGD327788:BGD327789 BPZ327788:BPZ327789 BZV327788:BZV327789 CJR327788:CJR327789 CTN327788:CTN327789 DDJ327788:DDJ327789 DNF327788:DNF327789 DXB327788:DXB327789 EGX327788:EGX327789 EQT327788:EQT327789 FAP327788:FAP327789 FKL327788:FKL327789 FUH327788:FUH327789 GED327788:GED327789 GNZ327788:GNZ327789 GXV327788:GXV327789 HHR327788:HHR327789 HRN327788:HRN327789 IBJ327788:IBJ327789 ILF327788:ILF327789 IVB327788:IVB327789 JEX327788:JEX327789 JOT327788:JOT327789 JYP327788:JYP327789 KIL327788:KIL327789 KSH327788:KSH327789 LCD327788:LCD327789 LLZ327788:LLZ327789 LVV327788:LVV327789 MFR327788:MFR327789 MPN327788:MPN327789 MZJ327788:MZJ327789 NJF327788:NJF327789 NTB327788:NTB327789 OCX327788:OCX327789 OMT327788:OMT327789 OWP327788:OWP327789 PGL327788:PGL327789 PQH327788:PQH327789 QAD327788:QAD327789 QJZ327788:QJZ327789 QTV327788:QTV327789 RDR327788:RDR327789 RNN327788:RNN327789 RXJ327788:RXJ327789 SHF327788:SHF327789 SRB327788:SRB327789 TAX327788:TAX327789 TKT327788:TKT327789 TUP327788:TUP327789 UEL327788:UEL327789 UOH327788:UOH327789 UYD327788:UYD327789 VHZ327788:VHZ327789 VRV327788:VRV327789 WBR327788:WBR327789 WLN327788:WLN327789 WVJ327788:WVJ327789 B393325:B393326 IX393324:IX393325 ST393324:ST393325 ACP393324:ACP393325 AML393324:AML393325 AWH393324:AWH393325 BGD393324:BGD393325 BPZ393324:BPZ393325 BZV393324:BZV393325 CJR393324:CJR393325 CTN393324:CTN393325 DDJ393324:DDJ393325 DNF393324:DNF393325 DXB393324:DXB393325 EGX393324:EGX393325 EQT393324:EQT393325 FAP393324:FAP393325 FKL393324:FKL393325 FUH393324:FUH393325 GED393324:GED393325 GNZ393324:GNZ393325 GXV393324:GXV393325 HHR393324:HHR393325 HRN393324:HRN393325 IBJ393324:IBJ393325 ILF393324:ILF393325 IVB393324:IVB393325 JEX393324:JEX393325 JOT393324:JOT393325 JYP393324:JYP393325 KIL393324:KIL393325 KSH393324:KSH393325 LCD393324:LCD393325 LLZ393324:LLZ393325 LVV393324:LVV393325 MFR393324:MFR393325 MPN393324:MPN393325 MZJ393324:MZJ393325 NJF393324:NJF393325 NTB393324:NTB393325 OCX393324:OCX393325 OMT393324:OMT393325 OWP393324:OWP393325 PGL393324:PGL393325 PQH393324:PQH393325 QAD393324:QAD393325 QJZ393324:QJZ393325 QTV393324:QTV393325 RDR393324:RDR393325 RNN393324:RNN393325 RXJ393324:RXJ393325 SHF393324:SHF393325 SRB393324:SRB393325 TAX393324:TAX393325 TKT393324:TKT393325 TUP393324:TUP393325 UEL393324:UEL393325 UOH393324:UOH393325 UYD393324:UYD393325 VHZ393324:VHZ393325 VRV393324:VRV393325 WBR393324:WBR393325 WLN393324:WLN393325 WVJ393324:WVJ393325 B458861:B458862 IX458860:IX458861 ST458860:ST458861 ACP458860:ACP458861 AML458860:AML458861 AWH458860:AWH458861 BGD458860:BGD458861 BPZ458860:BPZ458861 BZV458860:BZV458861 CJR458860:CJR458861 CTN458860:CTN458861 DDJ458860:DDJ458861 DNF458860:DNF458861 DXB458860:DXB458861 EGX458860:EGX458861 EQT458860:EQT458861 FAP458860:FAP458861 FKL458860:FKL458861 FUH458860:FUH458861 GED458860:GED458861 GNZ458860:GNZ458861 GXV458860:GXV458861 HHR458860:HHR458861 HRN458860:HRN458861 IBJ458860:IBJ458861 ILF458860:ILF458861 IVB458860:IVB458861 JEX458860:JEX458861 JOT458860:JOT458861 JYP458860:JYP458861 KIL458860:KIL458861 KSH458860:KSH458861 LCD458860:LCD458861 LLZ458860:LLZ458861 LVV458860:LVV458861 MFR458860:MFR458861 MPN458860:MPN458861 MZJ458860:MZJ458861 NJF458860:NJF458861 NTB458860:NTB458861 OCX458860:OCX458861 OMT458860:OMT458861 OWP458860:OWP458861 PGL458860:PGL458861 PQH458860:PQH458861 QAD458860:QAD458861 QJZ458860:QJZ458861 QTV458860:QTV458861 RDR458860:RDR458861 RNN458860:RNN458861 RXJ458860:RXJ458861 SHF458860:SHF458861 SRB458860:SRB458861 TAX458860:TAX458861 TKT458860:TKT458861 TUP458860:TUP458861 UEL458860:UEL458861 UOH458860:UOH458861 UYD458860:UYD458861 VHZ458860:VHZ458861 VRV458860:VRV458861 WBR458860:WBR458861 WLN458860:WLN458861 WVJ458860:WVJ458861 B524397:B524398 IX524396:IX524397 ST524396:ST524397 ACP524396:ACP524397 AML524396:AML524397 AWH524396:AWH524397 BGD524396:BGD524397 BPZ524396:BPZ524397 BZV524396:BZV524397 CJR524396:CJR524397 CTN524396:CTN524397 DDJ524396:DDJ524397 DNF524396:DNF524397 DXB524396:DXB524397 EGX524396:EGX524397 EQT524396:EQT524397 FAP524396:FAP524397 FKL524396:FKL524397 FUH524396:FUH524397 GED524396:GED524397 GNZ524396:GNZ524397 GXV524396:GXV524397 HHR524396:HHR524397 HRN524396:HRN524397 IBJ524396:IBJ524397 ILF524396:ILF524397 IVB524396:IVB524397 JEX524396:JEX524397 JOT524396:JOT524397 JYP524396:JYP524397 KIL524396:KIL524397 KSH524396:KSH524397 LCD524396:LCD524397 LLZ524396:LLZ524397 LVV524396:LVV524397 MFR524396:MFR524397 MPN524396:MPN524397 MZJ524396:MZJ524397 NJF524396:NJF524397 NTB524396:NTB524397 OCX524396:OCX524397 OMT524396:OMT524397 OWP524396:OWP524397 PGL524396:PGL524397 PQH524396:PQH524397 QAD524396:QAD524397 QJZ524396:QJZ524397 QTV524396:QTV524397 RDR524396:RDR524397 RNN524396:RNN524397 RXJ524396:RXJ524397 SHF524396:SHF524397 SRB524396:SRB524397 TAX524396:TAX524397 TKT524396:TKT524397 TUP524396:TUP524397 UEL524396:UEL524397 UOH524396:UOH524397 UYD524396:UYD524397 VHZ524396:VHZ524397 VRV524396:VRV524397 WBR524396:WBR524397 WLN524396:WLN524397 WVJ524396:WVJ524397 B589933:B589934 IX589932:IX589933 ST589932:ST589933 ACP589932:ACP589933 AML589932:AML589933 AWH589932:AWH589933 BGD589932:BGD589933 BPZ589932:BPZ589933 BZV589932:BZV589933 CJR589932:CJR589933 CTN589932:CTN589933 DDJ589932:DDJ589933 DNF589932:DNF589933 DXB589932:DXB589933 EGX589932:EGX589933 EQT589932:EQT589933 FAP589932:FAP589933 FKL589932:FKL589933 FUH589932:FUH589933 GED589932:GED589933 GNZ589932:GNZ589933 GXV589932:GXV589933 HHR589932:HHR589933 HRN589932:HRN589933 IBJ589932:IBJ589933 ILF589932:ILF589933 IVB589932:IVB589933 JEX589932:JEX589933 JOT589932:JOT589933 JYP589932:JYP589933 KIL589932:KIL589933 KSH589932:KSH589933 LCD589932:LCD589933 LLZ589932:LLZ589933 LVV589932:LVV589933 MFR589932:MFR589933 MPN589932:MPN589933 MZJ589932:MZJ589933 NJF589932:NJF589933 NTB589932:NTB589933 OCX589932:OCX589933 OMT589932:OMT589933 OWP589932:OWP589933 PGL589932:PGL589933 PQH589932:PQH589933 QAD589932:QAD589933 QJZ589932:QJZ589933 QTV589932:QTV589933 RDR589932:RDR589933 RNN589932:RNN589933 RXJ589932:RXJ589933 SHF589932:SHF589933 SRB589932:SRB589933 TAX589932:TAX589933 TKT589932:TKT589933 TUP589932:TUP589933 UEL589932:UEL589933 UOH589932:UOH589933 UYD589932:UYD589933 VHZ589932:VHZ589933 VRV589932:VRV589933 WBR589932:WBR589933 WLN589932:WLN589933 WVJ589932:WVJ589933 B655469:B655470 IX655468:IX655469 ST655468:ST655469 ACP655468:ACP655469 AML655468:AML655469 AWH655468:AWH655469 BGD655468:BGD655469 BPZ655468:BPZ655469 BZV655468:BZV655469 CJR655468:CJR655469 CTN655468:CTN655469 DDJ655468:DDJ655469 DNF655468:DNF655469 DXB655468:DXB655469 EGX655468:EGX655469 EQT655468:EQT655469 FAP655468:FAP655469 FKL655468:FKL655469 FUH655468:FUH655469 GED655468:GED655469 GNZ655468:GNZ655469 GXV655468:GXV655469 HHR655468:HHR655469 HRN655468:HRN655469 IBJ655468:IBJ655469 ILF655468:ILF655469 IVB655468:IVB655469 JEX655468:JEX655469 JOT655468:JOT655469 JYP655468:JYP655469 KIL655468:KIL655469 KSH655468:KSH655469 LCD655468:LCD655469 LLZ655468:LLZ655469 LVV655468:LVV655469 MFR655468:MFR655469 MPN655468:MPN655469 MZJ655468:MZJ655469 NJF655468:NJF655469 NTB655468:NTB655469 OCX655468:OCX655469 OMT655468:OMT655469 OWP655468:OWP655469 PGL655468:PGL655469 PQH655468:PQH655469 QAD655468:QAD655469 QJZ655468:QJZ655469 QTV655468:QTV655469 RDR655468:RDR655469 RNN655468:RNN655469 RXJ655468:RXJ655469 SHF655468:SHF655469 SRB655468:SRB655469 TAX655468:TAX655469 TKT655468:TKT655469 TUP655468:TUP655469 UEL655468:UEL655469 UOH655468:UOH655469 UYD655468:UYD655469 VHZ655468:VHZ655469 VRV655468:VRV655469 WBR655468:WBR655469 WLN655468:WLN655469 WVJ655468:WVJ655469 B721005:B721006 IX721004:IX721005 ST721004:ST721005 ACP721004:ACP721005 AML721004:AML721005 AWH721004:AWH721005 BGD721004:BGD721005 BPZ721004:BPZ721005 BZV721004:BZV721005 CJR721004:CJR721005 CTN721004:CTN721005 DDJ721004:DDJ721005 DNF721004:DNF721005 DXB721004:DXB721005 EGX721004:EGX721005 EQT721004:EQT721005 FAP721004:FAP721005 FKL721004:FKL721005 FUH721004:FUH721005 GED721004:GED721005 GNZ721004:GNZ721005 GXV721004:GXV721005 HHR721004:HHR721005 HRN721004:HRN721005 IBJ721004:IBJ721005 ILF721004:ILF721005 IVB721004:IVB721005 JEX721004:JEX721005 JOT721004:JOT721005 JYP721004:JYP721005 KIL721004:KIL721005 KSH721004:KSH721005 LCD721004:LCD721005 LLZ721004:LLZ721005 LVV721004:LVV721005 MFR721004:MFR721005 MPN721004:MPN721005 MZJ721004:MZJ721005 NJF721004:NJF721005 NTB721004:NTB721005 OCX721004:OCX721005 OMT721004:OMT721005 OWP721004:OWP721005 PGL721004:PGL721005 PQH721004:PQH721005 QAD721004:QAD721005 QJZ721004:QJZ721005 QTV721004:QTV721005 RDR721004:RDR721005 RNN721004:RNN721005 RXJ721004:RXJ721005 SHF721004:SHF721005 SRB721004:SRB721005 TAX721004:TAX721005 TKT721004:TKT721005 TUP721004:TUP721005 UEL721004:UEL721005 UOH721004:UOH721005 UYD721004:UYD721005 VHZ721004:VHZ721005 VRV721004:VRV721005 WBR721004:WBR721005 WLN721004:WLN721005 WVJ721004:WVJ721005 B786541:B786542 IX786540:IX786541 ST786540:ST786541 ACP786540:ACP786541 AML786540:AML786541 AWH786540:AWH786541 BGD786540:BGD786541 BPZ786540:BPZ786541 BZV786540:BZV786541 CJR786540:CJR786541 CTN786540:CTN786541 DDJ786540:DDJ786541 DNF786540:DNF786541 DXB786540:DXB786541 EGX786540:EGX786541 EQT786540:EQT786541 FAP786540:FAP786541 FKL786540:FKL786541 FUH786540:FUH786541 GED786540:GED786541 GNZ786540:GNZ786541 GXV786540:GXV786541 HHR786540:HHR786541 HRN786540:HRN786541 IBJ786540:IBJ786541 ILF786540:ILF786541 IVB786540:IVB786541 JEX786540:JEX786541 JOT786540:JOT786541 JYP786540:JYP786541 KIL786540:KIL786541 KSH786540:KSH786541 LCD786540:LCD786541 LLZ786540:LLZ786541 LVV786540:LVV786541 MFR786540:MFR786541 MPN786540:MPN786541 MZJ786540:MZJ786541 NJF786540:NJF786541 NTB786540:NTB786541 OCX786540:OCX786541 OMT786540:OMT786541 OWP786540:OWP786541 PGL786540:PGL786541 PQH786540:PQH786541 QAD786540:QAD786541 QJZ786540:QJZ786541 QTV786540:QTV786541 RDR786540:RDR786541 RNN786540:RNN786541 RXJ786540:RXJ786541 SHF786540:SHF786541 SRB786540:SRB786541 TAX786540:TAX786541 TKT786540:TKT786541 TUP786540:TUP786541 UEL786540:UEL786541 UOH786540:UOH786541 UYD786540:UYD786541 VHZ786540:VHZ786541 VRV786540:VRV786541 WBR786540:WBR786541 WLN786540:WLN786541 WVJ786540:WVJ786541 B852077:B852078 IX852076:IX852077 ST852076:ST852077 ACP852076:ACP852077 AML852076:AML852077 AWH852076:AWH852077 BGD852076:BGD852077 BPZ852076:BPZ852077 BZV852076:BZV852077 CJR852076:CJR852077 CTN852076:CTN852077 DDJ852076:DDJ852077 DNF852076:DNF852077 DXB852076:DXB852077 EGX852076:EGX852077 EQT852076:EQT852077 FAP852076:FAP852077 FKL852076:FKL852077 FUH852076:FUH852077 GED852076:GED852077 GNZ852076:GNZ852077 GXV852076:GXV852077 HHR852076:HHR852077 HRN852076:HRN852077 IBJ852076:IBJ852077 ILF852076:ILF852077 IVB852076:IVB852077 JEX852076:JEX852077 JOT852076:JOT852077 JYP852076:JYP852077 KIL852076:KIL852077 KSH852076:KSH852077 LCD852076:LCD852077 LLZ852076:LLZ852077 LVV852076:LVV852077 MFR852076:MFR852077 MPN852076:MPN852077 MZJ852076:MZJ852077 NJF852076:NJF852077 NTB852076:NTB852077 OCX852076:OCX852077 OMT852076:OMT852077 OWP852076:OWP852077 PGL852076:PGL852077 PQH852076:PQH852077 QAD852076:QAD852077 QJZ852076:QJZ852077 QTV852076:QTV852077 RDR852076:RDR852077 RNN852076:RNN852077 RXJ852076:RXJ852077 SHF852076:SHF852077 SRB852076:SRB852077 TAX852076:TAX852077 TKT852076:TKT852077 TUP852076:TUP852077 UEL852076:UEL852077 UOH852076:UOH852077 UYD852076:UYD852077 VHZ852076:VHZ852077 VRV852076:VRV852077 WBR852076:WBR852077 WLN852076:WLN852077 WVJ852076:WVJ852077 B917613:B917614 IX917612:IX917613 ST917612:ST917613 ACP917612:ACP917613 AML917612:AML917613 AWH917612:AWH917613 BGD917612:BGD917613 BPZ917612:BPZ917613 BZV917612:BZV917613 CJR917612:CJR917613 CTN917612:CTN917613 DDJ917612:DDJ917613 DNF917612:DNF917613 DXB917612:DXB917613 EGX917612:EGX917613 EQT917612:EQT917613 FAP917612:FAP917613 FKL917612:FKL917613 FUH917612:FUH917613 GED917612:GED917613 GNZ917612:GNZ917613 GXV917612:GXV917613 HHR917612:HHR917613 HRN917612:HRN917613 IBJ917612:IBJ917613 ILF917612:ILF917613 IVB917612:IVB917613 JEX917612:JEX917613 JOT917612:JOT917613 JYP917612:JYP917613 KIL917612:KIL917613 KSH917612:KSH917613 LCD917612:LCD917613 LLZ917612:LLZ917613 LVV917612:LVV917613 MFR917612:MFR917613 MPN917612:MPN917613 MZJ917612:MZJ917613 NJF917612:NJF917613 NTB917612:NTB917613 OCX917612:OCX917613 OMT917612:OMT917613 OWP917612:OWP917613 PGL917612:PGL917613 PQH917612:PQH917613 QAD917612:QAD917613 QJZ917612:QJZ917613 QTV917612:QTV917613 RDR917612:RDR917613 RNN917612:RNN917613 RXJ917612:RXJ917613 SHF917612:SHF917613 SRB917612:SRB917613 TAX917612:TAX917613 TKT917612:TKT917613 TUP917612:TUP917613 UEL917612:UEL917613 UOH917612:UOH917613 UYD917612:UYD917613 VHZ917612:VHZ917613 VRV917612:VRV917613 WBR917612:WBR917613 WLN917612:WLN917613 WVJ917612:WVJ917613 B983149:B983150 IX983148:IX983149 ST983148:ST983149 ACP983148:ACP983149 AML983148:AML983149 AWH983148:AWH983149 BGD983148:BGD983149 BPZ983148:BPZ983149 BZV983148:BZV983149 CJR983148:CJR983149 CTN983148:CTN983149 DDJ983148:DDJ983149 DNF983148:DNF983149 DXB983148:DXB983149 EGX983148:EGX983149 EQT983148:EQT983149 FAP983148:FAP983149 FKL983148:FKL983149 FUH983148:FUH983149 GED983148:GED983149 GNZ983148:GNZ983149 GXV983148:GXV983149 HHR983148:HHR983149 HRN983148:HRN983149 IBJ983148:IBJ983149 ILF983148:ILF983149 IVB983148:IVB983149 JEX983148:JEX983149 JOT983148:JOT983149 JYP983148:JYP983149 KIL983148:KIL983149 KSH983148:KSH983149 LCD983148:LCD983149 LLZ983148:LLZ983149 LVV983148:LVV983149 MFR983148:MFR983149 MPN983148:MPN983149 MZJ983148:MZJ983149 NJF983148:NJF983149 NTB983148:NTB983149 OCX983148:OCX983149 OMT983148:OMT983149 OWP983148:OWP983149 PGL983148:PGL983149 PQH983148:PQH983149 QAD983148:QAD983149 QJZ983148:QJZ983149 QTV983148:QTV983149 RDR983148:RDR983149 RNN983148:RNN983149 RXJ983148:RXJ983149 SHF983148:SHF983149 SRB983148:SRB983149 TAX983148:TAX983149 TKT983148:TKT983149 TUP983148:TUP983149 UEL983148:UEL983149 UOH983148:UOH983149 UYD983148:UYD983149 VHZ983148:VHZ983149 VRV983148:VRV983149 WBR983148:WBR983149 WLN983148:WLN983149 WVJ983148:WVJ983149">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WVI983182 IW143 SS143 ACO143 AMK143 AWG143 BGC143 BPY143 BZU143 CJQ143 CTM143 DDI143 DNE143 DXA143 EGW143 EQS143 FAO143 FKK143 FUG143 GEC143 GNY143 GXU143 HHQ143 HRM143 IBI143 ILE143 IVA143 JEW143 JOS143 JYO143 KIK143 KSG143 LCC143 LLY143 LVU143 MFQ143 MPM143 MZI143 NJE143 NTA143 OCW143 OMS143 OWO143 PGK143 PQG143 QAC143 QJY143 QTU143 RDQ143 RNM143 RXI143 SHE143 SRA143 TAW143 TKS143 TUO143 UEK143 UOG143 UYC143 VHY143 VRU143 WBQ143 WLM143 WVI143 A65679 IW65678 SS65678 ACO65678 AMK65678 AWG65678 BGC65678 BPY65678 BZU65678 CJQ65678 CTM65678 DDI65678 DNE65678 DXA65678 EGW65678 EQS65678 FAO65678 FKK65678 FUG65678 GEC65678 GNY65678 GXU65678 HHQ65678 HRM65678 IBI65678 ILE65678 IVA65678 JEW65678 JOS65678 JYO65678 KIK65678 KSG65678 LCC65678 LLY65678 LVU65678 MFQ65678 MPM65678 MZI65678 NJE65678 NTA65678 OCW65678 OMS65678 OWO65678 PGK65678 PQG65678 QAC65678 QJY65678 QTU65678 RDQ65678 RNM65678 RXI65678 SHE65678 SRA65678 TAW65678 TKS65678 TUO65678 UEK65678 UOG65678 UYC65678 VHY65678 VRU65678 WBQ65678 WLM65678 WVI65678 A131215 IW131214 SS131214 ACO131214 AMK131214 AWG131214 BGC131214 BPY131214 BZU131214 CJQ131214 CTM131214 DDI131214 DNE131214 DXA131214 EGW131214 EQS131214 FAO131214 FKK131214 FUG131214 GEC131214 GNY131214 GXU131214 HHQ131214 HRM131214 IBI131214 ILE131214 IVA131214 JEW131214 JOS131214 JYO131214 KIK131214 KSG131214 LCC131214 LLY131214 LVU131214 MFQ131214 MPM131214 MZI131214 NJE131214 NTA131214 OCW131214 OMS131214 OWO131214 PGK131214 PQG131214 QAC131214 QJY131214 QTU131214 RDQ131214 RNM131214 RXI131214 SHE131214 SRA131214 TAW131214 TKS131214 TUO131214 UEK131214 UOG131214 UYC131214 VHY131214 VRU131214 WBQ131214 WLM131214 WVI131214 A196751 IW196750 SS196750 ACO196750 AMK196750 AWG196750 BGC196750 BPY196750 BZU196750 CJQ196750 CTM196750 DDI196750 DNE196750 DXA196750 EGW196750 EQS196750 FAO196750 FKK196750 FUG196750 GEC196750 GNY196750 GXU196750 HHQ196750 HRM196750 IBI196750 ILE196750 IVA196750 JEW196750 JOS196750 JYO196750 KIK196750 KSG196750 LCC196750 LLY196750 LVU196750 MFQ196750 MPM196750 MZI196750 NJE196750 NTA196750 OCW196750 OMS196750 OWO196750 PGK196750 PQG196750 QAC196750 QJY196750 QTU196750 RDQ196750 RNM196750 RXI196750 SHE196750 SRA196750 TAW196750 TKS196750 TUO196750 UEK196750 UOG196750 UYC196750 VHY196750 VRU196750 WBQ196750 WLM196750 WVI196750 A262287 IW262286 SS262286 ACO262286 AMK262286 AWG262286 BGC262286 BPY262286 BZU262286 CJQ262286 CTM262286 DDI262286 DNE262286 DXA262286 EGW262286 EQS262286 FAO262286 FKK262286 FUG262286 GEC262286 GNY262286 GXU262286 HHQ262286 HRM262286 IBI262286 ILE262286 IVA262286 JEW262286 JOS262286 JYO262286 KIK262286 KSG262286 LCC262286 LLY262286 LVU262286 MFQ262286 MPM262286 MZI262286 NJE262286 NTA262286 OCW262286 OMS262286 OWO262286 PGK262286 PQG262286 QAC262286 QJY262286 QTU262286 RDQ262286 RNM262286 RXI262286 SHE262286 SRA262286 TAW262286 TKS262286 TUO262286 UEK262286 UOG262286 UYC262286 VHY262286 VRU262286 WBQ262286 WLM262286 WVI262286 A327823 IW327822 SS327822 ACO327822 AMK327822 AWG327822 BGC327822 BPY327822 BZU327822 CJQ327822 CTM327822 DDI327822 DNE327822 DXA327822 EGW327822 EQS327822 FAO327822 FKK327822 FUG327822 GEC327822 GNY327822 GXU327822 HHQ327822 HRM327822 IBI327822 ILE327822 IVA327822 JEW327822 JOS327822 JYO327822 KIK327822 KSG327822 LCC327822 LLY327822 LVU327822 MFQ327822 MPM327822 MZI327822 NJE327822 NTA327822 OCW327822 OMS327822 OWO327822 PGK327822 PQG327822 QAC327822 QJY327822 QTU327822 RDQ327822 RNM327822 RXI327822 SHE327822 SRA327822 TAW327822 TKS327822 TUO327822 UEK327822 UOG327822 UYC327822 VHY327822 VRU327822 WBQ327822 WLM327822 WVI327822 A393359 IW393358 SS393358 ACO393358 AMK393358 AWG393358 BGC393358 BPY393358 BZU393358 CJQ393358 CTM393358 DDI393358 DNE393358 DXA393358 EGW393358 EQS393358 FAO393358 FKK393358 FUG393358 GEC393358 GNY393358 GXU393358 HHQ393358 HRM393358 IBI393358 ILE393358 IVA393358 JEW393358 JOS393358 JYO393358 KIK393358 KSG393358 LCC393358 LLY393358 LVU393358 MFQ393358 MPM393358 MZI393358 NJE393358 NTA393358 OCW393358 OMS393358 OWO393358 PGK393358 PQG393358 QAC393358 QJY393358 QTU393358 RDQ393358 RNM393358 RXI393358 SHE393358 SRA393358 TAW393358 TKS393358 TUO393358 UEK393358 UOG393358 UYC393358 VHY393358 VRU393358 WBQ393358 WLM393358 WVI393358 A458895 IW458894 SS458894 ACO458894 AMK458894 AWG458894 BGC458894 BPY458894 BZU458894 CJQ458894 CTM458894 DDI458894 DNE458894 DXA458894 EGW458894 EQS458894 FAO458894 FKK458894 FUG458894 GEC458894 GNY458894 GXU458894 HHQ458894 HRM458894 IBI458894 ILE458894 IVA458894 JEW458894 JOS458894 JYO458894 KIK458894 KSG458894 LCC458894 LLY458894 LVU458894 MFQ458894 MPM458894 MZI458894 NJE458894 NTA458894 OCW458894 OMS458894 OWO458894 PGK458894 PQG458894 QAC458894 QJY458894 QTU458894 RDQ458894 RNM458894 RXI458894 SHE458894 SRA458894 TAW458894 TKS458894 TUO458894 UEK458894 UOG458894 UYC458894 VHY458894 VRU458894 WBQ458894 WLM458894 WVI458894 A524431 IW524430 SS524430 ACO524430 AMK524430 AWG524430 BGC524430 BPY524430 BZU524430 CJQ524430 CTM524430 DDI524430 DNE524430 DXA524430 EGW524430 EQS524430 FAO524430 FKK524430 FUG524430 GEC524430 GNY524430 GXU524430 HHQ524430 HRM524430 IBI524430 ILE524430 IVA524430 JEW524430 JOS524430 JYO524430 KIK524430 KSG524430 LCC524430 LLY524430 LVU524430 MFQ524430 MPM524430 MZI524430 NJE524430 NTA524430 OCW524430 OMS524430 OWO524430 PGK524430 PQG524430 QAC524430 QJY524430 QTU524430 RDQ524430 RNM524430 RXI524430 SHE524430 SRA524430 TAW524430 TKS524430 TUO524430 UEK524430 UOG524430 UYC524430 VHY524430 VRU524430 WBQ524430 WLM524430 WVI524430 A589967 IW589966 SS589966 ACO589966 AMK589966 AWG589966 BGC589966 BPY589966 BZU589966 CJQ589966 CTM589966 DDI589966 DNE589966 DXA589966 EGW589966 EQS589966 FAO589966 FKK589966 FUG589966 GEC589966 GNY589966 GXU589966 HHQ589966 HRM589966 IBI589966 ILE589966 IVA589966 JEW589966 JOS589966 JYO589966 KIK589966 KSG589966 LCC589966 LLY589966 LVU589966 MFQ589966 MPM589966 MZI589966 NJE589966 NTA589966 OCW589966 OMS589966 OWO589966 PGK589966 PQG589966 QAC589966 QJY589966 QTU589966 RDQ589966 RNM589966 RXI589966 SHE589966 SRA589966 TAW589966 TKS589966 TUO589966 UEK589966 UOG589966 UYC589966 VHY589966 VRU589966 WBQ589966 WLM589966 WVI589966 A655503 IW655502 SS655502 ACO655502 AMK655502 AWG655502 BGC655502 BPY655502 BZU655502 CJQ655502 CTM655502 DDI655502 DNE655502 DXA655502 EGW655502 EQS655502 FAO655502 FKK655502 FUG655502 GEC655502 GNY655502 GXU655502 HHQ655502 HRM655502 IBI655502 ILE655502 IVA655502 JEW655502 JOS655502 JYO655502 KIK655502 KSG655502 LCC655502 LLY655502 LVU655502 MFQ655502 MPM655502 MZI655502 NJE655502 NTA655502 OCW655502 OMS655502 OWO655502 PGK655502 PQG655502 QAC655502 QJY655502 QTU655502 RDQ655502 RNM655502 RXI655502 SHE655502 SRA655502 TAW655502 TKS655502 TUO655502 UEK655502 UOG655502 UYC655502 VHY655502 VRU655502 WBQ655502 WLM655502 WVI655502 A721039 IW721038 SS721038 ACO721038 AMK721038 AWG721038 BGC721038 BPY721038 BZU721038 CJQ721038 CTM721038 DDI721038 DNE721038 DXA721038 EGW721038 EQS721038 FAO721038 FKK721038 FUG721038 GEC721038 GNY721038 GXU721038 HHQ721038 HRM721038 IBI721038 ILE721038 IVA721038 JEW721038 JOS721038 JYO721038 KIK721038 KSG721038 LCC721038 LLY721038 LVU721038 MFQ721038 MPM721038 MZI721038 NJE721038 NTA721038 OCW721038 OMS721038 OWO721038 PGK721038 PQG721038 QAC721038 QJY721038 QTU721038 RDQ721038 RNM721038 RXI721038 SHE721038 SRA721038 TAW721038 TKS721038 TUO721038 UEK721038 UOG721038 UYC721038 VHY721038 VRU721038 WBQ721038 WLM721038 WVI721038 A786575 IW786574 SS786574 ACO786574 AMK786574 AWG786574 BGC786574 BPY786574 BZU786574 CJQ786574 CTM786574 DDI786574 DNE786574 DXA786574 EGW786574 EQS786574 FAO786574 FKK786574 FUG786574 GEC786574 GNY786574 GXU786574 HHQ786574 HRM786574 IBI786574 ILE786574 IVA786574 JEW786574 JOS786574 JYO786574 KIK786574 KSG786574 LCC786574 LLY786574 LVU786574 MFQ786574 MPM786574 MZI786574 NJE786574 NTA786574 OCW786574 OMS786574 OWO786574 PGK786574 PQG786574 QAC786574 QJY786574 QTU786574 RDQ786574 RNM786574 RXI786574 SHE786574 SRA786574 TAW786574 TKS786574 TUO786574 UEK786574 UOG786574 UYC786574 VHY786574 VRU786574 WBQ786574 WLM786574 WVI786574 A852111 IW852110 SS852110 ACO852110 AMK852110 AWG852110 BGC852110 BPY852110 BZU852110 CJQ852110 CTM852110 DDI852110 DNE852110 DXA852110 EGW852110 EQS852110 FAO852110 FKK852110 FUG852110 GEC852110 GNY852110 GXU852110 HHQ852110 HRM852110 IBI852110 ILE852110 IVA852110 JEW852110 JOS852110 JYO852110 KIK852110 KSG852110 LCC852110 LLY852110 LVU852110 MFQ852110 MPM852110 MZI852110 NJE852110 NTA852110 OCW852110 OMS852110 OWO852110 PGK852110 PQG852110 QAC852110 QJY852110 QTU852110 RDQ852110 RNM852110 RXI852110 SHE852110 SRA852110 TAW852110 TKS852110 TUO852110 UEK852110 UOG852110 UYC852110 VHY852110 VRU852110 WBQ852110 WLM852110 WVI852110 A917647 IW917646 SS917646 ACO917646 AMK917646 AWG917646 BGC917646 BPY917646 BZU917646 CJQ917646 CTM917646 DDI917646 DNE917646 DXA917646 EGW917646 EQS917646 FAO917646 FKK917646 FUG917646 GEC917646 GNY917646 GXU917646 HHQ917646 HRM917646 IBI917646 ILE917646 IVA917646 JEW917646 JOS917646 JYO917646 KIK917646 KSG917646 LCC917646 LLY917646 LVU917646 MFQ917646 MPM917646 MZI917646 NJE917646 NTA917646 OCW917646 OMS917646 OWO917646 PGK917646 PQG917646 QAC917646 QJY917646 QTU917646 RDQ917646 RNM917646 RXI917646 SHE917646 SRA917646 TAW917646 TKS917646 TUO917646 UEK917646 UOG917646 UYC917646 VHY917646 VRU917646 WBQ917646 WLM917646 WVI917646 A983183 IW983182 SS983182 ACO983182 AMK983182 AWG983182 BGC983182 BPY983182 BZU983182 CJQ983182 CTM983182 DDI983182 DNE983182 DXA983182 EGW983182 EQS983182 FAO983182 FKK983182 FUG983182 GEC983182 GNY983182 GXU983182 HHQ983182 HRM983182 IBI983182 ILE983182 IVA983182 JEW983182 JOS983182 JYO983182 KIK983182 KSG983182 LCC983182 LLY983182 LVU983182 MFQ983182 MPM983182 MZI983182 NJE983182 NTA983182 OCW983182 OMS983182 OWO983182 PGK983182 PQG983182 QAC983182 QJY983182 QTU983182 RDQ983182 RNM983182 RXI983182 SHE983182 SRA983182 TAW983182 TKS983182 TUO983182 UEK983182 UOG983182 UYC983182 VHY983182 VRU983182 WBQ983182 WLM983182"/>
    <dataValidation type="whole" operator="equal" allowBlank="1" showInputMessage="1" showErrorMessage="1" promptTitle="uwaga" prompt="obszar nie do edycji" sqref="A168:D168 IW167:IZ167 SS167:SV167 ACO167:ACR167 AMK167:AMN167 AWG167:AWJ167 BGC167:BGF167 BPY167:BQB167 BZU167:BZX167 CJQ167:CJT167 CTM167:CTP167 DDI167:DDL167 DNE167:DNH167 DXA167:DXD167 EGW167:EGZ167 EQS167:EQV167 FAO167:FAR167 FKK167:FKN167 FUG167:FUJ167 GEC167:GEF167 GNY167:GOB167 GXU167:GXX167 HHQ167:HHT167 HRM167:HRP167 IBI167:IBL167 ILE167:ILH167 IVA167:IVD167 JEW167:JEZ167 JOS167:JOV167 JYO167:JYR167 KIK167:KIN167 KSG167:KSJ167 LCC167:LCF167 LLY167:LMB167 LVU167:LVX167 MFQ167:MFT167 MPM167:MPP167 MZI167:MZL167 NJE167:NJH167 NTA167:NTD167 OCW167:OCZ167 OMS167:OMV167 OWO167:OWR167 PGK167:PGN167 PQG167:PQJ167 QAC167:QAF167 QJY167:QKB167 QTU167:QTX167 RDQ167:RDT167 RNM167:RNP167 RXI167:RXL167 SHE167:SHH167 SRA167:SRD167 TAW167:TAZ167 TKS167:TKV167 TUO167:TUR167 UEK167:UEN167 UOG167:UOJ167 UYC167:UYF167 VHY167:VIB167 VRU167:VRX167 WBQ167:WBT167 WLM167:WLP167 WVI167:WVL167 A65704:D65704 IW65703:IZ65703 SS65703:SV65703 ACO65703:ACR65703 AMK65703:AMN65703 AWG65703:AWJ65703 BGC65703:BGF65703 BPY65703:BQB65703 BZU65703:BZX65703 CJQ65703:CJT65703 CTM65703:CTP65703 DDI65703:DDL65703 DNE65703:DNH65703 DXA65703:DXD65703 EGW65703:EGZ65703 EQS65703:EQV65703 FAO65703:FAR65703 FKK65703:FKN65703 FUG65703:FUJ65703 GEC65703:GEF65703 GNY65703:GOB65703 GXU65703:GXX65703 HHQ65703:HHT65703 HRM65703:HRP65703 IBI65703:IBL65703 ILE65703:ILH65703 IVA65703:IVD65703 JEW65703:JEZ65703 JOS65703:JOV65703 JYO65703:JYR65703 KIK65703:KIN65703 KSG65703:KSJ65703 LCC65703:LCF65703 LLY65703:LMB65703 LVU65703:LVX65703 MFQ65703:MFT65703 MPM65703:MPP65703 MZI65703:MZL65703 NJE65703:NJH65703 NTA65703:NTD65703 OCW65703:OCZ65703 OMS65703:OMV65703 OWO65703:OWR65703 PGK65703:PGN65703 PQG65703:PQJ65703 QAC65703:QAF65703 QJY65703:QKB65703 QTU65703:QTX65703 RDQ65703:RDT65703 RNM65703:RNP65703 RXI65703:RXL65703 SHE65703:SHH65703 SRA65703:SRD65703 TAW65703:TAZ65703 TKS65703:TKV65703 TUO65703:TUR65703 UEK65703:UEN65703 UOG65703:UOJ65703 UYC65703:UYF65703 VHY65703:VIB65703 VRU65703:VRX65703 WBQ65703:WBT65703 WLM65703:WLP65703 WVI65703:WVL65703 A131240:D131240 IW131239:IZ131239 SS131239:SV131239 ACO131239:ACR131239 AMK131239:AMN131239 AWG131239:AWJ131239 BGC131239:BGF131239 BPY131239:BQB131239 BZU131239:BZX131239 CJQ131239:CJT131239 CTM131239:CTP131239 DDI131239:DDL131239 DNE131239:DNH131239 DXA131239:DXD131239 EGW131239:EGZ131239 EQS131239:EQV131239 FAO131239:FAR131239 FKK131239:FKN131239 FUG131239:FUJ131239 GEC131239:GEF131239 GNY131239:GOB131239 GXU131239:GXX131239 HHQ131239:HHT131239 HRM131239:HRP131239 IBI131239:IBL131239 ILE131239:ILH131239 IVA131239:IVD131239 JEW131239:JEZ131239 JOS131239:JOV131239 JYO131239:JYR131239 KIK131239:KIN131239 KSG131239:KSJ131239 LCC131239:LCF131239 LLY131239:LMB131239 LVU131239:LVX131239 MFQ131239:MFT131239 MPM131239:MPP131239 MZI131239:MZL131239 NJE131239:NJH131239 NTA131239:NTD131239 OCW131239:OCZ131239 OMS131239:OMV131239 OWO131239:OWR131239 PGK131239:PGN131239 PQG131239:PQJ131239 QAC131239:QAF131239 QJY131239:QKB131239 QTU131239:QTX131239 RDQ131239:RDT131239 RNM131239:RNP131239 RXI131239:RXL131239 SHE131239:SHH131239 SRA131239:SRD131239 TAW131239:TAZ131239 TKS131239:TKV131239 TUO131239:TUR131239 UEK131239:UEN131239 UOG131239:UOJ131239 UYC131239:UYF131239 VHY131239:VIB131239 VRU131239:VRX131239 WBQ131239:WBT131239 WLM131239:WLP131239 WVI131239:WVL131239 A196776:D196776 IW196775:IZ196775 SS196775:SV196775 ACO196775:ACR196775 AMK196775:AMN196775 AWG196775:AWJ196775 BGC196775:BGF196775 BPY196775:BQB196775 BZU196775:BZX196775 CJQ196775:CJT196775 CTM196775:CTP196775 DDI196775:DDL196775 DNE196775:DNH196775 DXA196775:DXD196775 EGW196775:EGZ196775 EQS196775:EQV196775 FAO196775:FAR196775 FKK196775:FKN196775 FUG196775:FUJ196775 GEC196775:GEF196775 GNY196775:GOB196775 GXU196775:GXX196775 HHQ196775:HHT196775 HRM196775:HRP196775 IBI196775:IBL196775 ILE196775:ILH196775 IVA196775:IVD196775 JEW196775:JEZ196775 JOS196775:JOV196775 JYO196775:JYR196775 KIK196775:KIN196775 KSG196775:KSJ196775 LCC196775:LCF196775 LLY196775:LMB196775 LVU196775:LVX196775 MFQ196775:MFT196775 MPM196775:MPP196775 MZI196775:MZL196775 NJE196775:NJH196775 NTA196775:NTD196775 OCW196775:OCZ196775 OMS196775:OMV196775 OWO196775:OWR196775 PGK196775:PGN196775 PQG196775:PQJ196775 QAC196775:QAF196775 QJY196775:QKB196775 QTU196775:QTX196775 RDQ196775:RDT196775 RNM196775:RNP196775 RXI196775:RXL196775 SHE196775:SHH196775 SRA196775:SRD196775 TAW196775:TAZ196775 TKS196775:TKV196775 TUO196775:TUR196775 UEK196775:UEN196775 UOG196775:UOJ196775 UYC196775:UYF196775 VHY196775:VIB196775 VRU196775:VRX196775 WBQ196775:WBT196775 WLM196775:WLP196775 WVI196775:WVL196775 A262312:D262312 IW262311:IZ262311 SS262311:SV262311 ACO262311:ACR262311 AMK262311:AMN262311 AWG262311:AWJ262311 BGC262311:BGF262311 BPY262311:BQB262311 BZU262311:BZX262311 CJQ262311:CJT262311 CTM262311:CTP262311 DDI262311:DDL262311 DNE262311:DNH262311 DXA262311:DXD262311 EGW262311:EGZ262311 EQS262311:EQV262311 FAO262311:FAR262311 FKK262311:FKN262311 FUG262311:FUJ262311 GEC262311:GEF262311 GNY262311:GOB262311 GXU262311:GXX262311 HHQ262311:HHT262311 HRM262311:HRP262311 IBI262311:IBL262311 ILE262311:ILH262311 IVA262311:IVD262311 JEW262311:JEZ262311 JOS262311:JOV262311 JYO262311:JYR262311 KIK262311:KIN262311 KSG262311:KSJ262311 LCC262311:LCF262311 LLY262311:LMB262311 LVU262311:LVX262311 MFQ262311:MFT262311 MPM262311:MPP262311 MZI262311:MZL262311 NJE262311:NJH262311 NTA262311:NTD262311 OCW262311:OCZ262311 OMS262311:OMV262311 OWO262311:OWR262311 PGK262311:PGN262311 PQG262311:PQJ262311 QAC262311:QAF262311 QJY262311:QKB262311 QTU262311:QTX262311 RDQ262311:RDT262311 RNM262311:RNP262311 RXI262311:RXL262311 SHE262311:SHH262311 SRA262311:SRD262311 TAW262311:TAZ262311 TKS262311:TKV262311 TUO262311:TUR262311 UEK262311:UEN262311 UOG262311:UOJ262311 UYC262311:UYF262311 VHY262311:VIB262311 VRU262311:VRX262311 WBQ262311:WBT262311 WLM262311:WLP262311 WVI262311:WVL262311 A327848:D327848 IW327847:IZ327847 SS327847:SV327847 ACO327847:ACR327847 AMK327847:AMN327847 AWG327847:AWJ327847 BGC327847:BGF327847 BPY327847:BQB327847 BZU327847:BZX327847 CJQ327847:CJT327847 CTM327847:CTP327847 DDI327847:DDL327847 DNE327847:DNH327847 DXA327847:DXD327847 EGW327847:EGZ327847 EQS327847:EQV327847 FAO327847:FAR327847 FKK327847:FKN327847 FUG327847:FUJ327847 GEC327847:GEF327847 GNY327847:GOB327847 GXU327847:GXX327847 HHQ327847:HHT327847 HRM327847:HRP327847 IBI327847:IBL327847 ILE327847:ILH327847 IVA327847:IVD327847 JEW327847:JEZ327847 JOS327847:JOV327847 JYO327847:JYR327847 KIK327847:KIN327847 KSG327847:KSJ327847 LCC327847:LCF327847 LLY327847:LMB327847 LVU327847:LVX327847 MFQ327847:MFT327847 MPM327847:MPP327847 MZI327847:MZL327847 NJE327847:NJH327847 NTA327847:NTD327847 OCW327847:OCZ327847 OMS327847:OMV327847 OWO327847:OWR327847 PGK327847:PGN327847 PQG327847:PQJ327847 QAC327847:QAF327847 QJY327847:QKB327847 QTU327847:QTX327847 RDQ327847:RDT327847 RNM327847:RNP327847 RXI327847:RXL327847 SHE327847:SHH327847 SRA327847:SRD327847 TAW327847:TAZ327847 TKS327847:TKV327847 TUO327847:TUR327847 UEK327847:UEN327847 UOG327847:UOJ327847 UYC327847:UYF327847 VHY327847:VIB327847 VRU327847:VRX327847 WBQ327847:WBT327847 WLM327847:WLP327847 WVI327847:WVL327847 A393384:D393384 IW393383:IZ393383 SS393383:SV393383 ACO393383:ACR393383 AMK393383:AMN393383 AWG393383:AWJ393383 BGC393383:BGF393383 BPY393383:BQB393383 BZU393383:BZX393383 CJQ393383:CJT393383 CTM393383:CTP393383 DDI393383:DDL393383 DNE393383:DNH393383 DXA393383:DXD393383 EGW393383:EGZ393383 EQS393383:EQV393383 FAO393383:FAR393383 FKK393383:FKN393383 FUG393383:FUJ393383 GEC393383:GEF393383 GNY393383:GOB393383 GXU393383:GXX393383 HHQ393383:HHT393383 HRM393383:HRP393383 IBI393383:IBL393383 ILE393383:ILH393383 IVA393383:IVD393383 JEW393383:JEZ393383 JOS393383:JOV393383 JYO393383:JYR393383 KIK393383:KIN393383 KSG393383:KSJ393383 LCC393383:LCF393383 LLY393383:LMB393383 LVU393383:LVX393383 MFQ393383:MFT393383 MPM393383:MPP393383 MZI393383:MZL393383 NJE393383:NJH393383 NTA393383:NTD393383 OCW393383:OCZ393383 OMS393383:OMV393383 OWO393383:OWR393383 PGK393383:PGN393383 PQG393383:PQJ393383 QAC393383:QAF393383 QJY393383:QKB393383 QTU393383:QTX393383 RDQ393383:RDT393383 RNM393383:RNP393383 RXI393383:RXL393383 SHE393383:SHH393383 SRA393383:SRD393383 TAW393383:TAZ393383 TKS393383:TKV393383 TUO393383:TUR393383 UEK393383:UEN393383 UOG393383:UOJ393383 UYC393383:UYF393383 VHY393383:VIB393383 VRU393383:VRX393383 WBQ393383:WBT393383 WLM393383:WLP393383 WVI393383:WVL393383 A458920:D458920 IW458919:IZ458919 SS458919:SV458919 ACO458919:ACR458919 AMK458919:AMN458919 AWG458919:AWJ458919 BGC458919:BGF458919 BPY458919:BQB458919 BZU458919:BZX458919 CJQ458919:CJT458919 CTM458919:CTP458919 DDI458919:DDL458919 DNE458919:DNH458919 DXA458919:DXD458919 EGW458919:EGZ458919 EQS458919:EQV458919 FAO458919:FAR458919 FKK458919:FKN458919 FUG458919:FUJ458919 GEC458919:GEF458919 GNY458919:GOB458919 GXU458919:GXX458919 HHQ458919:HHT458919 HRM458919:HRP458919 IBI458919:IBL458919 ILE458919:ILH458919 IVA458919:IVD458919 JEW458919:JEZ458919 JOS458919:JOV458919 JYO458919:JYR458919 KIK458919:KIN458919 KSG458919:KSJ458919 LCC458919:LCF458919 LLY458919:LMB458919 LVU458919:LVX458919 MFQ458919:MFT458919 MPM458919:MPP458919 MZI458919:MZL458919 NJE458919:NJH458919 NTA458919:NTD458919 OCW458919:OCZ458919 OMS458919:OMV458919 OWO458919:OWR458919 PGK458919:PGN458919 PQG458919:PQJ458919 QAC458919:QAF458919 QJY458919:QKB458919 QTU458919:QTX458919 RDQ458919:RDT458919 RNM458919:RNP458919 RXI458919:RXL458919 SHE458919:SHH458919 SRA458919:SRD458919 TAW458919:TAZ458919 TKS458919:TKV458919 TUO458919:TUR458919 UEK458919:UEN458919 UOG458919:UOJ458919 UYC458919:UYF458919 VHY458919:VIB458919 VRU458919:VRX458919 WBQ458919:WBT458919 WLM458919:WLP458919 WVI458919:WVL458919 A524456:D524456 IW524455:IZ524455 SS524455:SV524455 ACO524455:ACR524455 AMK524455:AMN524455 AWG524455:AWJ524455 BGC524455:BGF524455 BPY524455:BQB524455 BZU524455:BZX524455 CJQ524455:CJT524455 CTM524455:CTP524455 DDI524455:DDL524455 DNE524455:DNH524455 DXA524455:DXD524455 EGW524455:EGZ524455 EQS524455:EQV524455 FAO524455:FAR524455 FKK524455:FKN524455 FUG524455:FUJ524455 GEC524455:GEF524455 GNY524455:GOB524455 GXU524455:GXX524455 HHQ524455:HHT524455 HRM524455:HRP524455 IBI524455:IBL524455 ILE524455:ILH524455 IVA524455:IVD524455 JEW524455:JEZ524455 JOS524455:JOV524455 JYO524455:JYR524455 KIK524455:KIN524455 KSG524455:KSJ524455 LCC524455:LCF524455 LLY524455:LMB524455 LVU524455:LVX524455 MFQ524455:MFT524455 MPM524455:MPP524455 MZI524455:MZL524455 NJE524455:NJH524455 NTA524455:NTD524455 OCW524455:OCZ524455 OMS524455:OMV524455 OWO524455:OWR524455 PGK524455:PGN524455 PQG524455:PQJ524455 QAC524455:QAF524455 QJY524455:QKB524455 QTU524455:QTX524455 RDQ524455:RDT524455 RNM524455:RNP524455 RXI524455:RXL524455 SHE524455:SHH524455 SRA524455:SRD524455 TAW524455:TAZ524455 TKS524455:TKV524455 TUO524455:TUR524455 UEK524455:UEN524455 UOG524455:UOJ524455 UYC524455:UYF524455 VHY524455:VIB524455 VRU524455:VRX524455 WBQ524455:WBT524455 WLM524455:WLP524455 WVI524455:WVL524455 A589992:D589992 IW589991:IZ589991 SS589991:SV589991 ACO589991:ACR589991 AMK589991:AMN589991 AWG589991:AWJ589991 BGC589991:BGF589991 BPY589991:BQB589991 BZU589991:BZX589991 CJQ589991:CJT589991 CTM589991:CTP589991 DDI589991:DDL589991 DNE589991:DNH589991 DXA589991:DXD589991 EGW589991:EGZ589991 EQS589991:EQV589991 FAO589991:FAR589991 FKK589991:FKN589991 FUG589991:FUJ589991 GEC589991:GEF589991 GNY589991:GOB589991 GXU589991:GXX589991 HHQ589991:HHT589991 HRM589991:HRP589991 IBI589991:IBL589991 ILE589991:ILH589991 IVA589991:IVD589991 JEW589991:JEZ589991 JOS589991:JOV589991 JYO589991:JYR589991 KIK589991:KIN589991 KSG589991:KSJ589991 LCC589991:LCF589991 LLY589991:LMB589991 LVU589991:LVX589991 MFQ589991:MFT589991 MPM589991:MPP589991 MZI589991:MZL589991 NJE589991:NJH589991 NTA589991:NTD589991 OCW589991:OCZ589991 OMS589991:OMV589991 OWO589991:OWR589991 PGK589991:PGN589991 PQG589991:PQJ589991 QAC589991:QAF589991 QJY589991:QKB589991 QTU589991:QTX589991 RDQ589991:RDT589991 RNM589991:RNP589991 RXI589991:RXL589991 SHE589991:SHH589991 SRA589991:SRD589991 TAW589991:TAZ589991 TKS589991:TKV589991 TUO589991:TUR589991 UEK589991:UEN589991 UOG589991:UOJ589991 UYC589991:UYF589991 VHY589991:VIB589991 VRU589991:VRX589991 WBQ589991:WBT589991 WLM589991:WLP589991 WVI589991:WVL589991 A655528:D655528 IW655527:IZ655527 SS655527:SV655527 ACO655527:ACR655527 AMK655527:AMN655527 AWG655527:AWJ655527 BGC655527:BGF655527 BPY655527:BQB655527 BZU655527:BZX655527 CJQ655527:CJT655527 CTM655527:CTP655527 DDI655527:DDL655527 DNE655527:DNH655527 DXA655527:DXD655527 EGW655527:EGZ655527 EQS655527:EQV655527 FAO655527:FAR655527 FKK655527:FKN655527 FUG655527:FUJ655527 GEC655527:GEF655527 GNY655527:GOB655527 GXU655527:GXX655527 HHQ655527:HHT655527 HRM655527:HRP655527 IBI655527:IBL655527 ILE655527:ILH655527 IVA655527:IVD655527 JEW655527:JEZ655527 JOS655527:JOV655527 JYO655527:JYR655527 KIK655527:KIN655527 KSG655527:KSJ655527 LCC655527:LCF655527 LLY655527:LMB655527 LVU655527:LVX655527 MFQ655527:MFT655527 MPM655527:MPP655527 MZI655527:MZL655527 NJE655527:NJH655527 NTA655527:NTD655527 OCW655527:OCZ655527 OMS655527:OMV655527 OWO655527:OWR655527 PGK655527:PGN655527 PQG655527:PQJ655527 QAC655527:QAF655527 QJY655527:QKB655527 QTU655527:QTX655527 RDQ655527:RDT655527 RNM655527:RNP655527 RXI655527:RXL655527 SHE655527:SHH655527 SRA655527:SRD655527 TAW655527:TAZ655527 TKS655527:TKV655527 TUO655527:TUR655527 UEK655527:UEN655527 UOG655527:UOJ655527 UYC655527:UYF655527 VHY655527:VIB655527 VRU655527:VRX655527 WBQ655527:WBT655527 WLM655527:WLP655527 WVI655527:WVL655527 A721064:D721064 IW721063:IZ721063 SS721063:SV721063 ACO721063:ACR721063 AMK721063:AMN721063 AWG721063:AWJ721063 BGC721063:BGF721063 BPY721063:BQB721063 BZU721063:BZX721063 CJQ721063:CJT721063 CTM721063:CTP721063 DDI721063:DDL721063 DNE721063:DNH721063 DXA721063:DXD721063 EGW721063:EGZ721063 EQS721063:EQV721063 FAO721063:FAR721063 FKK721063:FKN721063 FUG721063:FUJ721063 GEC721063:GEF721063 GNY721063:GOB721063 GXU721063:GXX721063 HHQ721063:HHT721063 HRM721063:HRP721063 IBI721063:IBL721063 ILE721063:ILH721063 IVA721063:IVD721063 JEW721063:JEZ721063 JOS721063:JOV721063 JYO721063:JYR721063 KIK721063:KIN721063 KSG721063:KSJ721063 LCC721063:LCF721063 LLY721063:LMB721063 LVU721063:LVX721063 MFQ721063:MFT721063 MPM721063:MPP721063 MZI721063:MZL721063 NJE721063:NJH721063 NTA721063:NTD721063 OCW721063:OCZ721063 OMS721063:OMV721063 OWO721063:OWR721063 PGK721063:PGN721063 PQG721063:PQJ721063 QAC721063:QAF721063 QJY721063:QKB721063 QTU721063:QTX721063 RDQ721063:RDT721063 RNM721063:RNP721063 RXI721063:RXL721063 SHE721063:SHH721063 SRA721063:SRD721063 TAW721063:TAZ721063 TKS721063:TKV721063 TUO721063:TUR721063 UEK721063:UEN721063 UOG721063:UOJ721063 UYC721063:UYF721063 VHY721063:VIB721063 VRU721063:VRX721063 WBQ721063:WBT721063 WLM721063:WLP721063 WVI721063:WVL721063 A786600:D786600 IW786599:IZ786599 SS786599:SV786599 ACO786599:ACR786599 AMK786599:AMN786599 AWG786599:AWJ786599 BGC786599:BGF786599 BPY786599:BQB786599 BZU786599:BZX786599 CJQ786599:CJT786599 CTM786599:CTP786599 DDI786599:DDL786599 DNE786599:DNH786599 DXA786599:DXD786599 EGW786599:EGZ786599 EQS786599:EQV786599 FAO786599:FAR786599 FKK786599:FKN786599 FUG786599:FUJ786599 GEC786599:GEF786599 GNY786599:GOB786599 GXU786599:GXX786599 HHQ786599:HHT786599 HRM786599:HRP786599 IBI786599:IBL786599 ILE786599:ILH786599 IVA786599:IVD786599 JEW786599:JEZ786599 JOS786599:JOV786599 JYO786599:JYR786599 KIK786599:KIN786599 KSG786599:KSJ786599 LCC786599:LCF786599 LLY786599:LMB786599 LVU786599:LVX786599 MFQ786599:MFT786599 MPM786599:MPP786599 MZI786599:MZL786599 NJE786599:NJH786599 NTA786599:NTD786599 OCW786599:OCZ786599 OMS786599:OMV786599 OWO786599:OWR786599 PGK786599:PGN786599 PQG786599:PQJ786599 QAC786599:QAF786599 QJY786599:QKB786599 QTU786599:QTX786599 RDQ786599:RDT786599 RNM786599:RNP786599 RXI786599:RXL786599 SHE786599:SHH786599 SRA786599:SRD786599 TAW786599:TAZ786599 TKS786599:TKV786599 TUO786599:TUR786599 UEK786599:UEN786599 UOG786599:UOJ786599 UYC786599:UYF786599 VHY786599:VIB786599 VRU786599:VRX786599 WBQ786599:WBT786599 WLM786599:WLP786599 WVI786599:WVL786599 A852136:D852136 IW852135:IZ852135 SS852135:SV852135 ACO852135:ACR852135 AMK852135:AMN852135 AWG852135:AWJ852135 BGC852135:BGF852135 BPY852135:BQB852135 BZU852135:BZX852135 CJQ852135:CJT852135 CTM852135:CTP852135 DDI852135:DDL852135 DNE852135:DNH852135 DXA852135:DXD852135 EGW852135:EGZ852135 EQS852135:EQV852135 FAO852135:FAR852135 FKK852135:FKN852135 FUG852135:FUJ852135 GEC852135:GEF852135 GNY852135:GOB852135 GXU852135:GXX852135 HHQ852135:HHT852135 HRM852135:HRP852135 IBI852135:IBL852135 ILE852135:ILH852135 IVA852135:IVD852135 JEW852135:JEZ852135 JOS852135:JOV852135 JYO852135:JYR852135 KIK852135:KIN852135 KSG852135:KSJ852135 LCC852135:LCF852135 LLY852135:LMB852135 LVU852135:LVX852135 MFQ852135:MFT852135 MPM852135:MPP852135 MZI852135:MZL852135 NJE852135:NJH852135 NTA852135:NTD852135 OCW852135:OCZ852135 OMS852135:OMV852135 OWO852135:OWR852135 PGK852135:PGN852135 PQG852135:PQJ852135 QAC852135:QAF852135 QJY852135:QKB852135 QTU852135:QTX852135 RDQ852135:RDT852135 RNM852135:RNP852135 RXI852135:RXL852135 SHE852135:SHH852135 SRA852135:SRD852135 TAW852135:TAZ852135 TKS852135:TKV852135 TUO852135:TUR852135 UEK852135:UEN852135 UOG852135:UOJ852135 UYC852135:UYF852135 VHY852135:VIB852135 VRU852135:VRX852135 WBQ852135:WBT852135 WLM852135:WLP852135 WVI852135:WVL852135 A917672:D917672 IW917671:IZ917671 SS917671:SV917671 ACO917671:ACR917671 AMK917671:AMN917671 AWG917671:AWJ917671 BGC917671:BGF917671 BPY917671:BQB917671 BZU917671:BZX917671 CJQ917671:CJT917671 CTM917671:CTP917671 DDI917671:DDL917671 DNE917671:DNH917671 DXA917671:DXD917671 EGW917671:EGZ917671 EQS917671:EQV917671 FAO917671:FAR917671 FKK917671:FKN917671 FUG917671:FUJ917671 GEC917671:GEF917671 GNY917671:GOB917671 GXU917671:GXX917671 HHQ917671:HHT917671 HRM917671:HRP917671 IBI917671:IBL917671 ILE917671:ILH917671 IVA917671:IVD917671 JEW917671:JEZ917671 JOS917671:JOV917671 JYO917671:JYR917671 KIK917671:KIN917671 KSG917671:KSJ917671 LCC917671:LCF917671 LLY917671:LMB917671 LVU917671:LVX917671 MFQ917671:MFT917671 MPM917671:MPP917671 MZI917671:MZL917671 NJE917671:NJH917671 NTA917671:NTD917671 OCW917671:OCZ917671 OMS917671:OMV917671 OWO917671:OWR917671 PGK917671:PGN917671 PQG917671:PQJ917671 QAC917671:QAF917671 QJY917671:QKB917671 QTU917671:QTX917671 RDQ917671:RDT917671 RNM917671:RNP917671 RXI917671:RXL917671 SHE917671:SHH917671 SRA917671:SRD917671 TAW917671:TAZ917671 TKS917671:TKV917671 TUO917671:TUR917671 UEK917671:UEN917671 UOG917671:UOJ917671 UYC917671:UYF917671 VHY917671:VIB917671 VRU917671:VRX917671 WBQ917671:WBT917671 WLM917671:WLP917671 WVI917671:WVL917671 A983208:D983208 IW983207:IZ983207 SS983207:SV983207 ACO983207:ACR983207 AMK983207:AMN983207 AWG983207:AWJ983207 BGC983207:BGF983207 BPY983207:BQB983207 BZU983207:BZX983207 CJQ983207:CJT983207 CTM983207:CTP983207 DDI983207:DDL983207 DNE983207:DNH983207 DXA983207:DXD983207 EGW983207:EGZ983207 EQS983207:EQV983207 FAO983207:FAR983207 FKK983207:FKN983207 FUG983207:FUJ983207 GEC983207:GEF983207 GNY983207:GOB983207 GXU983207:GXX983207 HHQ983207:HHT983207 HRM983207:HRP983207 IBI983207:IBL983207 ILE983207:ILH983207 IVA983207:IVD983207 JEW983207:JEZ983207 JOS983207:JOV983207 JYO983207:JYR983207 KIK983207:KIN983207 KSG983207:KSJ983207 LCC983207:LCF983207 LLY983207:LMB983207 LVU983207:LVX983207 MFQ983207:MFT983207 MPM983207:MPP983207 MZI983207:MZL983207 NJE983207:NJH983207 NTA983207:NTD983207 OCW983207:OCZ983207 OMS983207:OMV983207 OWO983207:OWR983207 PGK983207:PGN983207 PQG983207:PQJ983207 QAC983207:QAF983207 QJY983207:QKB983207 QTU983207:QTX983207 RDQ983207:RDT983207 RNM983207:RNP983207 RXI983207:RXL983207 SHE983207:SHH983207 SRA983207:SRD983207 TAW983207:TAZ983207 TKS983207:TKV983207 TUO983207:TUR983207 UEK983207:UEN983207 UOG983207:UOJ983207 UYC983207:UYF983207 VHY983207:VIB983207 VRU983207:VRX983207 WBQ983207:WBT983207 WLM983207:WLP983207 WVI983207:WVL983207">
      <formula1>123456789</formula1>
    </dataValidation>
    <dataValidation type="list" allowBlank="1" showInputMessage="1" showErrorMessage="1" sqref="E168 JA167 SW167 ACS167 AMO167 AWK167 BGG167 BQC167 BZY167 CJU167 CTQ167 DDM167 DNI167 DXE167 EHA167 EQW167 FAS167 FKO167 FUK167 GEG167 GOC167 GXY167 HHU167 HRQ167 IBM167 ILI167 IVE167 JFA167 JOW167 JYS167 KIO167 KSK167 LCG167 LMC167 LVY167 MFU167 MPQ167 MZM167 NJI167 NTE167 ODA167 OMW167 OWS167 PGO167 PQK167 QAG167 QKC167 QTY167 RDU167 RNQ167 RXM167 SHI167 SRE167 TBA167 TKW167 TUS167 UEO167 UOK167 UYG167 VIC167 VRY167 WBU167 WLQ167 WVM167 E65704 JA65703 SW65703 ACS65703 AMO65703 AWK65703 BGG65703 BQC65703 BZY65703 CJU65703 CTQ65703 DDM65703 DNI65703 DXE65703 EHA65703 EQW65703 FAS65703 FKO65703 FUK65703 GEG65703 GOC65703 GXY65703 HHU65703 HRQ65703 IBM65703 ILI65703 IVE65703 JFA65703 JOW65703 JYS65703 KIO65703 KSK65703 LCG65703 LMC65703 LVY65703 MFU65703 MPQ65703 MZM65703 NJI65703 NTE65703 ODA65703 OMW65703 OWS65703 PGO65703 PQK65703 QAG65703 QKC65703 QTY65703 RDU65703 RNQ65703 RXM65703 SHI65703 SRE65703 TBA65703 TKW65703 TUS65703 UEO65703 UOK65703 UYG65703 VIC65703 VRY65703 WBU65703 WLQ65703 WVM65703 E131240 JA131239 SW131239 ACS131239 AMO131239 AWK131239 BGG131239 BQC131239 BZY131239 CJU131239 CTQ131239 DDM131239 DNI131239 DXE131239 EHA131239 EQW131239 FAS131239 FKO131239 FUK131239 GEG131239 GOC131239 GXY131239 HHU131239 HRQ131239 IBM131239 ILI131239 IVE131239 JFA131239 JOW131239 JYS131239 KIO131239 KSK131239 LCG131239 LMC131239 LVY131239 MFU131239 MPQ131239 MZM131239 NJI131239 NTE131239 ODA131239 OMW131239 OWS131239 PGO131239 PQK131239 QAG131239 QKC131239 QTY131239 RDU131239 RNQ131239 RXM131239 SHI131239 SRE131239 TBA131239 TKW131239 TUS131239 UEO131239 UOK131239 UYG131239 VIC131239 VRY131239 WBU131239 WLQ131239 WVM131239 E196776 JA196775 SW196775 ACS196775 AMO196775 AWK196775 BGG196775 BQC196775 BZY196775 CJU196775 CTQ196775 DDM196775 DNI196775 DXE196775 EHA196775 EQW196775 FAS196775 FKO196775 FUK196775 GEG196775 GOC196775 GXY196775 HHU196775 HRQ196775 IBM196775 ILI196775 IVE196775 JFA196775 JOW196775 JYS196775 KIO196775 KSK196775 LCG196775 LMC196775 LVY196775 MFU196775 MPQ196775 MZM196775 NJI196775 NTE196775 ODA196775 OMW196775 OWS196775 PGO196775 PQK196775 QAG196775 QKC196775 QTY196775 RDU196775 RNQ196775 RXM196775 SHI196775 SRE196775 TBA196775 TKW196775 TUS196775 UEO196775 UOK196775 UYG196775 VIC196775 VRY196775 WBU196775 WLQ196775 WVM196775 E262312 JA262311 SW262311 ACS262311 AMO262311 AWK262311 BGG262311 BQC262311 BZY262311 CJU262311 CTQ262311 DDM262311 DNI262311 DXE262311 EHA262311 EQW262311 FAS262311 FKO262311 FUK262311 GEG262311 GOC262311 GXY262311 HHU262311 HRQ262311 IBM262311 ILI262311 IVE262311 JFA262311 JOW262311 JYS262311 KIO262311 KSK262311 LCG262311 LMC262311 LVY262311 MFU262311 MPQ262311 MZM262311 NJI262311 NTE262311 ODA262311 OMW262311 OWS262311 PGO262311 PQK262311 QAG262311 QKC262311 QTY262311 RDU262311 RNQ262311 RXM262311 SHI262311 SRE262311 TBA262311 TKW262311 TUS262311 UEO262311 UOK262311 UYG262311 VIC262311 VRY262311 WBU262311 WLQ262311 WVM262311 E327848 JA327847 SW327847 ACS327847 AMO327847 AWK327847 BGG327847 BQC327847 BZY327847 CJU327847 CTQ327847 DDM327847 DNI327847 DXE327847 EHA327847 EQW327847 FAS327847 FKO327847 FUK327847 GEG327847 GOC327847 GXY327847 HHU327847 HRQ327847 IBM327847 ILI327847 IVE327847 JFA327847 JOW327847 JYS327847 KIO327847 KSK327847 LCG327847 LMC327847 LVY327847 MFU327847 MPQ327847 MZM327847 NJI327847 NTE327847 ODA327847 OMW327847 OWS327847 PGO327847 PQK327847 QAG327847 QKC327847 QTY327847 RDU327847 RNQ327847 RXM327847 SHI327847 SRE327847 TBA327847 TKW327847 TUS327847 UEO327847 UOK327847 UYG327847 VIC327847 VRY327847 WBU327847 WLQ327847 WVM327847 E393384 JA393383 SW393383 ACS393383 AMO393383 AWK393383 BGG393383 BQC393383 BZY393383 CJU393383 CTQ393383 DDM393383 DNI393383 DXE393383 EHA393383 EQW393383 FAS393383 FKO393383 FUK393383 GEG393383 GOC393383 GXY393383 HHU393383 HRQ393383 IBM393383 ILI393383 IVE393383 JFA393383 JOW393383 JYS393383 KIO393383 KSK393383 LCG393383 LMC393383 LVY393383 MFU393383 MPQ393383 MZM393383 NJI393383 NTE393383 ODA393383 OMW393383 OWS393383 PGO393383 PQK393383 QAG393383 QKC393383 QTY393383 RDU393383 RNQ393383 RXM393383 SHI393383 SRE393383 TBA393383 TKW393383 TUS393383 UEO393383 UOK393383 UYG393383 VIC393383 VRY393383 WBU393383 WLQ393383 WVM393383 E458920 JA458919 SW458919 ACS458919 AMO458919 AWK458919 BGG458919 BQC458919 BZY458919 CJU458919 CTQ458919 DDM458919 DNI458919 DXE458919 EHA458919 EQW458919 FAS458919 FKO458919 FUK458919 GEG458919 GOC458919 GXY458919 HHU458919 HRQ458919 IBM458919 ILI458919 IVE458919 JFA458919 JOW458919 JYS458919 KIO458919 KSK458919 LCG458919 LMC458919 LVY458919 MFU458919 MPQ458919 MZM458919 NJI458919 NTE458919 ODA458919 OMW458919 OWS458919 PGO458919 PQK458919 QAG458919 QKC458919 QTY458919 RDU458919 RNQ458919 RXM458919 SHI458919 SRE458919 TBA458919 TKW458919 TUS458919 UEO458919 UOK458919 UYG458919 VIC458919 VRY458919 WBU458919 WLQ458919 WVM458919 E524456 JA524455 SW524455 ACS524455 AMO524455 AWK524455 BGG524455 BQC524455 BZY524455 CJU524455 CTQ524455 DDM524455 DNI524455 DXE524455 EHA524455 EQW524455 FAS524455 FKO524455 FUK524455 GEG524455 GOC524455 GXY524455 HHU524455 HRQ524455 IBM524455 ILI524455 IVE524455 JFA524455 JOW524455 JYS524455 KIO524455 KSK524455 LCG524455 LMC524455 LVY524455 MFU524455 MPQ524455 MZM524455 NJI524455 NTE524455 ODA524455 OMW524455 OWS524455 PGO524455 PQK524455 QAG524455 QKC524455 QTY524455 RDU524455 RNQ524455 RXM524455 SHI524455 SRE524455 TBA524455 TKW524455 TUS524455 UEO524455 UOK524455 UYG524455 VIC524455 VRY524455 WBU524455 WLQ524455 WVM524455 E589992 JA589991 SW589991 ACS589991 AMO589991 AWK589991 BGG589991 BQC589991 BZY589991 CJU589991 CTQ589991 DDM589991 DNI589991 DXE589991 EHA589991 EQW589991 FAS589991 FKO589991 FUK589991 GEG589991 GOC589991 GXY589991 HHU589991 HRQ589991 IBM589991 ILI589991 IVE589991 JFA589991 JOW589991 JYS589991 KIO589991 KSK589991 LCG589991 LMC589991 LVY589991 MFU589991 MPQ589991 MZM589991 NJI589991 NTE589991 ODA589991 OMW589991 OWS589991 PGO589991 PQK589991 QAG589991 QKC589991 QTY589991 RDU589991 RNQ589991 RXM589991 SHI589991 SRE589991 TBA589991 TKW589991 TUS589991 UEO589991 UOK589991 UYG589991 VIC589991 VRY589991 WBU589991 WLQ589991 WVM589991 E655528 JA655527 SW655527 ACS655527 AMO655527 AWK655527 BGG655527 BQC655527 BZY655527 CJU655527 CTQ655527 DDM655527 DNI655527 DXE655527 EHA655527 EQW655527 FAS655527 FKO655527 FUK655527 GEG655527 GOC655527 GXY655527 HHU655527 HRQ655527 IBM655527 ILI655527 IVE655527 JFA655527 JOW655527 JYS655527 KIO655527 KSK655527 LCG655527 LMC655527 LVY655527 MFU655527 MPQ655527 MZM655527 NJI655527 NTE655527 ODA655527 OMW655527 OWS655527 PGO655527 PQK655527 QAG655527 QKC655527 QTY655527 RDU655527 RNQ655527 RXM655527 SHI655527 SRE655527 TBA655527 TKW655527 TUS655527 UEO655527 UOK655527 UYG655527 VIC655527 VRY655527 WBU655527 WLQ655527 WVM655527 E721064 JA721063 SW721063 ACS721063 AMO721063 AWK721063 BGG721063 BQC721063 BZY721063 CJU721063 CTQ721063 DDM721063 DNI721063 DXE721063 EHA721063 EQW721063 FAS721063 FKO721063 FUK721063 GEG721063 GOC721063 GXY721063 HHU721063 HRQ721063 IBM721063 ILI721063 IVE721063 JFA721063 JOW721063 JYS721063 KIO721063 KSK721063 LCG721063 LMC721063 LVY721063 MFU721063 MPQ721063 MZM721063 NJI721063 NTE721063 ODA721063 OMW721063 OWS721063 PGO721063 PQK721063 QAG721063 QKC721063 QTY721063 RDU721063 RNQ721063 RXM721063 SHI721063 SRE721063 TBA721063 TKW721063 TUS721063 UEO721063 UOK721063 UYG721063 VIC721063 VRY721063 WBU721063 WLQ721063 WVM721063 E786600 JA786599 SW786599 ACS786599 AMO786599 AWK786599 BGG786599 BQC786599 BZY786599 CJU786599 CTQ786599 DDM786599 DNI786599 DXE786599 EHA786599 EQW786599 FAS786599 FKO786599 FUK786599 GEG786599 GOC786599 GXY786599 HHU786599 HRQ786599 IBM786599 ILI786599 IVE786599 JFA786599 JOW786599 JYS786599 KIO786599 KSK786599 LCG786599 LMC786599 LVY786599 MFU786599 MPQ786599 MZM786599 NJI786599 NTE786599 ODA786599 OMW786599 OWS786599 PGO786599 PQK786599 QAG786599 QKC786599 QTY786599 RDU786599 RNQ786599 RXM786599 SHI786599 SRE786599 TBA786599 TKW786599 TUS786599 UEO786599 UOK786599 UYG786599 VIC786599 VRY786599 WBU786599 WLQ786599 WVM786599 E852136 JA852135 SW852135 ACS852135 AMO852135 AWK852135 BGG852135 BQC852135 BZY852135 CJU852135 CTQ852135 DDM852135 DNI852135 DXE852135 EHA852135 EQW852135 FAS852135 FKO852135 FUK852135 GEG852135 GOC852135 GXY852135 HHU852135 HRQ852135 IBM852135 ILI852135 IVE852135 JFA852135 JOW852135 JYS852135 KIO852135 KSK852135 LCG852135 LMC852135 LVY852135 MFU852135 MPQ852135 MZM852135 NJI852135 NTE852135 ODA852135 OMW852135 OWS852135 PGO852135 PQK852135 QAG852135 QKC852135 QTY852135 RDU852135 RNQ852135 RXM852135 SHI852135 SRE852135 TBA852135 TKW852135 TUS852135 UEO852135 UOK852135 UYG852135 VIC852135 VRY852135 WBU852135 WLQ852135 WVM852135 E917672 JA917671 SW917671 ACS917671 AMO917671 AWK917671 BGG917671 BQC917671 BZY917671 CJU917671 CTQ917671 DDM917671 DNI917671 DXE917671 EHA917671 EQW917671 FAS917671 FKO917671 FUK917671 GEG917671 GOC917671 GXY917671 HHU917671 HRQ917671 IBM917671 ILI917671 IVE917671 JFA917671 JOW917671 JYS917671 KIO917671 KSK917671 LCG917671 LMC917671 LVY917671 MFU917671 MPQ917671 MZM917671 NJI917671 NTE917671 ODA917671 OMW917671 OWS917671 PGO917671 PQK917671 QAG917671 QKC917671 QTY917671 RDU917671 RNQ917671 RXM917671 SHI917671 SRE917671 TBA917671 TKW917671 TUS917671 UEO917671 UOK917671 UYG917671 VIC917671 VRY917671 WBU917671 WLQ917671 WVM917671 E983208 JA983207 SW983207 ACS983207 AMO983207 AWK983207 BGG983207 BQC983207 BZY983207 CJU983207 CTQ983207 DDM983207 DNI983207 DXE983207 EHA983207 EQW983207 FAS983207 FKO983207 FUK983207 GEG983207 GOC983207 GXY983207 HHU983207 HRQ983207 IBM983207 ILI983207 IVE983207 JFA983207 JOW983207 JYS983207 KIO983207 KSK983207 LCG983207 LMC983207 LVY983207 MFU983207 MPQ983207 MZM983207 NJI983207 NTE983207 ODA983207 OMW983207 OWS983207 PGO983207 PQK983207 QAG983207 QKC983207 QTY983207 RDU983207 RNQ983207 RXM983207 SHI983207 SRE983207 TBA983207 TKW983207 TUS983207 UEO983207 UOK983207 UYG983207 VIC983207 VRY983207 WBU983207 WLQ983207 WVM983207">
      <formula1>$G$46:$G$49</formula1>
    </dataValidation>
    <dataValidation allowBlank="1" showInputMessage="1" showErrorMessage="1" promptTitle="pole wypełnimy po wydrukowaniu" prompt="Proszę o uzupełnienie podpisu i pieczęci na wniosku składanym w formie papierowej do Ministerstwa Sportu i Turystyki" sqref="D162:E164 IZ161:JA163 SV161:SW163 ACR161:ACS163 AMN161:AMO163 AWJ161:AWK163 BGF161:BGG163 BQB161:BQC163 BZX161:BZY163 CJT161:CJU163 CTP161:CTQ163 DDL161:DDM163 DNH161:DNI163 DXD161:DXE163 EGZ161:EHA163 EQV161:EQW163 FAR161:FAS163 FKN161:FKO163 FUJ161:FUK163 GEF161:GEG163 GOB161:GOC163 GXX161:GXY163 HHT161:HHU163 HRP161:HRQ163 IBL161:IBM163 ILH161:ILI163 IVD161:IVE163 JEZ161:JFA163 JOV161:JOW163 JYR161:JYS163 KIN161:KIO163 KSJ161:KSK163 LCF161:LCG163 LMB161:LMC163 LVX161:LVY163 MFT161:MFU163 MPP161:MPQ163 MZL161:MZM163 NJH161:NJI163 NTD161:NTE163 OCZ161:ODA163 OMV161:OMW163 OWR161:OWS163 PGN161:PGO163 PQJ161:PQK163 QAF161:QAG163 QKB161:QKC163 QTX161:QTY163 RDT161:RDU163 RNP161:RNQ163 RXL161:RXM163 SHH161:SHI163 SRD161:SRE163 TAZ161:TBA163 TKV161:TKW163 TUR161:TUS163 UEN161:UEO163 UOJ161:UOK163 UYF161:UYG163 VIB161:VIC163 VRX161:VRY163 WBT161:WBU163 WLP161:WLQ163 WVL161:WVM163 D65698:E65700 IZ65697:JA65699 SV65697:SW65699 ACR65697:ACS65699 AMN65697:AMO65699 AWJ65697:AWK65699 BGF65697:BGG65699 BQB65697:BQC65699 BZX65697:BZY65699 CJT65697:CJU65699 CTP65697:CTQ65699 DDL65697:DDM65699 DNH65697:DNI65699 DXD65697:DXE65699 EGZ65697:EHA65699 EQV65697:EQW65699 FAR65697:FAS65699 FKN65697:FKO65699 FUJ65697:FUK65699 GEF65697:GEG65699 GOB65697:GOC65699 GXX65697:GXY65699 HHT65697:HHU65699 HRP65697:HRQ65699 IBL65697:IBM65699 ILH65697:ILI65699 IVD65697:IVE65699 JEZ65697:JFA65699 JOV65697:JOW65699 JYR65697:JYS65699 KIN65697:KIO65699 KSJ65697:KSK65699 LCF65697:LCG65699 LMB65697:LMC65699 LVX65697:LVY65699 MFT65697:MFU65699 MPP65697:MPQ65699 MZL65697:MZM65699 NJH65697:NJI65699 NTD65697:NTE65699 OCZ65697:ODA65699 OMV65697:OMW65699 OWR65697:OWS65699 PGN65697:PGO65699 PQJ65697:PQK65699 QAF65697:QAG65699 QKB65697:QKC65699 QTX65697:QTY65699 RDT65697:RDU65699 RNP65697:RNQ65699 RXL65697:RXM65699 SHH65697:SHI65699 SRD65697:SRE65699 TAZ65697:TBA65699 TKV65697:TKW65699 TUR65697:TUS65699 UEN65697:UEO65699 UOJ65697:UOK65699 UYF65697:UYG65699 VIB65697:VIC65699 VRX65697:VRY65699 WBT65697:WBU65699 WLP65697:WLQ65699 WVL65697:WVM65699 D131234:E131236 IZ131233:JA131235 SV131233:SW131235 ACR131233:ACS131235 AMN131233:AMO131235 AWJ131233:AWK131235 BGF131233:BGG131235 BQB131233:BQC131235 BZX131233:BZY131235 CJT131233:CJU131235 CTP131233:CTQ131235 DDL131233:DDM131235 DNH131233:DNI131235 DXD131233:DXE131235 EGZ131233:EHA131235 EQV131233:EQW131235 FAR131233:FAS131235 FKN131233:FKO131235 FUJ131233:FUK131235 GEF131233:GEG131235 GOB131233:GOC131235 GXX131233:GXY131235 HHT131233:HHU131235 HRP131233:HRQ131235 IBL131233:IBM131235 ILH131233:ILI131235 IVD131233:IVE131235 JEZ131233:JFA131235 JOV131233:JOW131235 JYR131233:JYS131235 KIN131233:KIO131235 KSJ131233:KSK131235 LCF131233:LCG131235 LMB131233:LMC131235 LVX131233:LVY131235 MFT131233:MFU131235 MPP131233:MPQ131235 MZL131233:MZM131235 NJH131233:NJI131235 NTD131233:NTE131235 OCZ131233:ODA131235 OMV131233:OMW131235 OWR131233:OWS131235 PGN131233:PGO131235 PQJ131233:PQK131235 QAF131233:QAG131235 QKB131233:QKC131235 QTX131233:QTY131235 RDT131233:RDU131235 RNP131233:RNQ131235 RXL131233:RXM131235 SHH131233:SHI131235 SRD131233:SRE131235 TAZ131233:TBA131235 TKV131233:TKW131235 TUR131233:TUS131235 UEN131233:UEO131235 UOJ131233:UOK131235 UYF131233:UYG131235 VIB131233:VIC131235 VRX131233:VRY131235 WBT131233:WBU131235 WLP131233:WLQ131235 WVL131233:WVM131235 D196770:E196772 IZ196769:JA196771 SV196769:SW196771 ACR196769:ACS196771 AMN196769:AMO196771 AWJ196769:AWK196771 BGF196769:BGG196771 BQB196769:BQC196771 BZX196769:BZY196771 CJT196769:CJU196771 CTP196769:CTQ196771 DDL196769:DDM196771 DNH196769:DNI196771 DXD196769:DXE196771 EGZ196769:EHA196771 EQV196769:EQW196771 FAR196769:FAS196771 FKN196769:FKO196771 FUJ196769:FUK196771 GEF196769:GEG196771 GOB196769:GOC196771 GXX196769:GXY196771 HHT196769:HHU196771 HRP196769:HRQ196771 IBL196769:IBM196771 ILH196769:ILI196771 IVD196769:IVE196771 JEZ196769:JFA196771 JOV196769:JOW196771 JYR196769:JYS196771 KIN196769:KIO196771 KSJ196769:KSK196771 LCF196769:LCG196771 LMB196769:LMC196771 LVX196769:LVY196771 MFT196769:MFU196771 MPP196769:MPQ196771 MZL196769:MZM196771 NJH196769:NJI196771 NTD196769:NTE196771 OCZ196769:ODA196771 OMV196769:OMW196771 OWR196769:OWS196771 PGN196769:PGO196771 PQJ196769:PQK196771 QAF196769:QAG196771 QKB196769:QKC196771 QTX196769:QTY196771 RDT196769:RDU196771 RNP196769:RNQ196771 RXL196769:RXM196771 SHH196769:SHI196771 SRD196769:SRE196771 TAZ196769:TBA196771 TKV196769:TKW196771 TUR196769:TUS196771 UEN196769:UEO196771 UOJ196769:UOK196771 UYF196769:UYG196771 VIB196769:VIC196771 VRX196769:VRY196771 WBT196769:WBU196771 WLP196769:WLQ196771 WVL196769:WVM196771 D262306:E262308 IZ262305:JA262307 SV262305:SW262307 ACR262305:ACS262307 AMN262305:AMO262307 AWJ262305:AWK262307 BGF262305:BGG262307 BQB262305:BQC262307 BZX262305:BZY262307 CJT262305:CJU262307 CTP262305:CTQ262307 DDL262305:DDM262307 DNH262305:DNI262307 DXD262305:DXE262307 EGZ262305:EHA262307 EQV262305:EQW262307 FAR262305:FAS262307 FKN262305:FKO262307 FUJ262305:FUK262307 GEF262305:GEG262307 GOB262305:GOC262307 GXX262305:GXY262307 HHT262305:HHU262307 HRP262305:HRQ262307 IBL262305:IBM262307 ILH262305:ILI262307 IVD262305:IVE262307 JEZ262305:JFA262307 JOV262305:JOW262307 JYR262305:JYS262307 KIN262305:KIO262307 KSJ262305:KSK262307 LCF262305:LCG262307 LMB262305:LMC262307 LVX262305:LVY262307 MFT262305:MFU262307 MPP262305:MPQ262307 MZL262305:MZM262307 NJH262305:NJI262307 NTD262305:NTE262307 OCZ262305:ODA262307 OMV262305:OMW262307 OWR262305:OWS262307 PGN262305:PGO262307 PQJ262305:PQK262307 QAF262305:QAG262307 QKB262305:QKC262307 QTX262305:QTY262307 RDT262305:RDU262307 RNP262305:RNQ262307 RXL262305:RXM262307 SHH262305:SHI262307 SRD262305:SRE262307 TAZ262305:TBA262307 TKV262305:TKW262307 TUR262305:TUS262307 UEN262305:UEO262307 UOJ262305:UOK262307 UYF262305:UYG262307 VIB262305:VIC262307 VRX262305:VRY262307 WBT262305:WBU262307 WLP262305:WLQ262307 WVL262305:WVM262307 D327842:E327844 IZ327841:JA327843 SV327841:SW327843 ACR327841:ACS327843 AMN327841:AMO327843 AWJ327841:AWK327843 BGF327841:BGG327843 BQB327841:BQC327843 BZX327841:BZY327843 CJT327841:CJU327843 CTP327841:CTQ327843 DDL327841:DDM327843 DNH327841:DNI327843 DXD327841:DXE327843 EGZ327841:EHA327843 EQV327841:EQW327843 FAR327841:FAS327843 FKN327841:FKO327843 FUJ327841:FUK327843 GEF327841:GEG327843 GOB327841:GOC327843 GXX327841:GXY327843 HHT327841:HHU327843 HRP327841:HRQ327843 IBL327841:IBM327843 ILH327841:ILI327843 IVD327841:IVE327843 JEZ327841:JFA327843 JOV327841:JOW327843 JYR327841:JYS327843 KIN327841:KIO327843 KSJ327841:KSK327843 LCF327841:LCG327843 LMB327841:LMC327843 LVX327841:LVY327843 MFT327841:MFU327843 MPP327841:MPQ327843 MZL327841:MZM327843 NJH327841:NJI327843 NTD327841:NTE327843 OCZ327841:ODA327843 OMV327841:OMW327843 OWR327841:OWS327843 PGN327841:PGO327843 PQJ327841:PQK327843 QAF327841:QAG327843 QKB327841:QKC327843 QTX327841:QTY327843 RDT327841:RDU327843 RNP327841:RNQ327843 RXL327841:RXM327843 SHH327841:SHI327843 SRD327841:SRE327843 TAZ327841:TBA327843 TKV327841:TKW327843 TUR327841:TUS327843 UEN327841:UEO327843 UOJ327841:UOK327843 UYF327841:UYG327843 VIB327841:VIC327843 VRX327841:VRY327843 WBT327841:WBU327843 WLP327841:WLQ327843 WVL327841:WVM327843 D393378:E393380 IZ393377:JA393379 SV393377:SW393379 ACR393377:ACS393379 AMN393377:AMO393379 AWJ393377:AWK393379 BGF393377:BGG393379 BQB393377:BQC393379 BZX393377:BZY393379 CJT393377:CJU393379 CTP393377:CTQ393379 DDL393377:DDM393379 DNH393377:DNI393379 DXD393377:DXE393379 EGZ393377:EHA393379 EQV393377:EQW393379 FAR393377:FAS393379 FKN393377:FKO393379 FUJ393377:FUK393379 GEF393377:GEG393379 GOB393377:GOC393379 GXX393377:GXY393379 HHT393377:HHU393379 HRP393377:HRQ393379 IBL393377:IBM393379 ILH393377:ILI393379 IVD393377:IVE393379 JEZ393377:JFA393379 JOV393377:JOW393379 JYR393377:JYS393379 KIN393377:KIO393379 KSJ393377:KSK393379 LCF393377:LCG393379 LMB393377:LMC393379 LVX393377:LVY393379 MFT393377:MFU393379 MPP393377:MPQ393379 MZL393377:MZM393379 NJH393377:NJI393379 NTD393377:NTE393379 OCZ393377:ODA393379 OMV393377:OMW393379 OWR393377:OWS393379 PGN393377:PGO393379 PQJ393377:PQK393379 QAF393377:QAG393379 QKB393377:QKC393379 QTX393377:QTY393379 RDT393377:RDU393379 RNP393377:RNQ393379 RXL393377:RXM393379 SHH393377:SHI393379 SRD393377:SRE393379 TAZ393377:TBA393379 TKV393377:TKW393379 TUR393377:TUS393379 UEN393377:UEO393379 UOJ393377:UOK393379 UYF393377:UYG393379 VIB393377:VIC393379 VRX393377:VRY393379 WBT393377:WBU393379 WLP393377:WLQ393379 WVL393377:WVM393379 D458914:E458916 IZ458913:JA458915 SV458913:SW458915 ACR458913:ACS458915 AMN458913:AMO458915 AWJ458913:AWK458915 BGF458913:BGG458915 BQB458913:BQC458915 BZX458913:BZY458915 CJT458913:CJU458915 CTP458913:CTQ458915 DDL458913:DDM458915 DNH458913:DNI458915 DXD458913:DXE458915 EGZ458913:EHA458915 EQV458913:EQW458915 FAR458913:FAS458915 FKN458913:FKO458915 FUJ458913:FUK458915 GEF458913:GEG458915 GOB458913:GOC458915 GXX458913:GXY458915 HHT458913:HHU458915 HRP458913:HRQ458915 IBL458913:IBM458915 ILH458913:ILI458915 IVD458913:IVE458915 JEZ458913:JFA458915 JOV458913:JOW458915 JYR458913:JYS458915 KIN458913:KIO458915 KSJ458913:KSK458915 LCF458913:LCG458915 LMB458913:LMC458915 LVX458913:LVY458915 MFT458913:MFU458915 MPP458913:MPQ458915 MZL458913:MZM458915 NJH458913:NJI458915 NTD458913:NTE458915 OCZ458913:ODA458915 OMV458913:OMW458915 OWR458913:OWS458915 PGN458913:PGO458915 PQJ458913:PQK458915 QAF458913:QAG458915 QKB458913:QKC458915 QTX458913:QTY458915 RDT458913:RDU458915 RNP458913:RNQ458915 RXL458913:RXM458915 SHH458913:SHI458915 SRD458913:SRE458915 TAZ458913:TBA458915 TKV458913:TKW458915 TUR458913:TUS458915 UEN458913:UEO458915 UOJ458913:UOK458915 UYF458913:UYG458915 VIB458913:VIC458915 VRX458913:VRY458915 WBT458913:WBU458915 WLP458913:WLQ458915 WVL458913:WVM458915 D524450:E524452 IZ524449:JA524451 SV524449:SW524451 ACR524449:ACS524451 AMN524449:AMO524451 AWJ524449:AWK524451 BGF524449:BGG524451 BQB524449:BQC524451 BZX524449:BZY524451 CJT524449:CJU524451 CTP524449:CTQ524451 DDL524449:DDM524451 DNH524449:DNI524451 DXD524449:DXE524451 EGZ524449:EHA524451 EQV524449:EQW524451 FAR524449:FAS524451 FKN524449:FKO524451 FUJ524449:FUK524451 GEF524449:GEG524451 GOB524449:GOC524451 GXX524449:GXY524451 HHT524449:HHU524451 HRP524449:HRQ524451 IBL524449:IBM524451 ILH524449:ILI524451 IVD524449:IVE524451 JEZ524449:JFA524451 JOV524449:JOW524451 JYR524449:JYS524451 KIN524449:KIO524451 KSJ524449:KSK524451 LCF524449:LCG524451 LMB524449:LMC524451 LVX524449:LVY524451 MFT524449:MFU524451 MPP524449:MPQ524451 MZL524449:MZM524451 NJH524449:NJI524451 NTD524449:NTE524451 OCZ524449:ODA524451 OMV524449:OMW524451 OWR524449:OWS524451 PGN524449:PGO524451 PQJ524449:PQK524451 QAF524449:QAG524451 QKB524449:QKC524451 QTX524449:QTY524451 RDT524449:RDU524451 RNP524449:RNQ524451 RXL524449:RXM524451 SHH524449:SHI524451 SRD524449:SRE524451 TAZ524449:TBA524451 TKV524449:TKW524451 TUR524449:TUS524451 UEN524449:UEO524451 UOJ524449:UOK524451 UYF524449:UYG524451 VIB524449:VIC524451 VRX524449:VRY524451 WBT524449:WBU524451 WLP524449:WLQ524451 WVL524449:WVM524451 D589986:E589988 IZ589985:JA589987 SV589985:SW589987 ACR589985:ACS589987 AMN589985:AMO589987 AWJ589985:AWK589987 BGF589985:BGG589987 BQB589985:BQC589987 BZX589985:BZY589987 CJT589985:CJU589987 CTP589985:CTQ589987 DDL589985:DDM589987 DNH589985:DNI589987 DXD589985:DXE589987 EGZ589985:EHA589987 EQV589985:EQW589987 FAR589985:FAS589987 FKN589985:FKO589987 FUJ589985:FUK589987 GEF589985:GEG589987 GOB589985:GOC589987 GXX589985:GXY589987 HHT589985:HHU589987 HRP589985:HRQ589987 IBL589985:IBM589987 ILH589985:ILI589987 IVD589985:IVE589987 JEZ589985:JFA589987 JOV589985:JOW589987 JYR589985:JYS589987 KIN589985:KIO589987 KSJ589985:KSK589987 LCF589985:LCG589987 LMB589985:LMC589987 LVX589985:LVY589987 MFT589985:MFU589987 MPP589985:MPQ589987 MZL589985:MZM589987 NJH589985:NJI589987 NTD589985:NTE589987 OCZ589985:ODA589987 OMV589985:OMW589987 OWR589985:OWS589987 PGN589985:PGO589987 PQJ589985:PQK589987 QAF589985:QAG589987 QKB589985:QKC589987 QTX589985:QTY589987 RDT589985:RDU589987 RNP589985:RNQ589987 RXL589985:RXM589987 SHH589985:SHI589987 SRD589985:SRE589987 TAZ589985:TBA589987 TKV589985:TKW589987 TUR589985:TUS589987 UEN589985:UEO589987 UOJ589985:UOK589987 UYF589985:UYG589987 VIB589985:VIC589987 VRX589985:VRY589987 WBT589985:WBU589987 WLP589985:WLQ589987 WVL589985:WVM589987 D655522:E655524 IZ655521:JA655523 SV655521:SW655523 ACR655521:ACS655523 AMN655521:AMO655523 AWJ655521:AWK655523 BGF655521:BGG655523 BQB655521:BQC655523 BZX655521:BZY655523 CJT655521:CJU655523 CTP655521:CTQ655523 DDL655521:DDM655523 DNH655521:DNI655523 DXD655521:DXE655523 EGZ655521:EHA655523 EQV655521:EQW655523 FAR655521:FAS655523 FKN655521:FKO655523 FUJ655521:FUK655523 GEF655521:GEG655523 GOB655521:GOC655523 GXX655521:GXY655523 HHT655521:HHU655523 HRP655521:HRQ655523 IBL655521:IBM655523 ILH655521:ILI655523 IVD655521:IVE655523 JEZ655521:JFA655523 JOV655521:JOW655523 JYR655521:JYS655523 KIN655521:KIO655523 KSJ655521:KSK655523 LCF655521:LCG655523 LMB655521:LMC655523 LVX655521:LVY655523 MFT655521:MFU655523 MPP655521:MPQ655523 MZL655521:MZM655523 NJH655521:NJI655523 NTD655521:NTE655523 OCZ655521:ODA655523 OMV655521:OMW655523 OWR655521:OWS655523 PGN655521:PGO655523 PQJ655521:PQK655523 QAF655521:QAG655523 QKB655521:QKC655523 QTX655521:QTY655523 RDT655521:RDU655523 RNP655521:RNQ655523 RXL655521:RXM655523 SHH655521:SHI655523 SRD655521:SRE655523 TAZ655521:TBA655523 TKV655521:TKW655523 TUR655521:TUS655523 UEN655521:UEO655523 UOJ655521:UOK655523 UYF655521:UYG655523 VIB655521:VIC655523 VRX655521:VRY655523 WBT655521:WBU655523 WLP655521:WLQ655523 WVL655521:WVM655523 D721058:E721060 IZ721057:JA721059 SV721057:SW721059 ACR721057:ACS721059 AMN721057:AMO721059 AWJ721057:AWK721059 BGF721057:BGG721059 BQB721057:BQC721059 BZX721057:BZY721059 CJT721057:CJU721059 CTP721057:CTQ721059 DDL721057:DDM721059 DNH721057:DNI721059 DXD721057:DXE721059 EGZ721057:EHA721059 EQV721057:EQW721059 FAR721057:FAS721059 FKN721057:FKO721059 FUJ721057:FUK721059 GEF721057:GEG721059 GOB721057:GOC721059 GXX721057:GXY721059 HHT721057:HHU721059 HRP721057:HRQ721059 IBL721057:IBM721059 ILH721057:ILI721059 IVD721057:IVE721059 JEZ721057:JFA721059 JOV721057:JOW721059 JYR721057:JYS721059 KIN721057:KIO721059 KSJ721057:KSK721059 LCF721057:LCG721059 LMB721057:LMC721059 LVX721057:LVY721059 MFT721057:MFU721059 MPP721057:MPQ721059 MZL721057:MZM721059 NJH721057:NJI721059 NTD721057:NTE721059 OCZ721057:ODA721059 OMV721057:OMW721059 OWR721057:OWS721059 PGN721057:PGO721059 PQJ721057:PQK721059 QAF721057:QAG721059 QKB721057:QKC721059 QTX721057:QTY721059 RDT721057:RDU721059 RNP721057:RNQ721059 RXL721057:RXM721059 SHH721057:SHI721059 SRD721057:SRE721059 TAZ721057:TBA721059 TKV721057:TKW721059 TUR721057:TUS721059 UEN721057:UEO721059 UOJ721057:UOK721059 UYF721057:UYG721059 VIB721057:VIC721059 VRX721057:VRY721059 WBT721057:WBU721059 WLP721057:WLQ721059 WVL721057:WVM721059 D786594:E786596 IZ786593:JA786595 SV786593:SW786595 ACR786593:ACS786595 AMN786593:AMO786595 AWJ786593:AWK786595 BGF786593:BGG786595 BQB786593:BQC786595 BZX786593:BZY786595 CJT786593:CJU786595 CTP786593:CTQ786595 DDL786593:DDM786595 DNH786593:DNI786595 DXD786593:DXE786595 EGZ786593:EHA786595 EQV786593:EQW786595 FAR786593:FAS786595 FKN786593:FKO786595 FUJ786593:FUK786595 GEF786593:GEG786595 GOB786593:GOC786595 GXX786593:GXY786595 HHT786593:HHU786595 HRP786593:HRQ786595 IBL786593:IBM786595 ILH786593:ILI786595 IVD786593:IVE786595 JEZ786593:JFA786595 JOV786593:JOW786595 JYR786593:JYS786595 KIN786593:KIO786595 KSJ786593:KSK786595 LCF786593:LCG786595 LMB786593:LMC786595 LVX786593:LVY786595 MFT786593:MFU786595 MPP786593:MPQ786595 MZL786593:MZM786595 NJH786593:NJI786595 NTD786593:NTE786595 OCZ786593:ODA786595 OMV786593:OMW786595 OWR786593:OWS786595 PGN786593:PGO786595 PQJ786593:PQK786595 QAF786593:QAG786595 QKB786593:QKC786595 QTX786593:QTY786595 RDT786593:RDU786595 RNP786593:RNQ786595 RXL786593:RXM786595 SHH786593:SHI786595 SRD786593:SRE786595 TAZ786593:TBA786595 TKV786593:TKW786595 TUR786593:TUS786595 UEN786593:UEO786595 UOJ786593:UOK786595 UYF786593:UYG786595 VIB786593:VIC786595 VRX786593:VRY786595 WBT786593:WBU786595 WLP786593:WLQ786595 WVL786593:WVM786595 D852130:E852132 IZ852129:JA852131 SV852129:SW852131 ACR852129:ACS852131 AMN852129:AMO852131 AWJ852129:AWK852131 BGF852129:BGG852131 BQB852129:BQC852131 BZX852129:BZY852131 CJT852129:CJU852131 CTP852129:CTQ852131 DDL852129:DDM852131 DNH852129:DNI852131 DXD852129:DXE852131 EGZ852129:EHA852131 EQV852129:EQW852131 FAR852129:FAS852131 FKN852129:FKO852131 FUJ852129:FUK852131 GEF852129:GEG852131 GOB852129:GOC852131 GXX852129:GXY852131 HHT852129:HHU852131 HRP852129:HRQ852131 IBL852129:IBM852131 ILH852129:ILI852131 IVD852129:IVE852131 JEZ852129:JFA852131 JOV852129:JOW852131 JYR852129:JYS852131 KIN852129:KIO852131 KSJ852129:KSK852131 LCF852129:LCG852131 LMB852129:LMC852131 LVX852129:LVY852131 MFT852129:MFU852131 MPP852129:MPQ852131 MZL852129:MZM852131 NJH852129:NJI852131 NTD852129:NTE852131 OCZ852129:ODA852131 OMV852129:OMW852131 OWR852129:OWS852131 PGN852129:PGO852131 PQJ852129:PQK852131 QAF852129:QAG852131 QKB852129:QKC852131 QTX852129:QTY852131 RDT852129:RDU852131 RNP852129:RNQ852131 RXL852129:RXM852131 SHH852129:SHI852131 SRD852129:SRE852131 TAZ852129:TBA852131 TKV852129:TKW852131 TUR852129:TUS852131 UEN852129:UEO852131 UOJ852129:UOK852131 UYF852129:UYG852131 VIB852129:VIC852131 VRX852129:VRY852131 WBT852129:WBU852131 WLP852129:WLQ852131 WVL852129:WVM852131 D917666:E917668 IZ917665:JA917667 SV917665:SW917667 ACR917665:ACS917667 AMN917665:AMO917667 AWJ917665:AWK917667 BGF917665:BGG917667 BQB917665:BQC917667 BZX917665:BZY917667 CJT917665:CJU917667 CTP917665:CTQ917667 DDL917665:DDM917667 DNH917665:DNI917667 DXD917665:DXE917667 EGZ917665:EHA917667 EQV917665:EQW917667 FAR917665:FAS917667 FKN917665:FKO917667 FUJ917665:FUK917667 GEF917665:GEG917667 GOB917665:GOC917667 GXX917665:GXY917667 HHT917665:HHU917667 HRP917665:HRQ917667 IBL917665:IBM917667 ILH917665:ILI917667 IVD917665:IVE917667 JEZ917665:JFA917667 JOV917665:JOW917667 JYR917665:JYS917667 KIN917665:KIO917667 KSJ917665:KSK917667 LCF917665:LCG917667 LMB917665:LMC917667 LVX917665:LVY917667 MFT917665:MFU917667 MPP917665:MPQ917667 MZL917665:MZM917667 NJH917665:NJI917667 NTD917665:NTE917667 OCZ917665:ODA917667 OMV917665:OMW917667 OWR917665:OWS917667 PGN917665:PGO917667 PQJ917665:PQK917667 QAF917665:QAG917667 QKB917665:QKC917667 QTX917665:QTY917667 RDT917665:RDU917667 RNP917665:RNQ917667 RXL917665:RXM917667 SHH917665:SHI917667 SRD917665:SRE917667 TAZ917665:TBA917667 TKV917665:TKW917667 TUR917665:TUS917667 UEN917665:UEO917667 UOJ917665:UOK917667 UYF917665:UYG917667 VIB917665:VIC917667 VRX917665:VRY917667 WBT917665:WBU917667 WLP917665:WLQ917667 WVL917665:WVM917667 D983202:E983204 IZ983201:JA983203 SV983201:SW983203 ACR983201:ACS983203 AMN983201:AMO983203 AWJ983201:AWK983203 BGF983201:BGG983203 BQB983201:BQC983203 BZX983201:BZY983203 CJT983201:CJU983203 CTP983201:CTQ983203 DDL983201:DDM983203 DNH983201:DNI983203 DXD983201:DXE983203 EGZ983201:EHA983203 EQV983201:EQW983203 FAR983201:FAS983203 FKN983201:FKO983203 FUJ983201:FUK983203 GEF983201:GEG983203 GOB983201:GOC983203 GXX983201:GXY983203 HHT983201:HHU983203 HRP983201:HRQ983203 IBL983201:IBM983203 ILH983201:ILI983203 IVD983201:IVE983203 JEZ983201:JFA983203 JOV983201:JOW983203 JYR983201:JYS983203 KIN983201:KIO983203 KSJ983201:KSK983203 LCF983201:LCG983203 LMB983201:LMC983203 LVX983201:LVY983203 MFT983201:MFU983203 MPP983201:MPQ983203 MZL983201:MZM983203 NJH983201:NJI983203 NTD983201:NTE983203 OCZ983201:ODA983203 OMV983201:OMW983203 OWR983201:OWS983203 PGN983201:PGO983203 PQJ983201:PQK983203 QAF983201:QAG983203 QKB983201:QKC983203 QTX983201:QTY983203 RDT983201:RDU983203 RNP983201:RNQ983203 RXL983201:RXM983203 SHH983201:SHI983203 SRD983201:SRE983203 TAZ983201:TBA983203 TKV983201:TKW983203 TUR983201:TUS983203 UEN983201:UEO983203 UOJ983201:UOK983203 UYF983201:UYG983203 VIB983201:VIC983203 VRX983201:VRY983203 WBT983201:WBU983203 WLP983201:WLQ983203 WVL983201:WVM983203"/>
    <dataValidation allowBlank="1" showInputMessage="1" showErrorMessage="1" promptTitle="dane importowane " prompt="z punktu IV.2 wniosku. W razie konieczności można je zmienić lub wykasować" sqref="A161:C164 IW160:IY163 SS160:SU163 ACO160:ACQ163 AMK160:AMM163 AWG160:AWI163 BGC160:BGE163 BPY160:BQA163 BZU160:BZW163 CJQ160:CJS163 CTM160:CTO163 DDI160:DDK163 DNE160:DNG163 DXA160:DXC163 EGW160:EGY163 EQS160:EQU163 FAO160:FAQ163 FKK160:FKM163 FUG160:FUI163 GEC160:GEE163 GNY160:GOA163 GXU160:GXW163 HHQ160:HHS163 HRM160:HRO163 IBI160:IBK163 ILE160:ILG163 IVA160:IVC163 JEW160:JEY163 JOS160:JOU163 JYO160:JYQ163 KIK160:KIM163 KSG160:KSI163 LCC160:LCE163 LLY160:LMA163 LVU160:LVW163 MFQ160:MFS163 MPM160:MPO163 MZI160:MZK163 NJE160:NJG163 NTA160:NTC163 OCW160:OCY163 OMS160:OMU163 OWO160:OWQ163 PGK160:PGM163 PQG160:PQI163 QAC160:QAE163 QJY160:QKA163 QTU160:QTW163 RDQ160:RDS163 RNM160:RNO163 RXI160:RXK163 SHE160:SHG163 SRA160:SRC163 TAW160:TAY163 TKS160:TKU163 TUO160:TUQ163 UEK160:UEM163 UOG160:UOI163 UYC160:UYE163 VHY160:VIA163 VRU160:VRW163 WBQ160:WBS163 WLM160:WLO163 WVI160:WVK163 A65697:C65700 IW65696:IY65699 SS65696:SU65699 ACO65696:ACQ65699 AMK65696:AMM65699 AWG65696:AWI65699 BGC65696:BGE65699 BPY65696:BQA65699 BZU65696:BZW65699 CJQ65696:CJS65699 CTM65696:CTO65699 DDI65696:DDK65699 DNE65696:DNG65699 DXA65696:DXC65699 EGW65696:EGY65699 EQS65696:EQU65699 FAO65696:FAQ65699 FKK65696:FKM65699 FUG65696:FUI65699 GEC65696:GEE65699 GNY65696:GOA65699 GXU65696:GXW65699 HHQ65696:HHS65699 HRM65696:HRO65699 IBI65696:IBK65699 ILE65696:ILG65699 IVA65696:IVC65699 JEW65696:JEY65699 JOS65696:JOU65699 JYO65696:JYQ65699 KIK65696:KIM65699 KSG65696:KSI65699 LCC65696:LCE65699 LLY65696:LMA65699 LVU65696:LVW65699 MFQ65696:MFS65699 MPM65696:MPO65699 MZI65696:MZK65699 NJE65696:NJG65699 NTA65696:NTC65699 OCW65696:OCY65699 OMS65696:OMU65699 OWO65696:OWQ65699 PGK65696:PGM65699 PQG65696:PQI65699 QAC65696:QAE65699 QJY65696:QKA65699 QTU65696:QTW65699 RDQ65696:RDS65699 RNM65696:RNO65699 RXI65696:RXK65699 SHE65696:SHG65699 SRA65696:SRC65699 TAW65696:TAY65699 TKS65696:TKU65699 TUO65696:TUQ65699 UEK65696:UEM65699 UOG65696:UOI65699 UYC65696:UYE65699 VHY65696:VIA65699 VRU65696:VRW65699 WBQ65696:WBS65699 WLM65696:WLO65699 WVI65696:WVK65699 A131233:C131236 IW131232:IY131235 SS131232:SU131235 ACO131232:ACQ131235 AMK131232:AMM131235 AWG131232:AWI131235 BGC131232:BGE131235 BPY131232:BQA131235 BZU131232:BZW131235 CJQ131232:CJS131235 CTM131232:CTO131235 DDI131232:DDK131235 DNE131232:DNG131235 DXA131232:DXC131235 EGW131232:EGY131235 EQS131232:EQU131235 FAO131232:FAQ131235 FKK131232:FKM131235 FUG131232:FUI131235 GEC131232:GEE131235 GNY131232:GOA131235 GXU131232:GXW131235 HHQ131232:HHS131235 HRM131232:HRO131235 IBI131232:IBK131235 ILE131232:ILG131235 IVA131232:IVC131235 JEW131232:JEY131235 JOS131232:JOU131235 JYO131232:JYQ131235 KIK131232:KIM131235 KSG131232:KSI131235 LCC131232:LCE131235 LLY131232:LMA131235 LVU131232:LVW131235 MFQ131232:MFS131235 MPM131232:MPO131235 MZI131232:MZK131235 NJE131232:NJG131235 NTA131232:NTC131235 OCW131232:OCY131235 OMS131232:OMU131235 OWO131232:OWQ131235 PGK131232:PGM131235 PQG131232:PQI131235 QAC131232:QAE131235 QJY131232:QKA131235 QTU131232:QTW131235 RDQ131232:RDS131235 RNM131232:RNO131235 RXI131232:RXK131235 SHE131232:SHG131235 SRA131232:SRC131235 TAW131232:TAY131235 TKS131232:TKU131235 TUO131232:TUQ131235 UEK131232:UEM131235 UOG131232:UOI131235 UYC131232:UYE131235 VHY131232:VIA131235 VRU131232:VRW131235 WBQ131232:WBS131235 WLM131232:WLO131235 WVI131232:WVK131235 A196769:C196772 IW196768:IY196771 SS196768:SU196771 ACO196768:ACQ196771 AMK196768:AMM196771 AWG196768:AWI196771 BGC196768:BGE196771 BPY196768:BQA196771 BZU196768:BZW196771 CJQ196768:CJS196771 CTM196768:CTO196771 DDI196768:DDK196771 DNE196768:DNG196771 DXA196768:DXC196771 EGW196768:EGY196771 EQS196768:EQU196771 FAO196768:FAQ196771 FKK196768:FKM196771 FUG196768:FUI196771 GEC196768:GEE196771 GNY196768:GOA196771 GXU196768:GXW196771 HHQ196768:HHS196771 HRM196768:HRO196771 IBI196768:IBK196771 ILE196768:ILG196771 IVA196768:IVC196771 JEW196768:JEY196771 JOS196768:JOU196771 JYO196768:JYQ196771 KIK196768:KIM196771 KSG196768:KSI196771 LCC196768:LCE196771 LLY196768:LMA196771 LVU196768:LVW196771 MFQ196768:MFS196771 MPM196768:MPO196771 MZI196768:MZK196771 NJE196768:NJG196771 NTA196768:NTC196771 OCW196768:OCY196771 OMS196768:OMU196771 OWO196768:OWQ196771 PGK196768:PGM196771 PQG196768:PQI196771 QAC196768:QAE196771 QJY196768:QKA196771 QTU196768:QTW196771 RDQ196768:RDS196771 RNM196768:RNO196771 RXI196768:RXK196771 SHE196768:SHG196771 SRA196768:SRC196771 TAW196768:TAY196771 TKS196768:TKU196771 TUO196768:TUQ196771 UEK196768:UEM196771 UOG196768:UOI196771 UYC196768:UYE196771 VHY196768:VIA196771 VRU196768:VRW196771 WBQ196768:WBS196771 WLM196768:WLO196771 WVI196768:WVK196771 A262305:C262308 IW262304:IY262307 SS262304:SU262307 ACO262304:ACQ262307 AMK262304:AMM262307 AWG262304:AWI262307 BGC262304:BGE262307 BPY262304:BQA262307 BZU262304:BZW262307 CJQ262304:CJS262307 CTM262304:CTO262307 DDI262304:DDK262307 DNE262304:DNG262307 DXA262304:DXC262307 EGW262304:EGY262307 EQS262304:EQU262307 FAO262304:FAQ262307 FKK262304:FKM262307 FUG262304:FUI262307 GEC262304:GEE262307 GNY262304:GOA262307 GXU262304:GXW262307 HHQ262304:HHS262307 HRM262304:HRO262307 IBI262304:IBK262307 ILE262304:ILG262307 IVA262304:IVC262307 JEW262304:JEY262307 JOS262304:JOU262307 JYO262304:JYQ262307 KIK262304:KIM262307 KSG262304:KSI262307 LCC262304:LCE262307 LLY262304:LMA262307 LVU262304:LVW262307 MFQ262304:MFS262307 MPM262304:MPO262307 MZI262304:MZK262307 NJE262304:NJG262307 NTA262304:NTC262307 OCW262304:OCY262307 OMS262304:OMU262307 OWO262304:OWQ262307 PGK262304:PGM262307 PQG262304:PQI262307 QAC262304:QAE262307 QJY262304:QKA262307 QTU262304:QTW262307 RDQ262304:RDS262307 RNM262304:RNO262307 RXI262304:RXK262307 SHE262304:SHG262307 SRA262304:SRC262307 TAW262304:TAY262307 TKS262304:TKU262307 TUO262304:TUQ262307 UEK262304:UEM262307 UOG262304:UOI262307 UYC262304:UYE262307 VHY262304:VIA262307 VRU262304:VRW262307 WBQ262304:WBS262307 WLM262304:WLO262307 WVI262304:WVK262307 A327841:C327844 IW327840:IY327843 SS327840:SU327843 ACO327840:ACQ327843 AMK327840:AMM327843 AWG327840:AWI327843 BGC327840:BGE327843 BPY327840:BQA327843 BZU327840:BZW327843 CJQ327840:CJS327843 CTM327840:CTO327843 DDI327840:DDK327843 DNE327840:DNG327843 DXA327840:DXC327843 EGW327840:EGY327843 EQS327840:EQU327843 FAO327840:FAQ327843 FKK327840:FKM327843 FUG327840:FUI327843 GEC327840:GEE327843 GNY327840:GOA327843 GXU327840:GXW327843 HHQ327840:HHS327843 HRM327840:HRO327843 IBI327840:IBK327843 ILE327840:ILG327843 IVA327840:IVC327843 JEW327840:JEY327843 JOS327840:JOU327843 JYO327840:JYQ327843 KIK327840:KIM327843 KSG327840:KSI327843 LCC327840:LCE327843 LLY327840:LMA327843 LVU327840:LVW327843 MFQ327840:MFS327843 MPM327840:MPO327843 MZI327840:MZK327843 NJE327840:NJG327843 NTA327840:NTC327843 OCW327840:OCY327843 OMS327840:OMU327843 OWO327840:OWQ327843 PGK327840:PGM327843 PQG327840:PQI327843 QAC327840:QAE327843 QJY327840:QKA327843 QTU327840:QTW327843 RDQ327840:RDS327843 RNM327840:RNO327843 RXI327840:RXK327843 SHE327840:SHG327843 SRA327840:SRC327843 TAW327840:TAY327843 TKS327840:TKU327843 TUO327840:TUQ327843 UEK327840:UEM327843 UOG327840:UOI327843 UYC327840:UYE327843 VHY327840:VIA327843 VRU327840:VRW327843 WBQ327840:WBS327843 WLM327840:WLO327843 WVI327840:WVK327843 A393377:C393380 IW393376:IY393379 SS393376:SU393379 ACO393376:ACQ393379 AMK393376:AMM393379 AWG393376:AWI393379 BGC393376:BGE393379 BPY393376:BQA393379 BZU393376:BZW393379 CJQ393376:CJS393379 CTM393376:CTO393379 DDI393376:DDK393379 DNE393376:DNG393379 DXA393376:DXC393379 EGW393376:EGY393379 EQS393376:EQU393379 FAO393376:FAQ393379 FKK393376:FKM393379 FUG393376:FUI393379 GEC393376:GEE393379 GNY393376:GOA393379 GXU393376:GXW393379 HHQ393376:HHS393379 HRM393376:HRO393379 IBI393376:IBK393379 ILE393376:ILG393379 IVA393376:IVC393379 JEW393376:JEY393379 JOS393376:JOU393379 JYO393376:JYQ393379 KIK393376:KIM393379 KSG393376:KSI393379 LCC393376:LCE393379 LLY393376:LMA393379 LVU393376:LVW393379 MFQ393376:MFS393379 MPM393376:MPO393379 MZI393376:MZK393379 NJE393376:NJG393379 NTA393376:NTC393379 OCW393376:OCY393379 OMS393376:OMU393379 OWO393376:OWQ393379 PGK393376:PGM393379 PQG393376:PQI393379 QAC393376:QAE393379 QJY393376:QKA393379 QTU393376:QTW393379 RDQ393376:RDS393379 RNM393376:RNO393379 RXI393376:RXK393379 SHE393376:SHG393379 SRA393376:SRC393379 TAW393376:TAY393379 TKS393376:TKU393379 TUO393376:TUQ393379 UEK393376:UEM393379 UOG393376:UOI393379 UYC393376:UYE393379 VHY393376:VIA393379 VRU393376:VRW393379 WBQ393376:WBS393379 WLM393376:WLO393379 WVI393376:WVK393379 A458913:C458916 IW458912:IY458915 SS458912:SU458915 ACO458912:ACQ458915 AMK458912:AMM458915 AWG458912:AWI458915 BGC458912:BGE458915 BPY458912:BQA458915 BZU458912:BZW458915 CJQ458912:CJS458915 CTM458912:CTO458915 DDI458912:DDK458915 DNE458912:DNG458915 DXA458912:DXC458915 EGW458912:EGY458915 EQS458912:EQU458915 FAO458912:FAQ458915 FKK458912:FKM458915 FUG458912:FUI458915 GEC458912:GEE458915 GNY458912:GOA458915 GXU458912:GXW458915 HHQ458912:HHS458915 HRM458912:HRO458915 IBI458912:IBK458915 ILE458912:ILG458915 IVA458912:IVC458915 JEW458912:JEY458915 JOS458912:JOU458915 JYO458912:JYQ458915 KIK458912:KIM458915 KSG458912:KSI458915 LCC458912:LCE458915 LLY458912:LMA458915 LVU458912:LVW458915 MFQ458912:MFS458915 MPM458912:MPO458915 MZI458912:MZK458915 NJE458912:NJG458915 NTA458912:NTC458915 OCW458912:OCY458915 OMS458912:OMU458915 OWO458912:OWQ458915 PGK458912:PGM458915 PQG458912:PQI458915 QAC458912:QAE458915 QJY458912:QKA458915 QTU458912:QTW458915 RDQ458912:RDS458915 RNM458912:RNO458915 RXI458912:RXK458915 SHE458912:SHG458915 SRA458912:SRC458915 TAW458912:TAY458915 TKS458912:TKU458915 TUO458912:TUQ458915 UEK458912:UEM458915 UOG458912:UOI458915 UYC458912:UYE458915 VHY458912:VIA458915 VRU458912:VRW458915 WBQ458912:WBS458915 WLM458912:WLO458915 WVI458912:WVK458915 A524449:C524452 IW524448:IY524451 SS524448:SU524451 ACO524448:ACQ524451 AMK524448:AMM524451 AWG524448:AWI524451 BGC524448:BGE524451 BPY524448:BQA524451 BZU524448:BZW524451 CJQ524448:CJS524451 CTM524448:CTO524451 DDI524448:DDK524451 DNE524448:DNG524451 DXA524448:DXC524451 EGW524448:EGY524451 EQS524448:EQU524451 FAO524448:FAQ524451 FKK524448:FKM524451 FUG524448:FUI524451 GEC524448:GEE524451 GNY524448:GOA524451 GXU524448:GXW524451 HHQ524448:HHS524451 HRM524448:HRO524451 IBI524448:IBK524451 ILE524448:ILG524451 IVA524448:IVC524451 JEW524448:JEY524451 JOS524448:JOU524451 JYO524448:JYQ524451 KIK524448:KIM524451 KSG524448:KSI524451 LCC524448:LCE524451 LLY524448:LMA524451 LVU524448:LVW524451 MFQ524448:MFS524451 MPM524448:MPO524451 MZI524448:MZK524451 NJE524448:NJG524451 NTA524448:NTC524451 OCW524448:OCY524451 OMS524448:OMU524451 OWO524448:OWQ524451 PGK524448:PGM524451 PQG524448:PQI524451 QAC524448:QAE524451 QJY524448:QKA524451 QTU524448:QTW524451 RDQ524448:RDS524451 RNM524448:RNO524451 RXI524448:RXK524451 SHE524448:SHG524451 SRA524448:SRC524451 TAW524448:TAY524451 TKS524448:TKU524451 TUO524448:TUQ524451 UEK524448:UEM524451 UOG524448:UOI524451 UYC524448:UYE524451 VHY524448:VIA524451 VRU524448:VRW524451 WBQ524448:WBS524451 WLM524448:WLO524451 WVI524448:WVK524451 A589985:C589988 IW589984:IY589987 SS589984:SU589987 ACO589984:ACQ589987 AMK589984:AMM589987 AWG589984:AWI589987 BGC589984:BGE589987 BPY589984:BQA589987 BZU589984:BZW589987 CJQ589984:CJS589987 CTM589984:CTO589987 DDI589984:DDK589987 DNE589984:DNG589987 DXA589984:DXC589987 EGW589984:EGY589987 EQS589984:EQU589987 FAO589984:FAQ589987 FKK589984:FKM589987 FUG589984:FUI589987 GEC589984:GEE589987 GNY589984:GOA589987 GXU589984:GXW589987 HHQ589984:HHS589987 HRM589984:HRO589987 IBI589984:IBK589987 ILE589984:ILG589987 IVA589984:IVC589987 JEW589984:JEY589987 JOS589984:JOU589987 JYO589984:JYQ589987 KIK589984:KIM589987 KSG589984:KSI589987 LCC589984:LCE589987 LLY589984:LMA589987 LVU589984:LVW589987 MFQ589984:MFS589987 MPM589984:MPO589987 MZI589984:MZK589987 NJE589984:NJG589987 NTA589984:NTC589987 OCW589984:OCY589987 OMS589984:OMU589987 OWO589984:OWQ589987 PGK589984:PGM589987 PQG589984:PQI589987 QAC589984:QAE589987 QJY589984:QKA589987 QTU589984:QTW589987 RDQ589984:RDS589987 RNM589984:RNO589987 RXI589984:RXK589987 SHE589984:SHG589987 SRA589984:SRC589987 TAW589984:TAY589987 TKS589984:TKU589987 TUO589984:TUQ589987 UEK589984:UEM589987 UOG589984:UOI589987 UYC589984:UYE589987 VHY589984:VIA589987 VRU589984:VRW589987 WBQ589984:WBS589987 WLM589984:WLO589987 WVI589984:WVK589987 A655521:C655524 IW655520:IY655523 SS655520:SU655523 ACO655520:ACQ655523 AMK655520:AMM655523 AWG655520:AWI655523 BGC655520:BGE655523 BPY655520:BQA655523 BZU655520:BZW655523 CJQ655520:CJS655523 CTM655520:CTO655523 DDI655520:DDK655523 DNE655520:DNG655523 DXA655520:DXC655523 EGW655520:EGY655523 EQS655520:EQU655523 FAO655520:FAQ655523 FKK655520:FKM655523 FUG655520:FUI655523 GEC655520:GEE655523 GNY655520:GOA655523 GXU655520:GXW655523 HHQ655520:HHS655523 HRM655520:HRO655523 IBI655520:IBK655523 ILE655520:ILG655523 IVA655520:IVC655523 JEW655520:JEY655523 JOS655520:JOU655523 JYO655520:JYQ655523 KIK655520:KIM655523 KSG655520:KSI655523 LCC655520:LCE655523 LLY655520:LMA655523 LVU655520:LVW655523 MFQ655520:MFS655523 MPM655520:MPO655523 MZI655520:MZK655523 NJE655520:NJG655523 NTA655520:NTC655523 OCW655520:OCY655523 OMS655520:OMU655523 OWO655520:OWQ655523 PGK655520:PGM655523 PQG655520:PQI655523 QAC655520:QAE655523 QJY655520:QKA655523 QTU655520:QTW655523 RDQ655520:RDS655523 RNM655520:RNO655523 RXI655520:RXK655523 SHE655520:SHG655523 SRA655520:SRC655523 TAW655520:TAY655523 TKS655520:TKU655523 TUO655520:TUQ655523 UEK655520:UEM655523 UOG655520:UOI655523 UYC655520:UYE655523 VHY655520:VIA655523 VRU655520:VRW655523 WBQ655520:WBS655523 WLM655520:WLO655523 WVI655520:WVK655523 A721057:C721060 IW721056:IY721059 SS721056:SU721059 ACO721056:ACQ721059 AMK721056:AMM721059 AWG721056:AWI721059 BGC721056:BGE721059 BPY721056:BQA721059 BZU721056:BZW721059 CJQ721056:CJS721059 CTM721056:CTO721059 DDI721056:DDK721059 DNE721056:DNG721059 DXA721056:DXC721059 EGW721056:EGY721059 EQS721056:EQU721059 FAO721056:FAQ721059 FKK721056:FKM721059 FUG721056:FUI721059 GEC721056:GEE721059 GNY721056:GOA721059 GXU721056:GXW721059 HHQ721056:HHS721059 HRM721056:HRO721059 IBI721056:IBK721059 ILE721056:ILG721059 IVA721056:IVC721059 JEW721056:JEY721059 JOS721056:JOU721059 JYO721056:JYQ721059 KIK721056:KIM721059 KSG721056:KSI721059 LCC721056:LCE721059 LLY721056:LMA721059 LVU721056:LVW721059 MFQ721056:MFS721059 MPM721056:MPO721059 MZI721056:MZK721059 NJE721056:NJG721059 NTA721056:NTC721059 OCW721056:OCY721059 OMS721056:OMU721059 OWO721056:OWQ721059 PGK721056:PGM721059 PQG721056:PQI721059 QAC721056:QAE721059 QJY721056:QKA721059 QTU721056:QTW721059 RDQ721056:RDS721059 RNM721056:RNO721059 RXI721056:RXK721059 SHE721056:SHG721059 SRA721056:SRC721059 TAW721056:TAY721059 TKS721056:TKU721059 TUO721056:TUQ721059 UEK721056:UEM721059 UOG721056:UOI721059 UYC721056:UYE721059 VHY721056:VIA721059 VRU721056:VRW721059 WBQ721056:WBS721059 WLM721056:WLO721059 WVI721056:WVK721059 A786593:C786596 IW786592:IY786595 SS786592:SU786595 ACO786592:ACQ786595 AMK786592:AMM786595 AWG786592:AWI786595 BGC786592:BGE786595 BPY786592:BQA786595 BZU786592:BZW786595 CJQ786592:CJS786595 CTM786592:CTO786595 DDI786592:DDK786595 DNE786592:DNG786595 DXA786592:DXC786595 EGW786592:EGY786595 EQS786592:EQU786595 FAO786592:FAQ786595 FKK786592:FKM786595 FUG786592:FUI786595 GEC786592:GEE786595 GNY786592:GOA786595 GXU786592:GXW786595 HHQ786592:HHS786595 HRM786592:HRO786595 IBI786592:IBK786595 ILE786592:ILG786595 IVA786592:IVC786595 JEW786592:JEY786595 JOS786592:JOU786595 JYO786592:JYQ786595 KIK786592:KIM786595 KSG786592:KSI786595 LCC786592:LCE786595 LLY786592:LMA786595 LVU786592:LVW786595 MFQ786592:MFS786595 MPM786592:MPO786595 MZI786592:MZK786595 NJE786592:NJG786595 NTA786592:NTC786595 OCW786592:OCY786595 OMS786592:OMU786595 OWO786592:OWQ786595 PGK786592:PGM786595 PQG786592:PQI786595 QAC786592:QAE786595 QJY786592:QKA786595 QTU786592:QTW786595 RDQ786592:RDS786595 RNM786592:RNO786595 RXI786592:RXK786595 SHE786592:SHG786595 SRA786592:SRC786595 TAW786592:TAY786595 TKS786592:TKU786595 TUO786592:TUQ786595 UEK786592:UEM786595 UOG786592:UOI786595 UYC786592:UYE786595 VHY786592:VIA786595 VRU786592:VRW786595 WBQ786592:WBS786595 WLM786592:WLO786595 WVI786592:WVK786595 A852129:C852132 IW852128:IY852131 SS852128:SU852131 ACO852128:ACQ852131 AMK852128:AMM852131 AWG852128:AWI852131 BGC852128:BGE852131 BPY852128:BQA852131 BZU852128:BZW852131 CJQ852128:CJS852131 CTM852128:CTO852131 DDI852128:DDK852131 DNE852128:DNG852131 DXA852128:DXC852131 EGW852128:EGY852131 EQS852128:EQU852131 FAO852128:FAQ852131 FKK852128:FKM852131 FUG852128:FUI852131 GEC852128:GEE852131 GNY852128:GOA852131 GXU852128:GXW852131 HHQ852128:HHS852131 HRM852128:HRO852131 IBI852128:IBK852131 ILE852128:ILG852131 IVA852128:IVC852131 JEW852128:JEY852131 JOS852128:JOU852131 JYO852128:JYQ852131 KIK852128:KIM852131 KSG852128:KSI852131 LCC852128:LCE852131 LLY852128:LMA852131 LVU852128:LVW852131 MFQ852128:MFS852131 MPM852128:MPO852131 MZI852128:MZK852131 NJE852128:NJG852131 NTA852128:NTC852131 OCW852128:OCY852131 OMS852128:OMU852131 OWO852128:OWQ852131 PGK852128:PGM852131 PQG852128:PQI852131 QAC852128:QAE852131 QJY852128:QKA852131 QTU852128:QTW852131 RDQ852128:RDS852131 RNM852128:RNO852131 RXI852128:RXK852131 SHE852128:SHG852131 SRA852128:SRC852131 TAW852128:TAY852131 TKS852128:TKU852131 TUO852128:TUQ852131 UEK852128:UEM852131 UOG852128:UOI852131 UYC852128:UYE852131 VHY852128:VIA852131 VRU852128:VRW852131 WBQ852128:WBS852131 WLM852128:WLO852131 WVI852128:WVK852131 A917665:C917668 IW917664:IY917667 SS917664:SU917667 ACO917664:ACQ917667 AMK917664:AMM917667 AWG917664:AWI917667 BGC917664:BGE917667 BPY917664:BQA917667 BZU917664:BZW917667 CJQ917664:CJS917667 CTM917664:CTO917667 DDI917664:DDK917667 DNE917664:DNG917667 DXA917664:DXC917667 EGW917664:EGY917667 EQS917664:EQU917667 FAO917664:FAQ917667 FKK917664:FKM917667 FUG917664:FUI917667 GEC917664:GEE917667 GNY917664:GOA917667 GXU917664:GXW917667 HHQ917664:HHS917667 HRM917664:HRO917667 IBI917664:IBK917667 ILE917664:ILG917667 IVA917664:IVC917667 JEW917664:JEY917667 JOS917664:JOU917667 JYO917664:JYQ917667 KIK917664:KIM917667 KSG917664:KSI917667 LCC917664:LCE917667 LLY917664:LMA917667 LVU917664:LVW917667 MFQ917664:MFS917667 MPM917664:MPO917667 MZI917664:MZK917667 NJE917664:NJG917667 NTA917664:NTC917667 OCW917664:OCY917667 OMS917664:OMU917667 OWO917664:OWQ917667 PGK917664:PGM917667 PQG917664:PQI917667 QAC917664:QAE917667 QJY917664:QKA917667 QTU917664:QTW917667 RDQ917664:RDS917667 RNM917664:RNO917667 RXI917664:RXK917667 SHE917664:SHG917667 SRA917664:SRC917667 TAW917664:TAY917667 TKS917664:TKU917667 TUO917664:TUQ917667 UEK917664:UEM917667 UOG917664:UOI917667 UYC917664:UYE917667 VHY917664:VIA917667 VRU917664:VRW917667 WBQ917664:WBS917667 WLM917664:WLO917667 WVI917664:WVK917667 A983201:C983204 IW983200:IY983203 SS983200:SU983203 ACO983200:ACQ983203 AMK983200:AMM983203 AWG983200:AWI983203 BGC983200:BGE983203 BPY983200:BQA983203 BZU983200:BZW983203 CJQ983200:CJS983203 CTM983200:CTO983203 DDI983200:DDK983203 DNE983200:DNG983203 DXA983200:DXC983203 EGW983200:EGY983203 EQS983200:EQU983203 FAO983200:FAQ983203 FKK983200:FKM983203 FUG983200:FUI983203 GEC983200:GEE983203 GNY983200:GOA983203 GXU983200:GXW983203 HHQ983200:HHS983203 HRM983200:HRO983203 IBI983200:IBK983203 ILE983200:ILG983203 IVA983200:IVC983203 JEW983200:JEY983203 JOS983200:JOU983203 JYO983200:JYQ983203 KIK983200:KIM983203 KSG983200:KSI983203 LCC983200:LCE983203 LLY983200:LMA983203 LVU983200:LVW983203 MFQ983200:MFS983203 MPM983200:MPO983203 MZI983200:MZK983203 NJE983200:NJG983203 NTA983200:NTC983203 OCW983200:OCY983203 OMS983200:OMU983203 OWO983200:OWQ983203 PGK983200:PGM983203 PQG983200:PQI983203 QAC983200:QAE983203 QJY983200:QKA983203 QTU983200:QTW983203 RDQ983200:RDS983203 RNM983200:RNO983203 RXI983200:RXK983203 SHE983200:SHG983203 SRA983200:SRC983203 TAW983200:TAY983203 TKS983200:TKU983203 TUO983200:TUQ983203 UEK983200:UEM983203 UOG983200:UOI983203 UYC983200:UYE983203 VHY983200:VIA983203 VRU983200:VRW983203 WBQ983200:WBS983203 WLM983200:WLO983203 WVI983200:WVK983203"/>
    <dataValidation type="decimal" operator="equal" allowBlank="1" errorTitle="Uwaga" error="nie zmieniaj formuł" promptTitle="wartości %" prompt="Minimalny wymagany procent dotacji " sqref="D115:E115">
      <formula1>-12345</formula1>
    </dataValidation>
    <dataValidation allowBlank="1" promptTitle="Uwaga!" prompt="Za chwilę zakończysz wprowadznie danych do wniosku. Zapisz plik na swoim komputerze. " sqref="A143:E147"/>
    <dataValidation type="date" errorStyle="information" operator="greaterThan" allowBlank="1" errorTitle="wpisz dd-mm-rrrr" promptTitle="wypełnia resort" sqref="D2:E2">
      <formula1>40695</formula1>
    </dataValidation>
    <dataValidation type="decimal" operator="equal" allowBlank="1" showInputMessage="1" errorTitle="Uwaga" error="nie zmieniaj formuł" promptTitle="wartości %" prompt="liczone są automatycznie" sqref="D117:E120 D116">
      <formula1>-12345</formula1>
    </dataValidation>
    <dataValidation type="decimal" errorStyle="warning" operator="greaterThanOrEqual" allowBlank="1" showErrorMessage="1" errorTitle="uwaga" error="wpisz poprawnie kwotę" promptTitle="wpisz kwotę " prompt="kosztów realizacji zadania" sqref="C118:C122">
      <formula1>0</formula1>
    </dataValidation>
    <dataValidation type="textLength" showInputMessage="1" showErrorMessage="1" errorTitle="Popraw nr konta" error="sprawdź, czy wprowadziłeś 26 cyfr_x000a__x000a_" promptTitle="Nr rachunku" prompt="Użyj formatu:_x000a_00 0000 0000 0000 0000 0000 0000" sqref="C57:E58">
      <formula1>26</formula1>
      <formula2>32</formula2>
    </dataValidation>
    <dataValidation type="date" operator="greaterThan" allowBlank="1" showErrorMessage="1" promptTitle="wpisz datę rrrr-mm-dd " prompt="od 2023-01-01" sqref="B107">
      <formula1>40695</formula1>
    </dataValidation>
    <dataValidation type="date" operator="greaterThan" allowBlank="1" showErrorMessage="1" promptTitle="wpisz datę rrrr-mm-dd " prompt="do dnia 2023-12-31" sqref="D107:E107">
      <formula1>40695</formula1>
    </dataValidation>
  </dataValidations>
  <printOptions horizontalCentered="1"/>
  <pageMargins left="0.74803149606299213" right="0.59055118110236227" top="0.78740157480314965" bottom="0.59055118110236227" header="0.59055118110236227" footer="0.39370078740157483"/>
  <pageSetup paperSize="9" scale="59" fitToHeight="0" orientation="portrait" r:id="rId1"/>
  <headerFooter alignWithMargins="0">
    <oddHeader>Strona &amp;P</oddHeader>
    <oddFooter>&amp;C&amp;"-,Pogrubiony"&amp;K00-024MINISTERSTWO SPORTU I TURYSTYKI - DEPARTAMENT SPORTU WYCZYNOWEGO</oddFooter>
  </headerFooter>
  <rowBreaks count="4" manualBreakCount="4">
    <brk id="59" max="4" man="1"/>
    <brk id="93" max="4" man="1"/>
    <brk id="125" max="4" man="1"/>
    <brk id="1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view="pageBreakPreview" zoomScale="80" zoomScaleNormal="100" zoomScaleSheetLayoutView="80" workbookViewId="0">
      <selection activeCell="S15" sqref="S15"/>
    </sheetView>
  </sheetViews>
  <sheetFormatPr defaultColWidth="9.140625" defaultRowHeight="12.75"/>
  <cols>
    <col min="1" max="1" width="4.140625" style="143" customWidth="1"/>
    <col min="2" max="2" width="9.140625" style="143"/>
    <col min="3" max="3" width="9.28515625" style="143" customWidth="1"/>
    <col min="4" max="4" width="13.140625" style="143" customWidth="1"/>
    <col min="5" max="5" width="13.7109375" style="143" customWidth="1"/>
    <col min="6" max="6" width="11.42578125" style="143" customWidth="1"/>
    <col min="7" max="7" width="12" style="143" bestFit="1" customWidth="1"/>
    <col min="8" max="8" width="28.5703125" style="143" bestFit="1" customWidth="1"/>
    <col min="9" max="9" width="24.7109375" style="143" customWidth="1"/>
    <col min="10" max="10" width="9.140625" style="143"/>
    <col min="11" max="11" width="29" style="143" customWidth="1"/>
    <col min="12" max="12" width="9.140625" style="143"/>
    <col min="13" max="13" width="45.140625" style="143" customWidth="1"/>
    <col min="14" max="16384" width="9.140625" style="143"/>
  </cols>
  <sheetData>
    <row r="1" spans="1:14" ht="22.5" customHeight="1">
      <c r="A1" s="114" t="s">
        <v>148</v>
      </c>
      <c r="B1" s="114"/>
      <c r="C1" s="450"/>
      <c r="D1" s="453"/>
      <c r="E1" s="453"/>
      <c r="I1" s="452"/>
      <c r="J1" s="451" t="s">
        <v>456</v>
      </c>
      <c r="K1" s="777" t="s">
        <v>373</v>
      </c>
    </row>
    <row r="2" spans="1:14">
      <c r="A2" s="113" t="s">
        <v>194</v>
      </c>
      <c r="B2" s="113"/>
      <c r="C2" s="450"/>
      <c r="D2" s="449"/>
      <c r="E2" s="449"/>
      <c r="H2" s="448"/>
      <c r="I2" s="353"/>
      <c r="J2" s="353"/>
      <c r="K2" s="353"/>
    </row>
    <row r="3" spans="1:14" ht="18.75" customHeight="1">
      <c r="A3" s="1387" t="s">
        <v>336</v>
      </c>
      <c r="B3" s="1387"/>
      <c r="C3" s="1387"/>
      <c r="D3" s="1387"/>
      <c r="E3" s="1387"/>
      <c r="F3" s="1387"/>
      <c r="G3" s="1387"/>
      <c r="H3" s="1387"/>
      <c r="I3" s="1387"/>
      <c r="J3" s="1387"/>
      <c r="K3" s="1387"/>
    </row>
    <row r="4" spans="1:14">
      <c r="A4" s="1388" t="s">
        <v>309</v>
      </c>
      <c r="B4" s="1389"/>
      <c r="C4" s="1389"/>
      <c r="D4" s="1389"/>
      <c r="E4" s="1389"/>
      <c r="F4" s="1389"/>
      <c r="G4" s="1389"/>
      <c r="H4" s="1389"/>
      <c r="I4" s="1389"/>
      <c r="J4" s="1389"/>
      <c r="K4" s="1389"/>
    </row>
    <row r="5" spans="1:14" ht="29.25" customHeight="1">
      <c r="A5" s="1176" t="s">
        <v>480</v>
      </c>
      <c r="B5" s="1176"/>
      <c r="C5" s="1176"/>
      <c r="D5" s="1176"/>
      <c r="E5" s="1176"/>
      <c r="F5" s="1176"/>
      <c r="G5" s="1176"/>
      <c r="H5" s="1176"/>
      <c r="I5" s="1176"/>
      <c r="J5" s="1176"/>
      <c r="K5" s="1176"/>
      <c r="L5" s="418"/>
      <c r="M5" s="418"/>
      <c r="N5" s="418"/>
    </row>
    <row r="6" spans="1:14">
      <c r="A6" s="1390" t="s">
        <v>308</v>
      </c>
      <c r="B6" s="1390"/>
      <c r="C6" s="1390"/>
      <c r="D6" s="1390"/>
      <c r="E6" s="1390"/>
      <c r="F6" s="1390"/>
      <c r="G6" s="1390"/>
      <c r="H6" s="1390"/>
      <c r="I6" s="1390"/>
      <c r="J6" s="1390"/>
      <c r="K6" s="1390"/>
    </row>
    <row r="7" spans="1:14" ht="21" customHeight="1" thickBot="1">
      <c r="A7" s="815"/>
      <c r="B7" s="815"/>
      <c r="C7" s="815"/>
      <c r="D7" s="815" t="s">
        <v>379</v>
      </c>
      <c r="E7" s="815" t="s">
        <v>380</v>
      </c>
      <c r="F7" s="815" t="s">
        <v>381</v>
      </c>
      <c r="G7" s="1391" t="s">
        <v>457</v>
      </c>
      <c r="H7" s="1391"/>
      <c r="I7" s="815" t="s">
        <v>220</v>
      </c>
      <c r="J7" s="1391" t="s">
        <v>458</v>
      </c>
      <c r="K7" s="1391"/>
    </row>
    <row r="8" spans="1:14" ht="15" customHeight="1">
      <c r="A8" s="1399" t="s">
        <v>157</v>
      </c>
      <c r="B8" s="1402" t="s">
        <v>307</v>
      </c>
      <c r="C8" s="1403"/>
      <c r="D8" s="1408" t="s">
        <v>306</v>
      </c>
      <c r="E8" s="1411" t="s">
        <v>305</v>
      </c>
      <c r="F8" s="1414" t="s">
        <v>376</v>
      </c>
      <c r="G8" s="1414" t="s">
        <v>377</v>
      </c>
      <c r="H8" s="1417" t="s">
        <v>378</v>
      </c>
      <c r="I8" s="1420" t="s">
        <v>304</v>
      </c>
      <c r="J8" s="1417"/>
      <c r="K8" s="1421"/>
      <c r="L8" s="1417" t="s">
        <v>362</v>
      </c>
      <c r="M8" s="1448"/>
    </row>
    <row r="9" spans="1:14" ht="15" customHeight="1">
      <c r="A9" s="1400"/>
      <c r="B9" s="1404"/>
      <c r="C9" s="1405"/>
      <c r="D9" s="1409"/>
      <c r="E9" s="1412"/>
      <c r="F9" s="1415"/>
      <c r="G9" s="1415"/>
      <c r="H9" s="1418"/>
      <c r="I9" s="1422"/>
      <c r="J9" s="1418"/>
      <c r="K9" s="1423"/>
      <c r="L9" s="1418"/>
      <c r="M9" s="1449"/>
    </row>
    <row r="10" spans="1:14" ht="27.75" customHeight="1" thickBot="1">
      <c r="A10" s="1401"/>
      <c r="B10" s="1406"/>
      <c r="C10" s="1407"/>
      <c r="D10" s="1410"/>
      <c r="E10" s="1413"/>
      <c r="F10" s="1416"/>
      <c r="G10" s="1416"/>
      <c r="H10" s="1419"/>
      <c r="I10" s="1424"/>
      <c r="J10" s="1419"/>
      <c r="K10" s="1425"/>
      <c r="L10" s="1419"/>
      <c r="M10" s="1450"/>
    </row>
    <row r="11" spans="1:14">
      <c r="A11" s="809" t="s">
        <v>138</v>
      </c>
      <c r="B11" s="1392"/>
      <c r="C11" s="1393"/>
      <c r="D11" s="939"/>
      <c r="E11" s="940"/>
      <c r="F11" s="811"/>
      <c r="G11" s="810"/>
      <c r="H11" s="818">
        <f>F11+G11</f>
        <v>0</v>
      </c>
      <c r="I11" s="1396"/>
      <c r="J11" s="1397"/>
      <c r="K11" s="1398"/>
      <c r="L11" s="1397"/>
      <c r="M11" s="1451"/>
    </row>
    <row r="12" spans="1:14">
      <c r="A12" s="812" t="s">
        <v>137</v>
      </c>
      <c r="B12" s="1394"/>
      <c r="C12" s="1395"/>
      <c r="D12" s="941"/>
      <c r="E12" s="941"/>
      <c r="F12" s="814"/>
      <c r="G12" s="813"/>
      <c r="H12" s="819">
        <f t="shared" ref="H12:H30" si="0">F12+G12</f>
        <v>0</v>
      </c>
      <c r="I12" s="1426"/>
      <c r="J12" s="1427"/>
      <c r="K12" s="1428"/>
      <c r="L12" s="1427"/>
      <c r="M12" s="1452"/>
    </row>
    <row r="13" spans="1:14">
      <c r="A13" s="809" t="s">
        <v>135</v>
      </c>
      <c r="B13" s="1392"/>
      <c r="C13" s="1393"/>
      <c r="D13" s="939"/>
      <c r="E13" s="941"/>
      <c r="F13" s="814"/>
      <c r="G13" s="813"/>
      <c r="H13" s="819">
        <f t="shared" si="0"/>
        <v>0</v>
      </c>
      <c r="I13" s="1396"/>
      <c r="J13" s="1397"/>
      <c r="K13" s="1398"/>
      <c r="L13" s="1397"/>
      <c r="M13" s="1451"/>
    </row>
    <row r="14" spans="1:14">
      <c r="A14" s="812" t="s">
        <v>133</v>
      </c>
      <c r="B14" s="1394"/>
      <c r="C14" s="1395"/>
      <c r="D14" s="941"/>
      <c r="E14" s="941"/>
      <c r="F14" s="814"/>
      <c r="G14" s="813"/>
      <c r="H14" s="819">
        <f t="shared" si="0"/>
        <v>0</v>
      </c>
      <c r="I14" s="1426"/>
      <c r="J14" s="1427"/>
      <c r="K14" s="1428"/>
      <c r="L14" s="1426"/>
      <c r="M14" s="1452"/>
    </row>
    <row r="15" spans="1:14">
      <c r="A15" s="809" t="s">
        <v>131</v>
      </c>
      <c r="B15" s="1392"/>
      <c r="C15" s="1393"/>
      <c r="D15" s="939"/>
      <c r="E15" s="941"/>
      <c r="F15" s="814"/>
      <c r="G15" s="813"/>
      <c r="H15" s="819">
        <f t="shared" si="0"/>
        <v>0</v>
      </c>
      <c r="I15" s="1396"/>
      <c r="J15" s="1397"/>
      <c r="K15" s="1398"/>
      <c r="L15" s="1396"/>
      <c r="M15" s="1451"/>
    </row>
    <row r="16" spans="1:14">
      <c r="A16" s="812" t="s">
        <v>128</v>
      </c>
      <c r="B16" s="1394"/>
      <c r="C16" s="1395"/>
      <c r="D16" s="941"/>
      <c r="E16" s="941"/>
      <c r="F16" s="814"/>
      <c r="G16" s="813"/>
      <c r="H16" s="819">
        <f t="shared" si="0"/>
        <v>0</v>
      </c>
      <c r="I16" s="1426"/>
      <c r="J16" s="1427"/>
      <c r="K16" s="1428"/>
      <c r="L16" s="1426"/>
      <c r="M16" s="1452"/>
    </row>
    <row r="17" spans="1:13">
      <c r="A17" s="809" t="s">
        <v>127</v>
      </c>
      <c r="B17" s="1392"/>
      <c r="C17" s="1393"/>
      <c r="D17" s="939"/>
      <c r="E17" s="941"/>
      <c r="F17" s="814"/>
      <c r="G17" s="813"/>
      <c r="H17" s="819">
        <f t="shared" si="0"/>
        <v>0</v>
      </c>
      <c r="I17" s="1396"/>
      <c r="J17" s="1397"/>
      <c r="K17" s="1398"/>
      <c r="L17" s="1396"/>
      <c r="M17" s="1451"/>
    </row>
    <row r="18" spans="1:13">
      <c r="A18" s="812" t="s">
        <v>126</v>
      </c>
      <c r="B18" s="1394"/>
      <c r="C18" s="1395"/>
      <c r="D18" s="941"/>
      <c r="E18" s="941"/>
      <c r="F18" s="814"/>
      <c r="G18" s="813"/>
      <c r="H18" s="819">
        <f t="shared" si="0"/>
        <v>0</v>
      </c>
      <c r="I18" s="1426"/>
      <c r="J18" s="1427"/>
      <c r="K18" s="1428"/>
      <c r="L18" s="1426"/>
      <c r="M18" s="1452"/>
    </row>
    <row r="19" spans="1:13">
      <c r="A19" s="809" t="s">
        <v>125</v>
      </c>
      <c r="B19" s="1392"/>
      <c r="C19" s="1393"/>
      <c r="D19" s="939"/>
      <c r="E19" s="941"/>
      <c r="F19" s="814"/>
      <c r="G19" s="813"/>
      <c r="H19" s="819">
        <f t="shared" si="0"/>
        <v>0</v>
      </c>
      <c r="I19" s="1396"/>
      <c r="J19" s="1397"/>
      <c r="K19" s="1398"/>
      <c r="L19" s="1396"/>
      <c r="M19" s="1451"/>
    </row>
    <row r="20" spans="1:13">
      <c r="A20" s="812" t="s">
        <v>123</v>
      </c>
      <c r="B20" s="1394"/>
      <c r="C20" s="1395"/>
      <c r="D20" s="941"/>
      <c r="E20" s="941"/>
      <c r="F20" s="814"/>
      <c r="G20" s="813"/>
      <c r="H20" s="819">
        <f t="shared" si="0"/>
        <v>0</v>
      </c>
      <c r="I20" s="1426"/>
      <c r="J20" s="1427"/>
      <c r="K20" s="1428"/>
      <c r="L20" s="1426"/>
      <c r="M20" s="1452"/>
    </row>
    <row r="21" spans="1:13">
      <c r="A21" s="809" t="s">
        <v>121</v>
      </c>
      <c r="B21" s="1392"/>
      <c r="C21" s="1393"/>
      <c r="D21" s="939"/>
      <c r="E21" s="941"/>
      <c r="F21" s="814"/>
      <c r="G21" s="813"/>
      <c r="H21" s="819">
        <f t="shared" si="0"/>
        <v>0</v>
      </c>
      <c r="I21" s="1396"/>
      <c r="J21" s="1397"/>
      <c r="K21" s="1398"/>
      <c r="L21" s="1396"/>
      <c r="M21" s="1451"/>
    </row>
    <row r="22" spans="1:13">
      <c r="A22" s="812" t="s">
        <v>120</v>
      </c>
      <c r="B22" s="1394"/>
      <c r="C22" s="1395"/>
      <c r="D22" s="941"/>
      <c r="E22" s="941"/>
      <c r="F22" s="814"/>
      <c r="G22" s="813"/>
      <c r="H22" s="819">
        <f t="shared" si="0"/>
        <v>0</v>
      </c>
      <c r="I22" s="1426"/>
      <c r="J22" s="1427"/>
      <c r="K22" s="1428"/>
      <c r="L22" s="1426"/>
      <c r="M22" s="1452"/>
    </row>
    <row r="23" spans="1:13">
      <c r="A23" s="809" t="s">
        <v>119</v>
      </c>
      <c r="B23" s="1392"/>
      <c r="C23" s="1393"/>
      <c r="D23" s="939"/>
      <c r="E23" s="941"/>
      <c r="F23" s="814"/>
      <c r="G23" s="813"/>
      <c r="H23" s="819">
        <f t="shared" si="0"/>
        <v>0</v>
      </c>
      <c r="I23" s="1396"/>
      <c r="J23" s="1397"/>
      <c r="K23" s="1398"/>
      <c r="L23" s="1397"/>
      <c r="M23" s="1451"/>
    </row>
    <row r="24" spans="1:13">
      <c r="A24" s="812" t="s">
        <v>117</v>
      </c>
      <c r="B24" s="1394"/>
      <c r="C24" s="1395"/>
      <c r="D24" s="941"/>
      <c r="E24" s="941"/>
      <c r="F24" s="814"/>
      <c r="G24" s="813"/>
      <c r="H24" s="819">
        <f t="shared" si="0"/>
        <v>0</v>
      </c>
      <c r="I24" s="1426"/>
      <c r="J24" s="1427"/>
      <c r="K24" s="1428"/>
      <c r="L24" s="1427"/>
      <c r="M24" s="1452"/>
    </row>
    <row r="25" spans="1:13">
      <c r="A25" s="809" t="s">
        <v>115</v>
      </c>
      <c r="B25" s="1392"/>
      <c r="C25" s="1393"/>
      <c r="D25" s="939"/>
      <c r="E25" s="941"/>
      <c r="F25" s="814"/>
      <c r="G25" s="813"/>
      <c r="H25" s="819">
        <f t="shared" si="0"/>
        <v>0</v>
      </c>
      <c r="I25" s="1396"/>
      <c r="J25" s="1397"/>
      <c r="K25" s="1398"/>
      <c r="L25" s="1397"/>
      <c r="M25" s="1451"/>
    </row>
    <row r="26" spans="1:13">
      <c r="A26" s="812" t="s">
        <v>114</v>
      </c>
      <c r="B26" s="1394"/>
      <c r="C26" s="1429"/>
      <c r="D26" s="941"/>
      <c r="E26" s="941"/>
      <c r="F26" s="814"/>
      <c r="G26" s="813"/>
      <c r="H26" s="819">
        <f t="shared" si="0"/>
        <v>0</v>
      </c>
      <c r="I26" s="1426"/>
      <c r="J26" s="1427"/>
      <c r="K26" s="1428"/>
      <c r="L26" s="1426"/>
      <c r="M26" s="1452"/>
    </row>
    <row r="27" spans="1:13">
      <c r="A27" s="809" t="s">
        <v>188</v>
      </c>
      <c r="B27" s="1394"/>
      <c r="C27" s="1429"/>
      <c r="D27" s="939"/>
      <c r="E27" s="941"/>
      <c r="F27" s="814"/>
      <c r="G27" s="813"/>
      <c r="H27" s="819">
        <f t="shared" si="0"/>
        <v>0</v>
      </c>
      <c r="I27" s="1426"/>
      <c r="J27" s="1427"/>
      <c r="K27" s="1428"/>
      <c r="L27" s="1426"/>
      <c r="M27" s="1452"/>
    </row>
    <row r="28" spans="1:13">
      <c r="A28" s="812" t="s">
        <v>187</v>
      </c>
      <c r="B28" s="1394"/>
      <c r="C28" s="1429"/>
      <c r="D28" s="941"/>
      <c r="E28" s="941"/>
      <c r="F28" s="814"/>
      <c r="G28" s="813"/>
      <c r="H28" s="819">
        <f t="shared" si="0"/>
        <v>0</v>
      </c>
      <c r="I28" s="1426"/>
      <c r="J28" s="1427"/>
      <c r="K28" s="1428"/>
      <c r="L28" s="1426"/>
      <c r="M28" s="1452"/>
    </row>
    <row r="29" spans="1:13">
      <c r="A29" s="809" t="s">
        <v>186</v>
      </c>
      <c r="B29" s="1394"/>
      <c r="C29" s="1429"/>
      <c r="D29" s="939"/>
      <c r="E29" s="941"/>
      <c r="F29" s="814"/>
      <c r="G29" s="813"/>
      <c r="H29" s="819">
        <f t="shared" si="0"/>
        <v>0</v>
      </c>
      <c r="I29" s="1426"/>
      <c r="J29" s="1427"/>
      <c r="K29" s="1428"/>
      <c r="L29" s="1426"/>
      <c r="M29" s="1452"/>
    </row>
    <row r="30" spans="1:13" ht="13.5" thickBot="1">
      <c r="A30" s="812" t="s">
        <v>185</v>
      </c>
      <c r="B30" s="1394"/>
      <c r="C30" s="1429"/>
      <c r="D30" s="941"/>
      <c r="E30" s="941"/>
      <c r="F30" s="814"/>
      <c r="G30" s="813"/>
      <c r="H30" s="820">
        <f t="shared" si="0"/>
        <v>0</v>
      </c>
      <c r="I30" s="1426"/>
      <c r="J30" s="1427"/>
      <c r="K30" s="1428"/>
      <c r="L30" s="1426"/>
      <c r="M30" s="1452"/>
    </row>
    <row r="31" spans="1:13">
      <c r="A31" s="1430" t="s">
        <v>196</v>
      </c>
      <c r="B31" s="1431"/>
      <c r="C31" s="1431"/>
      <c r="D31" s="1431"/>
      <c r="E31" s="1432"/>
      <c r="F31" s="1436">
        <f>SUM(F11:F30)</f>
        <v>0</v>
      </c>
      <c r="G31" s="1436">
        <f>SUM(G11:G30)</f>
        <v>0</v>
      </c>
      <c r="H31" s="1438">
        <f>SUM(H11:H30)</f>
        <v>0</v>
      </c>
      <c r="I31" s="1440"/>
      <c r="J31" s="1441"/>
      <c r="K31" s="1441"/>
      <c r="L31" s="1441"/>
      <c r="M31" s="1442"/>
    </row>
    <row r="32" spans="1:13" ht="15.75" customHeight="1" thickBot="1">
      <c r="A32" s="1433"/>
      <c r="B32" s="1434"/>
      <c r="C32" s="1434"/>
      <c r="D32" s="1434"/>
      <c r="E32" s="1435"/>
      <c r="F32" s="1437"/>
      <c r="G32" s="1437"/>
      <c r="H32" s="1439"/>
      <c r="I32" s="1443"/>
      <c r="J32" s="1444"/>
      <c r="K32" s="1444"/>
      <c r="L32" s="1444"/>
      <c r="M32" s="1445"/>
    </row>
    <row r="33" spans="1:13" ht="53.25" customHeight="1">
      <c r="A33" s="1446" t="s">
        <v>417</v>
      </c>
      <c r="B33" s="1447"/>
      <c r="C33" s="1447"/>
      <c r="D33" s="1447"/>
      <c r="E33" s="1447"/>
      <c r="F33" s="1447"/>
      <c r="G33" s="1447"/>
      <c r="H33" s="1447"/>
      <c r="I33" s="1447"/>
      <c r="J33" s="1447"/>
      <c r="K33" s="1447"/>
      <c r="L33" s="1447"/>
      <c r="M33" s="1447"/>
    </row>
    <row r="34" spans="1:13">
      <c r="A34" s="447"/>
    </row>
    <row r="35" spans="1:13" ht="15" customHeight="1">
      <c r="D35" s="1134"/>
      <c r="E35" s="1134"/>
      <c r="K35" s="1134"/>
    </row>
    <row r="36" spans="1:13" s="119" customFormat="1" ht="15.75" customHeight="1">
      <c r="D36" s="1134"/>
      <c r="E36" s="1134"/>
      <c r="G36" s="121"/>
      <c r="H36" s="385"/>
      <c r="I36" s="385"/>
      <c r="J36" s="385"/>
      <c r="K36" s="1134"/>
      <c r="L36" s="143"/>
    </row>
    <row r="37" spans="1:13" s="119" customFormat="1" ht="13.5" customHeight="1">
      <c r="D37" s="1135"/>
      <c r="E37" s="1135"/>
      <c r="G37" s="121"/>
      <c r="H37" s="385"/>
      <c r="I37" s="385"/>
      <c r="J37" s="385"/>
      <c r="K37" s="1135"/>
      <c r="L37" s="143"/>
    </row>
    <row r="38" spans="1:13" s="119" customFormat="1" ht="15">
      <c r="D38" s="146" t="s">
        <v>110</v>
      </c>
      <c r="E38" s="446"/>
      <c r="G38" s="121"/>
      <c r="H38" s="385"/>
      <c r="I38" s="385"/>
      <c r="J38" s="385"/>
      <c r="K38" s="146" t="s">
        <v>110</v>
      </c>
      <c r="L38" s="143"/>
    </row>
    <row r="39" spans="1:13">
      <c r="D39" s="356" t="s">
        <v>109</v>
      </c>
      <c r="E39" s="356"/>
      <c r="K39" s="356" t="s">
        <v>109</v>
      </c>
    </row>
  </sheetData>
  <sheetProtection formatCells="0" formatColumns="0" formatRows="0" insertColumns="0" insertRows="0" deleteColumns="0" deleteRows="0" sort="0" autoFilter="0"/>
  <mergeCells count="83">
    <mergeCell ref="L28:M28"/>
    <mergeCell ref="I29:K29"/>
    <mergeCell ref="L29:M29"/>
    <mergeCell ref="I30:K30"/>
    <mergeCell ref="L30:M30"/>
    <mergeCell ref="L25:M25"/>
    <mergeCell ref="I26:K26"/>
    <mergeCell ref="L26:M26"/>
    <mergeCell ref="I27:K27"/>
    <mergeCell ref="L27:M27"/>
    <mergeCell ref="L22:M22"/>
    <mergeCell ref="I23:K23"/>
    <mergeCell ref="L23:M23"/>
    <mergeCell ref="I24:K24"/>
    <mergeCell ref="L24:M24"/>
    <mergeCell ref="L19:M19"/>
    <mergeCell ref="I20:K20"/>
    <mergeCell ref="L20:M20"/>
    <mergeCell ref="I21:K21"/>
    <mergeCell ref="L21:M21"/>
    <mergeCell ref="L16:M16"/>
    <mergeCell ref="I17:K17"/>
    <mergeCell ref="L17:M17"/>
    <mergeCell ref="I18:K18"/>
    <mergeCell ref="L18:M18"/>
    <mergeCell ref="L13:M13"/>
    <mergeCell ref="I14:K14"/>
    <mergeCell ref="L14:M14"/>
    <mergeCell ref="I15:K15"/>
    <mergeCell ref="L15:M15"/>
    <mergeCell ref="L8:M10"/>
    <mergeCell ref="I11:K11"/>
    <mergeCell ref="L11:M11"/>
    <mergeCell ref="I12:K12"/>
    <mergeCell ref="L12:M12"/>
    <mergeCell ref="K35:K37"/>
    <mergeCell ref="D35:E37"/>
    <mergeCell ref="A31:E32"/>
    <mergeCell ref="F31:F32"/>
    <mergeCell ref="H31:H32"/>
    <mergeCell ref="I31:M32"/>
    <mergeCell ref="A33:M33"/>
    <mergeCell ref="G31:G32"/>
    <mergeCell ref="B29:C29"/>
    <mergeCell ref="B30:C30"/>
    <mergeCell ref="B27:C27"/>
    <mergeCell ref="B28:C28"/>
    <mergeCell ref="I28:K28"/>
    <mergeCell ref="B25:C25"/>
    <mergeCell ref="B26:C26"/>
    <mergeCell ref="I25:K25"/>
    <mergeCell ref="B23:C23"/>
    <mergeCell ref="B24:C24"/>
    <mergeCell ref="B21:C21"/>
    <mergeCell ref="B22:C22"/>
    <mergeCell ref="I22:K22"/>
    <mergeCell ref="B19:C19"/>
    <mergeCell ref="B20:C20"/>
    <mergeCell ref="I19:K19"/>
    <mergeCell ref="B17:C17"/>
    <mergeCell ref="B18:C18"/>
    <mergeCell ref="B15:C15"/>
    <mergeCell ref="B16:C16"/>
    <mergeCell ref="I16:K16"/>
    <mergeCell ref="B13:C13"/>
    <mergeCell ref="B14:C14"/>
    <mergeCell ref="I13:K13"/>
    <mergeCell ref="B12:C12"/>
    <mergeCell ref="A8:A10"/>
    <mergeCell ref="B8:C10"/>
    <mergeCell ref="D8:D10"/>
    <mergeCell ref="E8:E10"/>
    <mergeCell ref="F8:F10"/>
    <mergeCell ref="B11:C11"/>
    <mergeCell ref="G8:G10"/>
    <mergeCell ref="H8:H10"/>
    <mergeCell ref="I8:K10"/>
    <mergeCell ref="A3:K3"/>
    <mergeCell ref="A4:K4"/>
    <mergeCell ref="A5:K5"/>
    <mergeCell ref="A6:K6"/>
    <mergeCell ref="J7:K7"/>
    <mergeCell ref="G7:H7"/>
  </mergeCells>
  <printOptions horizontalCentered="1"/>
  <pageMargins left="0.78740157480314965" right="0.39370078740157483" top="0.59055118110236227" bottom="0.39370078740157483" header="0.39370078740157483" footer="0.19685039370078741"/>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2" workbookViewId="0">
      <selection activeCell="A12" sqref="A12"/>
    </sheetView>
  </sheetViews>
  <sheetFormatPr defaultRowHeight="15"/>
  <cols>
    <col min="1" max="12" width="21.28515625" customWidth="1"/>
  </cols>
  <sheetData>
    <row r="1" spans="1:18" ht="64.5" thickBot="1">
      <c r="A1" s="247" t="s">
        <v>2</v>
      </c>
      <c r="B1" s="247" t="s">
        <v>208</v>
      </c>
      <c r="C1" s="248" t="s">
        <v>368</v>
      </c>
      <c r="D1" s="248" t="s">
        <v>407</v>
      </c>
      <c r="E1" s="248" t="s">
        <v>357</v>
      </c>
      <c r="F1" s="248" t="s">
        <v>395</v>
      </c>
      <c r="G1" s="248" t="s">
        <v>205</v>
      </c>
      <c r="H1" s="248" t="s">
        <v>204</v>
      </c>
      <c r="I1" s="248" t="s">
        <v>203</v>
      </c>
      <c r="J1" s="248" t="s">
        <v>202</v>
      </c>
      <c r="K1" s="248" t="s">
        <v>207</v>
      </c>
      <c r="L1" s="249" t="s">
        <v>200</v>
      </c>
    </row>
    <row r="3" spans="1:18">
      <c r="A3" t="s">
        <v>408</v>
      </c>
      <c r="B3" t="s">
        <v>403</v>
      </c>
    </row>
    <row r="4" spans="1:18">
      <c r="A4" t="s">
        <v>409</v>
      </c>
      <c r="B4" t="s">
        <v>404</v>
      </c>
    </row>
    <row r="7" spans="1:18" ht="15.75" thickBot="1"/>
    <row r="8" spans="1:18" ht="45.75" thickBot="1">
      <c r="A8" s="242" t="s">
        <v>3</v>
      </c>
      <c r="B8" s="242" t="s">
        <v>4</v>
      </c>
      <c r="C8" s="243" t="s">
        <v>219</v>
      </c>
      <c r="D8" s="244" t="s">
        <v>218</v>
      </c>
      <c r="E8" s="243" t="s">
        <v>217</v>
      </c>
      <c r="F8" s="242" t="s">
        <v>216</v>
      </c>
      <c r="G8" s="242" t="s">
        <v>106</v>
      </c>
      <c r="H8" s="245" t="s">
        <v>370</v>
      </c>
      <c r="I8" s="245" t="s">
        <v>214</v>
      </c>
      <c r="J8" s="245" t="s">
        <v>215</v>
      </c>
      <c r="K8" s="245" t="s">
        <v>223</v>
      </c>
      <c r="L8" s="243" t="s">
        <v>213</v>
      </c>
      <c r="M8" s="245" t="s">
        <v>372</v>
      </c>
      <c r="N8" s="245" t="s">
        <v>371</v>
      </c>
      <c r="O8" s="245" t="s">
        <v>383</v>
      </c>
      <c r="P8" s="243" t="s">
        <v>382</v>
      </c>
      <c r="Q8" s="243" t="s">
        <v>384</v>
      </c>
      <c r="R8" s="245" t="s">
        <v>385</v>
      </c>
    </row>
  </sheetData>
  <sheetProtection password="D9A6"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zoomScale="85" zoomScaleNormal="100" zoomScaleSheetLayoutView="85" workbookViewId="0">
      <selection activeCell="H11" sqref="H11"/>
    </sheetView>
  </sheetViews>
  <sheetFormatPr defaultColWidth="9.140625" defaultRowHeight="12.75"/>
  <cols>
    <col min="1" max="1" width="6.140625" style="75" customWidth="1"/>
    <col min="2" max="2" width="35.28515625" style="74" customWidth="1"/>
    <col min="3" max="4" width="16.140625" style="74" customWidth="1"/>
    <col min="5" max="5" width="17.5703125" style="74" customWidth="1"/>
    <col min="6" max="6" width="12.85546875" style="74" bestFit="1" customWidth="1"/>
    <col min="7" max="7" width="28.7109375" style="74" customWidth="1"/>
    <col min="8" max="8" width="29.42578125" style="74" customWidth="1"/>
    <col min="9" max="16384" width="9.140625" style="74"/>
  </cols>
  <sheetData>
    <row r="1" spans="1:8" s="115" customFormat="1" ht="14.25" customHeight="1">
      <c r="A1" s="118"/>
      <c r="C1" s="117"/>
      <c r="D1" s="115" t="s">
        <v>438</v>
      </c>
      <c r="E1" s="116"/>
      <c r="F1" s="523"/>
    </row>
    <row r="2" spans="1:8">
      <c r="A2" s="114" t="s">
        <v>148</v>
      </c>
      <c r="B2" s="114"/>
    </row>
    <row r="3" spans="1:8" ht="17.25" customHeight="1">
      <c r="A3" s="113" t="s">
        <v>147</v>
      </c>
      <c r="B3" s="113"/>
      <c r="C3" s="112"/>
      <c r="D3" s="1120"/>
      <c r="E3" s="1120"/>
      <c r="F3" s="1120"/>
    </row>
    <row r="4" spans="1:8" ht="12.75" customHeight="1">
      <c r="A4" s="111"/>
      <c r="B4" s="111"/>
    </row>
    <row r="5" spans="1:8" ht="15.75" customHeight="1">
      <c r="A5" s="1118" t="s">
        <v>146</v>
      </c>
      <c r="B5" s="1118"/>
      <c r="C5" s="1118"/>
      <c r="D5" s="1118"/>
      <c r="E5" s="1118"/>
      <c r="F5" s="1118"/>
      <c r="G5" s="76"/>
    </row>
    <row r="6" spans="1:8" ht="48.75" customHeight="1" thickBot="1">
      <c r="A6" s="1119" t="s">
        <v>480</v>
      </c>
      <c r="B6" s="1119"/>
      <c r="C6" s="1119"/>
      <c r="D6" s="1119"/>
      <c r="E6" s="1119"/>
      <c r="F6" s="1119"/>
      <c r="G6" s="110"/>
      <c r="H6" s="110"/>
    </row>
    <row r="7" spans="1:8" s="83" customFormat="1" ht="30.75" customHeight="1" thickBot="1">
      <c r="A7" s="109" t="s">
        <v>145</v>
      </c>
      <c r="B7" s="109" t="s">
        <v>144</v>
      </c>
      <c r="C7" s="108" t="s">
        <v>143</v>
      </c>
      <c r="D7" s="108" t="s">
        <v>142</v>
      </c>
      <c r="E7" s="108" t="s">
        <v>141</v>
      </c>
      <c r="F7" s="108" t="s">
        <v>140</v>
      </c>
      <c r="G7" s="107"/>
      <c r="H7" s="107"/>
    </row>
    <row r="8" spans="1:8" s="83" customFormat="1" ht="24" customHeight="1" thickBot="1">
      <c r="A8" s="1112" t="s">
        <v>139</v>
      </c>
      <c r="B8" s="1113"/>
      <c r="C8" s="1113"/>
      <c r="D8" s="1113"/>
      <c r="E8" s="1114"/>
      <c r="F8" s="1115"/>
      <c r="G8" s="107"/>
      <c r="H8" s="107"/>
    </row>
    <row r="9" spans="1:8" s="83" customFormat="1" ht="24" customHeight="1">
      <c r="A9" s="106" t="s">
        <v>138</v>
      </c>
      <c r="B9" s="103" t="s">
        <v>132</v>
      </c>
      <c r="C9" s="516">
        <v>0</v>
      </c>
      <c r="D9" s="516">
        <v>0</v>
      </c>
      <c r="E9" s="102">
        <f t="shared" ref="E9:E12" si="0">SUM(C9:D9)</f>
        <v>0</v>
      </c>
      <c r="F9" s="821">
        <f>COUNTIF('Zał. 2'!D11:D34,"1")</f>
        <v>0</v>
      </c>
      <c r="G9" s="105"/>
      <c r="H9" s="105"/>
    </row>
    <row r="10" spans="1:8" s="83" customFormat="1" ht="24" customHeight="1">
      <c r="A10" s="104" t="s">
        <v>137</v>
      </c>
      <c r="B10" s="103" t="s">
        <v>130</v>
      </c>
      <c r="C10" s="517">
        <v>0</v>
      </c>
      <c r="D10" s="517">
        <v>0</v>
      </c>
      <c r="E10" s="102">
        <f t="shared" si="0"/>
        <v>0</v>
      </c>
      <c r="F10" s="821">
        <f>COUNTIF('Zał. 2'!D11:D34,"2")</f>
        <v>0</v>
      </c>
      <c r="G10" s="105"/>
      <c r="H10" s="105"/>
    </row>
    <row r="11" spans="1:8" s="83" customFormat="1" ht="24" customHeight="1">
      <c r="A11" s="104" t="s">
        <v>135</v>
      </c>
      <c r="B11" s="103" t="s">
        <v>134</v>
      </c>
      <c r="C11" s="517">
        <v>0</v>
      </c>
      <c r="D11" s="517">
        <v>0</v>
      </c>
      <c r="E11" s="102">
        <f t="shared" si="0"/>
        <v>0</v>
      </c>
      <c r="F11" s="821">
        <f>COUNTIF('Zał. 2'!D11:D34, "3 (MP/PP)")+COUNTIF('Zał. 2'!D11:D34,"3 (ZK)")</f>
        <v>0</v>
      </c>
    </row>
    <row r="12" spans="1:8" s="83" customFormat="1" ht="24" customHeight="1">
      <c r="A12" s="104" t="s">
        <v>133</v>
      </c>
      <c r="B12" s="103" t="s">
        <v>136</v>
      </c>
      <c r="C12" s="517">
        <v>0</v>
      </c>
      <c r="D12" s="517">
        <v>0</v>
      </c>
      <c r="E12" s="102">
        <f t="shared" si="0"/>
        <v>0</v>
      </c>
      <c r="F12" s="821">
        <f>COUNTIF('Zał. 2'!D11:D34,"4")</f>
        <v>0</v>
      </c>
    </row>
    <row r="13" spans="1:8" s="83" customFormat="1" ht="24" customHeight="1">
      <c r="A13" s="466" t="s">
        <v>131</v>
      </c>
      <c r="B13" s="467" t="s">
        <v>337</v>
      </c>
      <c r="C13" s="825">
        <v>0</v>
      </c>
      <c r="D13" s="825">
        <v>0</v>
      </c>
      <c r="E13" s="918">
        <f>SUM(C13:D13)</f>
        <v>0</v>
      </c>
      <c r="F13" s="919">
        <f>COUNTIF('Zał. 2'!D11:D34,"5")</f>
        <v>0</v>
      </c>
    </row>
    <row r="14" spans="1:8" s="83" customFormat="1" ht="24" customHeight="1">
      <c r="A14" s="466" t="s">
        <v>128</v>
      </c>
      <c r="B14" s="467" t="s">
        <v>349</v>
      </c>
      <c r="C14" s="468">
        <v>0</v>
      </c>
      <c r="D14" s="825">
        <v>0</v>
      </c>
      <c r="E14" s="826">
        <f>SUM(C14:D14)</f>
        <v>0</v>
      </c>
      <c r="F14" s="822"/>
    </row>
    <row r="15" spans="1:8" s="83" customFormat="1" ht="24" customHeight="1" thickBot="1">
      <c r="A15" s="1127" t="s">
        <v>354</v>
      </c>
      <c r="B15" s="1128"/>
      <c r="C15" s="101">
        <f>SUM(C9:C14)</f>
        <v>0</v>
      </c>
      <c r="D15" s="101">
        <f t="shared" ref="D15:F15" si="1">SUM(D9:D14)</f>
        <v>0</v>
      </c>
      <c r="E15" s="101">
        <f t="shared" si="1"/>
        <v>0</v>
      </c>
      <c r="F15" s="830">
        <f t="shared" si="1"/>
        <v>0</v>
      </c>
    </row>
    <row r="16" spans="1:8" s="83" customFormat="1" ht="24" customHeight="1" thickBot="1">
      <c r="A16" s="1129" t="s">
        <v>129</v>
      </c>
      <c r="B16" s="1130"/>
      <c r="C16" s="1130"/>
      <c r="D16" s="1130"/>
      <c r="E16" s="1130"/>
      <c r="F16" s="1131"/>
    </row>
    <row r="17" spans="1:7" s="83" customFormat="1" ht="24" customHeight="1">
      <c r="A17" s="946" t="s">
        <v>127</v>
      </c>
      <c r="B17" s="947" t="s">
        <v>124</v>
      </c>
      <c r="C17" s="826">
        <v>0</v>
      </c>
      <c r="D17" s="826">
        <v>0</v>
      </c>
      <c r="E17" s="918">
        <f t="shared" ref="E17:E27" si="2">SUM(C17:D17)</f>
        <v>0</v>
      </c>
      <c r="F17" s="948">
        <v>0</v>
      </c>
    </row>
    <row r="18" spans="1:7" s="83" customFormat="1" ht="24" customHeight="1">
      <c r="A18" s="97" t="s">
        <v>126</v>
      </c>
      <c r="B18" s="828" t="s">
        <v>387</v>
      </c>
      <c r="C18" s="519">
        <v>0</v>
      </c>
      <c r="D18" s="520">
        <v>0</v>
      </c>
      <c r="E18" s="100">
        <f t="shared" si="2"/>
        <v>0</v>
      </c>
      <c r="F18" s="824"/>
    </row>
    <row r="19" spans="1:7" s="83" customFormat="1" ht="28.5" customHeight="1">
      <c r="A19" s="97" t="s">
        <v>125</v>
      </c>
      <c r="B19" s="456" t="s">
        <v>348</v>
      </c>
      <c r="C19" s="519">
        <v>0</v>
      </c>
      <c r="D19" s="520">
        <v>0</v>
      </c>
      <c r="E19" s="100">
        <f t="shared" ref="E19" si="3">SUM(C19:D19)</f>
        <v>0</v>
      </c>
      <c r="F19" s="829"/>
    </row>
    <row r="20" spans="1:7" s="83" customFormat="1" ht="24" customHeight="1">
      <c r="A20" s="97" t="s">
        <v>123</v>
      </c>
      <c r="B20" s="99" t="s">
        <v>482</v>
      </c>
      <c r="C20" s="519">
        <v>0</v>
      </c>
      <c r="D20" s="520">
        <v>0</v>
      </c>
      <c r="E20" s="100">
        <f t="shared" si="2"/>
        <v>0</v>
      </c>
      <c r="F20" s="823">
        <v>0</v>
      </c>
    </row>
    <row r="21" spans="1:7" s="83" customFormat="1" ht="24" customHeight="1">
      <c r="A21" s="97" t="s">
        <v>121</v>
      </c>
      <c r="B21" s="469" t="s">
        <v>350</v>
      </c>
      <c r="C21" s="468">
        <v>0</v>
      </c>
      <c r="D21" s="827">
        <v>0</v>
      </c>
      <c r="E21" s="826">
        <f t="shared" ref="E21" si="4">SUM(C21:D21)</f>
        <v>0</v>
      </c>
      <c r="F21" s="1121"/>
    </row>
    <row r="22" spans="1:7" s="83" customFormat="1" ht="24" customHeight="1">
      <c r="A22" s="97" t="s">
        <v>120</v>
      </c>
      <c r="B22" s="456" t="s">
        <v>118</v>
      </c>
      <c r="C22" s="519">
        <v>0</v>
      </c>
      <c r="D22" s="519">
        <v>0</v>
      </c>
      <c r="E22" s="98">
        <f t="shared" si="2"/>
        <v>0</v>
      </c>
      <c r="F22" s="1122"/>
    </row>
    <row r="23" spans="1:7" s="83" customFormat="1" ht="24" customHeight="1">
      <c r="A23" s="97" t="s">
        <v>119</v>
      </c>
      <c r="B23" s="456" t="s">
        <v>338</v>
      </c>
      <c r="C23" s="518">
        <v>0</v>
      </c>
      <c r="D23" s="518">
        <v>0</v>
      </c>
      <c r="E23" s="100">
        <f t="shared" si="2"/>
        <v>0</v>
      </c>
      <c r="F23" s="1122"/>
    </row>
    <row r="24" spans="1:7" s="83" customFormat="1" ht="24" customHeight="1">
      <c r="A24" s="97" t="s">
        <v>117</v>
      </c>
      <c r="B24" s="470" t="s">
        <v>353</v>
      </c>
      <c r="C24" s="519">
        <v>0</v>
      </c>
      <c r="D24" s="519">
        <v>0</v>
      </c>
      <c r="E24" s="100">
        <f t="shared" si="2"/>
        <v>0</v>
      </c>
      <c r="F24" s="1122"/>
    </row>
    <row r="25" spans="1:7" s="83" customFormat="1" ht="24" customHeight="1">
      <c r="A25" s="97" t="s">
        <v>115</v>
      </c>
      <c r="B25" s="99" t="s">
        <v>339</v>
      </c>
      <c r="C25" s="521">
        <v>0</v>
      </c>
      <c r="D25" s="521">
        <v>0</v>
      </c>
      <c r="E25" s="96">
        <f t="shared" si="2"/>
        <v>0</v>
      </c>
      <c r="F25" s="1122"/>
    </row>
    <row r="26" spans="1:7" s="83" customFormat="1" ht="24" customHeight="1">
      <c r="A26" s="97" t="s">
        <v>114</v>
      </c>
      <c r="B26" s="99" t="s">
        <v>351</v>
      </c>
      <c r="C26" s="521">
        <v>0</v>
      </c>
      <c r="D26" s="521">
        <v>0</v>
      </c>
      <c r="E26" s="96">
        <f t="shared" si="2"/>
        <v>0</v>
      </c>
      <c r="F26" s="1122"/>
    </row>
    <row r="27" spans="1:7" s="83" customFormat="1" ht="30" customHeight="1" thickBot="1">
      <c r="A27" s="97" t="s">
        <v>188</v>
      </c>
      <c r="B27" s="471" t="s">
        <v>352</v>
      </c>
      <c r="C27" s="521">
        <v>0</v>
      </c>
      <c r="D27" s="521">
        <v>0</v>
      </c>
      <c r="E27" s="96">
        <f t="shared" si="2"/>
        <v>0</v>
      </c>
      <c r="F27" s="1123"/>
    </row>
    <row r="28" spans="1:7" s="83" customFormat="1" ht="24" customHeight="1" thickBot="1">
      <c r="A28" s="1132" t="s">
        <v>388</v>
      </c>
      <c r="B28" s="1133"/>
      <c r="C28" s="473">
        <f>SUM(C17:C27)</f>
        <v>0</v>
      </c>
      <c r="D28" s="473">
        <f>SUM(D17:D27)</f>
        <v>0</v>
      </c>
      <c r="E28" s="472">
        <f>SUM(E17:E27)</f>
        <v>0</v>
      </c>
      <c r="F28" s="831">
        <f>SUM(F17:F27)</f>
        <v>0</v>
      </c>
    </row>
    <row r="29" spans="1:7" s="83" customFormat="1" ht="24" customHeight="1" thickBot="1">
      <c r="A29" s="1116" t="s">
        <v>389</v>
      </c>
      <c r="B29" s="1117"/>
      <c r="C29" s="95">
        <f>C15+C28</f>
        <v>0</v>
      </c>
      <c r="D29" s="95">
        <f>D15+D28</f>
        <v>0</v>
      </c>
      <c r="E29" s="95">
        <f>E15+E28</f>
        <v>0</v>
      </c>
      <c r="F29" s="832">
        <f>F15+F28</f>
        <v>0</v>
      </c>
    </row>
    <row r="30" spans="1:7" s="83" customFormat="1" ht="24" customHeight="1" thickBot="1">
      <c r="A30" s="1112" t="s">
        <v>340</v>
      </c>
      <c r="B30" s="1113"/>
      <c r="C30" s="1113"/>
      <c r="D30" s="1113"/>
      <c r="E30" s="1113"/>
      <c r="F30" s="1115"/>
    </row>
    <row r="31" spans="1:7" s="83" customFormat="1" ht="24" customHeight="1" thickBot="1">
      <c r="A31" s="94" t="s">
        <v>187</v>
      </c>
      <c r="B31" s="93" t="s">
        <v>113</v>
      </c>
      <c r="C31" s="522">
        <v>0</v>
      </c>
      <c r="D31" s="522">
        <v>0</v>
      </c>
      <c r="E31" s="92">
        <f>SUM(C31:D31)</f>
        <v>0</v>
      </c>
      <c r="F31" s="91"/>
      <c r="G31" s="83" t="b">
        <f>IF(C31&lt;=0.1*C29,TRUE,"Przekroczono limit kosztów pośrednich")</f>
        <v>1</v>
      </c>
    </row>
    <row r="32" spans="1:7" s="83" customFormat="1" ht="24" customHeight="1" thickBot="1">
      <c r="A32" s="1125" t="s">
        <v>390</v>
      </c>
      <c r="B32" s="1126"/>
      <c r="C32" s="90">
        <f>C29+C31</f>
        <v>0</v>
      </c>
      <c r="D32" s="90">
        <f t="shared" ref="D32:E32" si="5">D29+D31</f>
        <v>0</v>
      </c>
      <c r="E32" s="90">
        <f t="shared" si="5"/>
        <v>0</v>
      </c>
      <c r="F32" s="89">
        <f>F29</f>
        <v>0</v>
      </c>
      <c r="G32" s="83" t="b">
        <f>IF(D32&gt;=0.05*C32,TRUE,"Za niski poziom środków własnych")</f>
        <v>1</v>
      </c>
    </row>
    <row r="33" spans="1:6" s="83" customFormat="1" ht="15.75" customHeight="1">
      <c r="A33" s="85" t="s">
        <v>112</v>
      </c>
      <c r="B33" s="88"/>
      <c r="C33" s="87"/>
      <c r="D33" s="87"/>
      <c r="E33" s="87"/>
      <c r="F33" s="87"/>
    </row>
    <row r="34" spans="1:6" s="83" customFormat="1">
      <c r="A34" s="85" t="s">
        <v>111</v>
      </c>
      <c r="B34" s="88"/>
      <c r="C34" s="87"/>
      <c r="D34" s="87"/>
      <c r="E34" s="87"/>
      <c r="F34" s="86"/>
    </row>
    <row r="35" spans="1:6" ht="15" customHeight="1">
      <c r="A35" s="83"/>
    </row>
    <row r="36" spans="1:6" s="83" customFormat="1" ht="13.5" customHeight="1">
      <c r="A36" s="75"/>
      <c r="B36" s="84"/>
      <c r="C36" s="81"/>
      <c r="D36" s="81"/>
      <c r="E36" s="81"/>
      <c r="F36" s="81"/>
    </row>
    <row r="37" spans="1:6" ht="20.25" customHeight="1">
      <c r="B37" s="1134"/>
      <c r="C37" s="81"/>
      <c r="D37" s="81"/>
      <c r="E37" s="82"/>
      <c r="F37" s="82"/>
    </row>
    <row r="38" spans="1:6" ht="14.25">
      <c r="B38" s="1135"/>
      <c r="C38" s="81"/>
      <c r="D38" s="81"/>
      <c r="E38" s="80"/>
      <c r="F38" s="80"/>
    </row>
    <row r="39" spans="1:6">
      <c r="B39" s="79" t="s">
        <v>110</v>
      </c>
      <c r="C39" s="78"/>
      <c r="D39" s="78"/>
      <c r="E39" s="1136" t="s">
        <v>110</v>
      </c>
      <c r="F39" s="1136"/>
    </row>
    <row r="40" spans="1:6">
      <c r="B40" s="515" t="s">
        <v>109</v>
      </c>
      <c r="D40" s="76"/>
      <c r="E40" s="1124" t="s">
        <v>109</v>
      </c>
      <c r="F40" s="1124"/>
    </row>
  </sheetData>
  <sheetProtection formatCells="0" formatColumns="0" formatRows="0" insertHyperlinks="0"/>
  <mergeCells count="14">
    <mergeCell ref="E40:F40"/>
    <mergeCell ref="A30:F30"/>
    <mergeCell ref="A32:B32"/>
    <mergeCell ref="A15:B15"/>
    <mergeCell ref="A16:F16"/>
    <mergeCell ref="A28:B28"/>
    <mergeCell ref="B37:B38"/>
    <mergeCell ref="E39:F39"/>
    <mergeCell ref="A8:F8"/>
    <mergeCell ref="A29:B29"/>
    <mergeCell ref="A5:F5"/>
    <mergeCell ref="A6:F6"/>
    <mergeCell ref="D3:F3"/>
    <mergeCell ref="F21:F27"/>
  </mergeCells>
  <dataValidations disablePrompts="1" count="1">
    <dataValidation type="whole" errorStyle="information" operator="lessThan" allowBlank="1" showErrorMessage="1" errorTitle="Zgoda" error="Pamiętaj, że wypełnienie tej komórki jest możliwe dopiero po uzyskaniu zgody ze strony DSW." sqref="C27">
      <formula1>C28</formula1>
    </dataValidation>
  </dataValidations>
  <printOptions horizontalCentered="1"/>
  <pageMargins left="0.59055118110236227" right="0.39370078740157483" top="0.59055118110236227" bottom="0.39370078740157483" header="0.11811023622047245" footer="0.51181102362204722"/>
  <pageSetup paperSize="9" scale="77"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view="pageBreakPreview" zoomScale="80" zoomScaleNormal="100" zoomScaleSheetLayoutView="80" workbookViewId="0">
      <selection activeCell="P21" sqref="P21"/>
    </sheetView>
  </sheetViews>
  <sheetFormatPr defaultColWidth="9.140625" defaultRowHeight="15"/>
  <cols>
    <col min="1" max="1" width="5.28515625" style="120" customWidth="1"/>
    <col min="2" max="3" width="14" style="119" customWidth="1"/>
    <col min="4" max="4" width="17.28515625" style="119" customWidth="1"/>
    <col min="5" max="5" width="11.85546875" style="119" customWidth="1"/>
    <col min="6" max="6" width="13.7109375" style="119" customWidth="1"/>
    <col min="7" max="7" width="27.28515625" style="119" bestFit="1" customWidth="1"/>
    <col min="8" max="8" width="36" style="119" customWidth="1"/>
    <col min="9" max="9" width="13" style="119" bestFit="1" customWidth="1"/>
    <col min="10" max="10" width="19.85546875" style="119" customWidth="1"/>
    <col min="11" max="222" width="9.140625" style="119" customWidth="1"/>
    <col min="223" max="223" width="10.7109375" style="119" customWidth="1"/>
    <col min="224" max="16384" width="9.140625" style="119"/>
  </cols>
  <sheetData>
    <row r="1" spans="1:32" ht="15" customHeight="1">
      <c r="A1" s="540"/>
      <c r="B1" s="541"/>
      <c r="C1" s="541"/>
      <c r="D1" s="541"/>
      <c r="E1" s="1137" t="s">
        <v>439</v>
      </c>
      <c r="F1" s="1137"/>
      <c r="G1" s="1137"/>
      <c r="H1" s="1137"/>
      <c r="I1" s="891"/>
      <c r="J1" s="547"/>
    </row>
    <row r="2" spans="1:32">
      <c r="A2" s="542" t="s">
        <v>160</v>
      </c>
      <c r="B2" s="542"/>
      <c r="C2" s="542"/>
      <c r="D2" s="541"/>
      <c r="E2" s="541"/>
      <c r="F2" s="541"/>
      <c r="G2" s="541"/>
      <c r="H2" s="541"/>
      <c r="I2" s="541"/>
      <c r="J2" s="541"/>
    </row>
    <row r="3" spans="1:32" ht="17.25" customHeight="1">
      <c r="A3" s="543" t="s">
        <v>147</v>
      </c>
      <c r="B3" s="543"/>
      <c r="C3" s="544"/>
      <c r="D3" s="541"/>
      <c r="E3" s="541"/>
      <c r="F3" s="545"/>
      <c r="G3" s="545"/>
      <c r="H3" s="1138"/>
      <c r="I3" s="1138"/>
      <c r="J3" s="1138"/>
    </row>
    <row r="4" spans="1:32" ht="12.75" customHeight="1">
      <c r="A4" s="540"/>
      <c r="B4" s="541"/>
      <c r="C4" s="541"/>
      <c r="D4" s="541"/>
      <c r="E4" s="541"/>
      <c r="F4" s="541"/>
      <c r="G4" s="541"/>
      <c r="H4" s="541"/>
      <c r="I4" s="541"/>
      <c r="J4" s="541"/>
      <c r="U4" s="876" t="s">
        <v>403</v>
      </c>
    </row>
    <row r="5" spans="1:32" ht="19.5" customHeight="1">
      <c r="A5" s="1139" t="s">
        <v>159</v>
      </c>
      <c r="B5" s="1139"/>
      <c r="C5" s="1139"/>
      <c r="D5" s="1139"/>
      <c r="E5" s="1139"/>
      <c r="F5" s="1139"/>
      <c r="G5" s="1139"/>
      <c r="H5" s="1139"/>
      <c r="I5" s="1139"/>
      <c r="J5" s="1139"/>
      <c r="U5" s="876" t="s">
        <v>404</v>
      </c>
    </row>
    <row r="6" spans="1:32" ht="42" customHeight="1">
      <c r="A6" s="1140" t="s">
        <v>480</v>
      </c>
      <c r="B6" s="1140"/>
      <c r="C6" s="1140"/>
      <c r="D6" s="1140"/>
      <c r="E6" s="1140"/>
      <c r="F6" s="1140"/>
      <c r="G6" s="1140"/>
      <c r="H6" s="1140"/>
      <c r="I6" s="1140"/>
      <c r="J6" s="1140"/>
    </row>
    <row r="7" spans="1:32" ht="15" customHeight="1">
      <c r="A7" s="1141" t="s">
        <v>158</v>
      </c>
      <c r="B7" s="1141"/>
      <c r="C7" s="1141"/>
      <c r="D7" s="1141"/>
      <c r="E7" s="1141"/>
      <c r="F7" s="1141"/>
      <c r="G7" s="1141"/>
      <c r="H7" s="1141"/>
      <c r="I7" s="1141"/>
      <c r="J7" s="1141"/>
      <c r="L7" s="873"/>
      <c r="M7" s="873"/>
      <c r="N7" s="873"/>
      <c r="O7" s="873"/>
      <c r="P7" s="873"/>
      <c r="Q7" s="873"/>
    </row>
    <row r="8" spans="1:32" ht="15" customHeight="1" thickBot="1">
      <c r="A8" s="540"/>
      <c r="B8" s="546"/>
      <c r="C8" s="546"/>
      <c r="D8" s="546"/>
      <c r="E8" s="546"/>
      <c r="F8" s="546"/>
      <c r="G8" s="546"/>
      <c r="H8" s="546"/>
      <c r="I8" s="546"/>
      <c r="J8" s="546"/>
      <c r="L8" s="873"/>
      <c r="M8" s="873"/>
      <c r="N8" s="873"/>
      <c r="O8" s="873"/>
      <c r="P8" s="873"/>
      <c r="Q8" s="873"/>
    </row>
    <row r="9" spans="1:32" ht="26.25" customHeight="1">
      <c r="A9" s="1142" t="s">
        <v>157</v>
      </c>
      <c r="B9" s="1146" t="s">
        <v>107</v>
      </c>
      <c r="C9" s="1147"/>
      <c r="D9" s="1144" t="s">
        <v>156</v>
      </c>
      <c r="E9" s="1146" t="s">
        <v>155</v>
      </c>
      <c r="F9" s="1147"/>
      <c r="G9" s="1144" t="s">
        <v>400</v>
      </c>
      <c r="H9" s="1144" t="s">
        <v>401</v>
      </c>
      <c r="I9" s="1144" t="s">
        <v>402</v>
      </c>
      <c r="J9" s="1148" t="s">
        <v>143</v>
      </c>
      <c r="K9" s="877"/>
      <c r="L9" s="877"/>
      <c r="M9" s="877"/>
      <c r="N9" s="877"/>
      <c r="O9" s="877"/>
      <c r="P9" s="877"/>
      <c r="Q9" s="873"/>
    </row>
    <row r="10" spans="1:32" s="139" customFormat="1" ht="27" customHeight="1" thickBot="1">
      <c r="A10" s="1143"/>
      <c r="B10" s="538" t="s">
        <v>154</v>
      </c>
      <c r="C10" s="539" t="s">
        <v>153</v>
      </c>
      <c r="D10" s="1145"/>
      <c r="E10" s="538" t="s">
        <v>152</v>
      </c>
      <c r="F10" s="538" t="s">
        <v>151</v>
      </c>
      <c r="G10" s="1145"/>
      <c r="H10" s="1145"/>
      <c r="I10" s="1145"/>
      <c r="J10" s="1149"/>
      <c r="K10" s="878"/>
      <c r="L10" s="878"/>
      <c r="M10" s="878"/>
      <c r="N10" s="878"/>
      <c r="O10" s="878"/>
      <c r="P10" s="878"/>
      <c r="Q10" s="874"/>
    </row>
    <row r="11" spans="1:32" s="122" customFormat="1" ht="12.75">
      <c r="A11" s="524"/>
      <c r="B11" s="923"/>
      <c r="C11" s="923"/>
      <c r="D11" s="880"/>
      <c r="E11" s="526"/>
      <c r="F11" s="526"/>
      <c r="G11" s="526"/>
      <c r="H11" s="525"/>
      <c r="I11" s="900"/>
      <c r="J11" s="527"/>
      <c r="K11" s="879"/>
      <c r="L11" s="879"/>
      <c r="M11" s="879"/>
      <c r="N11" s="879"/>
      <c r="O11" s="879"/>
      <c r="P11" s="879"/>
      <c r="Q11" s="875"/>
    </row>
    <row r="12" spans="1:32" s="122" customFormat="1" ht="12.75">
      <c r="A12" s="528"/>
      <c r="B12" s="923"/>
      <c r="C12" s="923"/>
      <c r="D12" s="881"/>
      <c r="E12" s="530"/>
      <c r="F12" s="530"/>
      <c r="G12" s="530"/>
      <c r="H12" s="529"/>
      <c r="I12" s="901"/>
      <c r="J12" s="531"/>
      <c r="K12" s="879"/>
      <c r="L12" s="879"/>
      <c r="N12" s="879"/>
      <c r="O12" s="879"/>
      <c r="P12" s="879"/>
      <c r="Q12" s="875"/>
    </row>
    <row r="13" spans="1:32" s="122" customFormat="1" ht="12.75">
      <c r="A13" s="528"/>
      <c r="B13" s="923"/>
      <c r="C13" s="923"/>
      <c r="D13" s="881"/>
      <c r="E13" s="530"/>
      <c r="F13" s="530"/>
      <c r="G13" s="530"/>
      <c r="H13" s="529"/>
      <c r="I13" s="901"/>
      <c r="J13" s="531"/>
      <c r="K13" s="879"/>
      <c r="L13" s="879"/>
      <c r="N13" s="879"/>
      <c r="O13" s="879"/>
      <c r="P13" s="879"/>
      <c r="Q13" s="875"/>
    </row>
    <row r="14" spans="1:32" s="122" customFormat="1" ht="12.75">
      <c r="A14" s="528"/>
      <c r="B14" s="923"/>
      <c r="C14" s="923"/>
      <c r="D14" s="881"/>
      <c r="E14" s="530"/>
      <c r="F14" s="530"/>
      <c r="G14" s="530"/>
      <c r="H14" s="529"/>
      <c r="I14" s="901"/>
      <c r="J14" s="531"/>
      <c r="K14" s="879"/>
      <c r="L14" s="879"/>
      <c r="N14" s="879"/>
      <c r="O14" s="879"/>
      <c r="P14" s="879"/>
      <c r="Q14" s="875"/>
      <c r="AF14" s="548">
        <v>1</v>
      </c>
    </row>
    <row r="15" spans="1:32" s="139" customFormat="1" ht="12.75">
      <c r="A15" s="528"/>
      <c r="B15" s="923"/>
      <c r="C15" s="923"/>
      <c r="D15" s="532"/>
      <c r="E15" s="530"/>
      <c r="F15" s="530"/>
      <c r="G15" s="530"/>
      <c r="H15" s="532"/>
      <c r="I15" s="902"/>
      <c r="J15" s="533"/>
      <c r="K15" s="878"/>
      <c r="L15" s="878"/>
      <c r="N15" s="878"/>
      <c r="O15" s="878"/>
      <c r="P15" s="878"/>
      <c r="Q15" s="874"/>
      <c r="AF15" s="548">
        <v>2</v>
      </c>
    </row>
    <row r="16" spans="1:32" s="139" customFormat="1" ht="12.75">
      <c r="A16" s="528"/>
      <c r="B16" s="923"/>
      <c r="C16" s="923"/>
      <c r="D16" s="532"/>
      <c r="E16" s="530"/>
      <c r="F16" s="530"/>
      <c r="G16" s="530"/>
      <c r="H16" s="532"/>
      <c r="I16" s="902"/>
      <c r="J16" s="533"/>
      <c r="K16" s="878"/>
      <c r="L16" s="878"/>
      <c r="N16" s="878"/>
      <c r="O16" s="878"/>
      <c r="P16" s="878"/>
      <c r="Q16" s="874"/>
      <c r="AF16" s="548" t="s">
        <v>398</v>
      </c>
    </row>
    <row r="17" spans="1:32" s="139" customFormat="1" ht="12.75">
      <c r="A17" s="528"/>
      <c r="B17" s="923"/>
      <c r="C17" s="923"/>
      <c r="D17" s="532"/>
      <c r="E17" s="530"/>
      <c r="F17" s="530"/>
      <c r="G17" s="530"/>
      <c r="H17" s="532"/>
      <c r="I17" s="902"/>
      <c r="J17" s="533"/>
      <c r="K17" s="878"/>
      <c r="L17" s="878"/>
      <c r="N17" s="878"/>
      <c r="O17" s="878"/>
      <c r="P17" s="878"/>
      <c r="Q17" s="874"/>
      <c r="AF17" s="549" t="s">
        <v>399</v>
      </c>
    </row>
    <row r="18" spans="1:32" s="139" customFormat="1" ht="12.75">
      <c r="A18" s="528"/>
      <c r="B18" s="923"/>
      <c r="C18" s="923"/>
      <c r="D18" s="532"/>
      <c r="E18" s="530"/>
      <c r="F18" s="530"/>
      <c r="G18" s="530"/>
      <c r="H18" s="532"/>
      <c r="I18" s="902"/>
      <c r="J18" s="533"/>
      <c r="K18" s="878"/>
      <c r="L18" s="878"/>
      <c r="M18" s="878"/>
      <c r="N18" s="878"/>
      <c r="O18" s="878"/>
      <c r="P18" s="878"/>
      <c r="Q18" s="874"/>
      <c r="AF18" s="549">
        <v>4</v>
      </c>
    </row>
    <row r="19" spans="1:32" s="139" customFormat="1" ht="12.75">
      <c r="A19" s="528"/>
      <c r="B19" s="923"/>
      <c r="C19" s="923"/>
      <c r="D19" s="532"/>
      <c r="E19" s="530"/>
      <c r="F19" s="530"/>
      <c r="G19" s="530"/>
      <c r="H19" s="532"/>
      <c r="I19" s="902"/>
      <c r="J19" s="533"/>
      <c r="K19" s="878"/>
      <c r="L19" s="878"/>
      <c r="M19" s="878"/>
      <c r="N19" s="878"/>
      <c r="O19" s="878"/>
      <c r="P19" s="878"/>
      <c r="Q19" s="874"/>
    </row>
    <row r="20" spans="1:32" s="139" customFormat="1" ht="12.75">
      <c r="A20" s="528"/>
      <c r="B20" s="923"/>
      <c r="C20" s="923"/>
      <c r="D20" s="532"/>
      <c r="E20" s="530"/>
      <c r="F20" s="530"/>
      <c r="G20" s="530"/>
      <c r="H20" s="532"/>
      <c r="I20" s="902"/>
      <c r="J20" s="533"/>
      <c r="K20" s="878"/>
      <c r="L20" s="878"/>
      <c r="M20" s="878"/>
      <c r="N20" s="878"/>
      <c r="O20" s="878"/>
      <c r="P20" s="878"/>
      <c r="Q20" s="874"/>
    </row>
    <row r="21" spans="1:32" s="139" customFormat="1" ht="12.75">
      <c r="A21" s="528"/>
      <c r="B21" s="923"/>
      <c r="C21" s="923"/>
      <c r="D21" s="532"/>
      <c r="E21" s="530"/>
      <c r="F21" s="530"/>
      <c r="G21" s="530"/>
      <c r="H21" s="532"/>
      <c r="I21" s="902"/>
      <c r="J21" s="533"/>
      <c r="K21" s="878"/>
      <c r="L21" s="878"/>
      <c r="M21" s="878"/>
      <c r="N21" s="878"/>
      <c r="O21" s="878"/>
      <c r="P21" s="878"/>
      <c r="Q21" s="874"/>
    </row>
    <row r="22" spans="1:32" s="139" customFormat="1" ht="12.75">
      <c r="A22" s="528"/>
      <c r="B22" s="923"/>
      <c r="C22" s="923"/>
      <c r="D22" s="532"/>
      <c r="E22" s="530"/>
      <c r="F22" s="530"/>
      <c r="G22" s="530"/>
      <c r="H22" s="532"/>
      <c r="I22" s="902"/>
      <c r="J22" s="533"/>
      <c r="K22" s="878"/>
      <c r="L22" s="878"/>
      <c r="M22" s="878"/>
      <c r="N22" s="878"/>
      <c r="O22" s="878"/>
      <c r="P22" s="878"/>
      <c r="Q22" s="874"/>
    </row>
    <row r="23" spans="1:32" s="139" customFormat="1" ht="12.75">
      <c r="A23" s="528"/>
      <c r="B23" s="923"/>
      <c r="C23" s="923"/>
      <c r="D23" s="532"/>
      <c r="E23" s="530"/>
      <c r="F23" s="530"/>
      <c r="G23" s="530"/>
      <c r="H23" s="532"/>
      <c r="I23" s="902"/>
      <c r="J23" s="533"/>
      <c r="K23" s="878"/>
      <c r="L23" s="878"/>
      <c r="M23" s="878"/>
      <c r="N23" s="878"/>
      <c r="O23" s="878"/>
      <c r="P23" s="878"/>
      <c r="Q23" s="874"/>
      <c r="AF23" s="122"/>
    </row>
    <row r="24" spans="1:32" s="139" customFormat="1" ht="12.75">
      <c r="A24" s="528"/>
      <c r="B24" s="923"/>
      <c r="C24" s="923"/>
      <c r="D24" s="532"/>
      <c r="E24" s="530"/>
      <c r="F24" s="530"/>
      <c r="G24" s="530"/>
      <c r="H24" s="532"/>
      <c r="I24" s="902"/>
      <c r="J24" s="533"/>
      <c r="K24" s="878"/>
      <c r="L24" s="878"/>
      <c r="M24" s="878"/>
      <c r="N24" s="878"/>
      <c r="O24" s="878"/>
      <c r="P24" s="878"/>
      <c r="Q24" s="874"/>
      <c r="AF24" s="122"/>
    </row>
    <row r="25" spans="1:32" s="122" customFormat="1" ht="12.75">
      <c r="A25" s="528"/>
      <c r="B25" s="923"/>
      <c r="C25" s="923"/>
      <c r="D25" s="881"/>
      <c r="E25" s="530"/>
      <c r="F25" s="530"/>
      <c r="G25" s="530"/>
      <c r="H25" s="529"/>
      <c r="I25" s="901"/>
      <c r="J25" s="531"/>
      <c r="K25" s="879"/>
      <c r="L25" s="879"/>
      <c r="M25" s="879"/>
      <c r="N25" s="879"/>
      <c r="O25" s="879"/>
      <c r="P25" s="879"/>
      <c r="Q25" s="875"/>
    </row>
    <row r="26" spans="1:32" s="122" customFormat="1" ht="12.75">
      <c r="A26" s="528"/>
      <c r="B26" s="923"/>
      <c r="C26" s="923"/>
      <c r="D26" s="881"/>
      <c r="E26" s="530"/>
      <c r="F26" s="530"/>
      <c r="G26" s="530"/>
      <c r="H26" s="529"/>
      <c r="I26" s="901"/>
      <c r="J26" s="531"/>
      <c r="K26" s="879"/>
      <c r="L26" s="879"/>
      <c r="M26" s="879"/>
      <c r="N26" s="879"/>
      <c r="O26" s="879"/>
      <c r="P26" s="879"/>
      <c r="Q26" s="875"/>
    </row>
    <row r="27" spans="1:32" s="122" customFormat="1" ht="12.75">
      <c r="A27" s="528"/>
      <c r="B27" s="923"/>
      <c r="C27" s="923"/>
      <c r="D27" s="881"/>
      <c r="E27" s="530"/>
      <c r="F27" s="530"/>
      <c r="G27" s="530"/>
      <c r="H27" s="529"/>
      <c r="I27" s="901"/>
      <c r="J27" s="531"/>
      <c r="K27" s="879"/>
      <c r="L27" s="879"/>
      <c r="M27" s="879"/>
      <c r="N27" s="879"/>
      <c r="O27" s="879"/>
      <c r="P27" s="879"/>
      <c r="Q27" s="875"/>
    </row>
    <row r="28" spans="1:32" s="122" customFormat="1" ht="12.75">
      <c r="A28" s="528"/>
      <c r="B28" s="923"/>
      <c r="C28" s="923"/>
      <c r="D28" s="881"/>
      <c r="E28" s="530"/>
      <c r="F28" s="530"/>
      <c r="G28" s="530"/>
      <c r="H28" s="529"/>
      <c r="I28" s="901"/>
      <c r="J28" s="531"/>
      <c r="K28" s="879"/>
      <c r="L28" s="879"/>
      <c r="M28" s="879"/>
      <c r="N28" s="879"/>
      <c r="O28" s="879"/>
      <c r="P28" s="879"/>
      <c r="Q28" s="875"/>
    </row>
    <row r="29" spans="1:32" s="122" customFormat="1" ht="12.75">
      <c r="A29" s="528"/>
      <c r="B29" s="923"/>
      <c r="C29" s="923"/>
      <c r="D29" s="881"/>
      <c r="E29" s="530"/>
      <c r="F29" s="530"/>
      <c r="G29" s="530"/>
      <c r="H29" s="529"/>
      <c r="I29" s="901"/>
      <c r="J29" s="531"/>
      <c r="K29" s="879"/>
      <c r="L29" s="879"/>
      <c r="M29" s="879"/>
      <c r="N29" s="879"/>
      <c r="O29" s="879"/>
      <c r="P29" s="879"/>
      <c r="Q29" s="875"/>
      <c r="AF29" s="139"/>
    </row>
    <row r="30" spans="1:32" s="122" customFormat="1" ht="12.75">
      <c r="A30" s="528"/>
      <c r="B30" s="923"/>
      <c r="C30" s="923"/>
      <c r="D30" s="881"/>
      <c r="E30" s="530"/>
      <c r="F30" s="530"/>
      <c r="G30" s="530"/>
      <c r="H30" s="529"/>
      <c r="I30" s="901"/>
      <c r="J30" s="531"/>
      <c r="K30" s="879"/>
      <c r="L30" s="879"/>
      <c r="M30" s="879"/>
      <c r="N30" s="879"/>
      <c r="O30" s="879"/>
      <c r="P30" s="879"/>
      <c r="Q30" s="875"/>
    </row>
    <row r="31" spans="1:32" s="139" customFormat="1" ht="12.75">
      <c r="A31" s="528"/>
      <c r="B31" s="923"/>
      <c r="C31" s="923"/>
      <c r="D31" s="532"/>
      <c r="E31" s="530"/>
      <c r="F31" s="530"/>
      <c r="G31" s="530"/>
      <c r="H31" s="532"/>
      <c r="I31" s="902"/>
      <c r="J31" s="533"/>
      <c r="AF31" s="122"/>
    </row>
    <row r="32" spans="1:32" s="122" customFormat="1" ht="12.75">
      <c r="A32" s="528"/>
      <c r="B32" s="923"/>
      <c r="C32" s="923"/>
      <c r="D32" s="881"/>
      <c r="E32" s="530"/>
      <c r="F32" s="530"/>
      <c r="G32" s="530"/>
      <c r="H32" s="529"/>
      <c r="I32" s="901"/>
      <c r="J32" s="531"/>
    </row>
    <row r="33" spans="1:32" s="122" customFormat="1" ht="15.75">
      <c r="A33" s="528"/>
      <c r="B33" s="923"/>
      <c r="C33" s="923"/>
      <c r="D33" s="881"/>
      <c r="E33" s="530"/>
      <c r="F33" s="530"/>
      <c r="G33" s="530"/>
      <c r="H33" s="529"/>
      <c r="I33" s="901"/>
      <c r="J33" s="531"/>
      <c r="AF33" s="132"/>
    </row>
    <row r="34" spans="1:32" s="122" customFormat="1" ht="13.5" thickBot="1">
      <c r="A34" s="534"/>
      <c r="B34" s="923"/>
      <c r="C34" s="923"/>
      <c r="D34" s="882"/>
      <c r="E34" s="535"/>
      <c r="F34" s="535"/>
      <c r="G34" s="535"/>
      <c r="H34" s="536"/>
      <c r="I34" s="903"/>
      <c r="J34" s="537"/>
      <c r="AF34" s="128"/>
    </row>
    <row r="35" spans="1:32" s="132" customFormat="1" ht="22.5" customHeight="1" thickBot="1">
      <c r="A35" s="138"/>
      <c r="D35" s="137" t="s">
        <v>150</v>
      </c>
      <c r="E35" s="136">
        <f>SUM(E11:E34)</f>
        <v>0</v>
      </c>
      <c r="F35" s="135">
        <f>SUM(F11:F34)</f>
        <v>0</v>
      </c>
      <c r="G35" s="899"/>
      <c r="H35" s="134"/>
      <c r="I35" s="134"/>
      <c r="J35" s="133">
        <f>SUM(J11:J34)</f>
        <v>0</v>
      </c>
      <c r="AF35" s="122"/>
    </row>
    <row r="36" spans="1:32" s="128" customFormat="1" ht="12.75">
      <c r="A36" s="131" t="s">
        <v>112</v>
      </c>
      <c r="B36" s="130"/>
      <c r="C36" s="129"/>
      <c r="D36" s="129"/>
      <c r="E36" s="129"/>
      <c r="F36" s="129"/>
      <c r="G36" s="129"/>
      <c r="H36" s="129"/>
      <c r="I36" s="129"/>
      <c r="AF36" s="122"/>
    </row>
    <row r="37" spans="1:32" s="122" customFormat="1" ht="12.75">
      <c r="A37" s="127" t="s">
        <v>149</v>
      </c>
      <c r="C37" s="126"/>
      <c r="D37" s="126"/>
      <c r="E37" s="126"/>
      <c r="F37" s="126"/>
      <c r="G37" s="126"/>
      <c r="H37" s="906"/>
      <c r="I37" s="907"/>
      <c r="J37" s="907"/>
    </row>
    <row r="38" spans="1:32" s="122" customFormat="1" ht="12.75">
      <c r="A38" s="124"/>
      <c r="B38" s="125"/>
      <c r="C38" s="125"/>
      <c r="D38" s="125"/>
      <c r="E38" s="125"/>
      <c r="F38" s="125"/>
      <c r="G38" s="125"/>
      <c r="H38" s="904"/>
      <c r="I38" s="904"/>
      <c r="J38" s="905"/>
    </row>
    <row r="39" spans="1:32" s="122" customFormat="1">
      <c r="A39" s="124"/>
      <c r="B39" s="82"/>
      <c r="C39" s="82"/>
      <c r="D39" s="125"/>
      <c r="E39" s="125"/>
      <c r="F39" s="125"/>
      <c r="G39" s="125"/>
      <c r="H39" s="82"/>
      <c r="I39" s="82"/>
      <c r="AF39" s="119"/>
    </row>
    <row r="40" spans="1:32" s="122" customFormat="1">
      <c r="A40" s="124"/>
      <c r="B40" s="82"/>
      <c r="C40" s="82"/>
      <c r="D40" s="123"/>
      <c r="E40" s="123"/>
      <c r="F40" s="123"/>
      <c r="G40" s="123"/>
      <c r="H40" s="82"/>
      <c r="I40" s="82"/>
      <c r="AF40" s="119"/>
    </row>
    <row r="41" spans="1:32">
      <c r="B41" s="80"/>
      <c r="C41" s="80"/>
      <c r="F41" s="121"/>
      <c r="G41" s="121"/>
      <c r="H41" s="80"/>
      <c r="I41" s="80"/>
    </row>
    <row r="42" spans="1:32" ht="13.5" customHeight="1">
      <c r="B42" s="1136" t="s">
        <v>110</v>
      </c>
      <c r="C42" s="1136"/>
      <c r="E42" s="121"/>
      <c r="F42" s="121"/>
      <c r="G42" s="121"/>
      <c r="H42" s="1136" t="s">
        <v>110</v>
      </c>
      <c r="I42" s="1136"/>
      <c r="J42" s="121"/>
    </row>
    <row r="43" spans="1:32">
      <c r="B43" s="1124" t="s">
        <v>109</v>
      </c>
      <c r="C43" s="1124"/>
      <c r="F43" s="121"/>
      <c r="G43" s="121"/>
      <c r="H43" s="1124" t="s">
        <v>109</v>
      </c>
      <c r="I43" s="1124"/>
    </row>
    <row r="46" spans="1:32">
      <c r="C46" s="120">
        <v>1</v>
      </c>
      <c r="D46" s="119">
        <f>SUMIF(D11:D34,1,J11:J34)</f>
        <v>0</v>
      </c>
      <c r="F46" s="119" t="b">
        <f>IF(D46='Zał. 1'!C9,TRUE,"Sprawdź ")</f>
        <v>1</v>
      </c>
    </row>
    <row r="47" spans="1:32">
      <c r="C47" s="120">
        <v>2</v>
      </c>
      <c r="D47" s="119">
        <f>SUMIF(D11:D34,2,J11:J34)</f>
        <v>0</v>
      </c>
      <c r="F47" s="119" t="b">
        <f>IF(D47='Zał. 1'!C10,TRUE,"Sprawdź ")</f>
        <v>1</v>
      </c>
    </row>
    <row r="48" spans="1:32">
      <c r="C48" s="120">
        <v>3</v>
      </c>
      <c r="D48" s="119">
        <f>SUMIF(D11:D34,3,J11:J34)</f>
        <v>0</v>
      </c>
      <c r="F48" s="119" t="b">
        <f>IF(D48='Zał. 1'!C11,TRUE,"Sprawdź ")</f>
        <v>1</v>
      </c>
    </row>
    <row r="49" spans="3:6">
      <c r="C49" s="120">
        <v>4</v>
      </c>
      <c r="D49" s="119">
        <f>SUMIF(D11:D34,4,J11:J34)</f>
        <v>0</v>
      </c>
      <c r="F49" s="119" t="b">
        <f>IF(D49='Zał. 1'!C12,TRUE,"Sprawdź ")</f>
        <v>1</v>
      </c>
    </row>
    <row r="50" spans="3:6">
      <c r="C50" s="120">
        <v>5</v>
      </c>
      <c r="D50" s="119">
        <f>SUMIF(D11:D34,5,J11:J34)</f>
        <v>0</v>
      </c>
      <c r="F50" s="119" t="b">
        <f>IF(D50='Zał. 1'!C13,TRUE,"Sprawdź ")</f>
        <v>1</v>
      </c>
    </row>
  </sheetData>
  <sheetProtection formatCells="0" formatColumns="0" formatRows="0" insertRows="0" deleteRows="0"/>
  <dataConsolidate/>
  <mergeCells count="17">
    <mergeCell ref="I9:I10"/>
    <mergeCell ref="H42:I42"/>
    <mergeCell ref="H43:I43"/>
    <mergeCell ref="E1:H1"/>
    <mergeCell ref="B43:C43"/>
    <mergeCell ref="B42:C42"/>
    <mergeCell ref="H3:J3"/>
    <mergeCell ref="A5:J5"/>
    <mergeCell ref="A6:J6"/>
    <mergeCell ref="A7:J7"/>
    <mergeCell ref="A9:A10"/>
    <mergeCell ref="H9:H10"/>
    <mergeCell ref="D9:D10"/>
    <mergeCell ref="B9:C9"/>
    <mergeCell ref="E9:F9"/>
    <mergeCell ref="J9:J10"/>
    <mergeCell ref="G9:G10"/>
  </mergeCells>
  <conditionalFormatting sqref="J38">
    <cfRule type="containsErrors" dxfId="15" priority="1">
      <formula>ISERROR(J38)</formula>
    </cfRule>
  </conditionalFormatting>
  <dataValidations count="2">
    <dataValidation type="list" allowBlank="1" showInputMessage="1" showErrorMessage="1" sqref="I11:I34">
      <formula1>$U$4:$U$5</formula1>
    </dataValidation>
    <dataValidation type="list" showInputMessage="1" showErrorMessage="1" errorTitle="Uzupełnij" sqref="D11:D34">
      <formula1>$AF$14:$AF$18</formula1>
    </dataValidation>
  </dataValidations>
  <printOptions horizontalCentered="1"/>
  <pageMargins left="0.59055118110236227" right="0.39370078740157483" top="0.59055118110236227" bottom="0.39370078740157483" header="0.31496062992125984" footer="0.39370078740157483"/>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Normal="100" zoomScaleSheetLayoutView="100" workbookViewId="0">
      <selection activeCell="A7" sqref="A7:E7"/>
    </sheetView>
  </sheetViews>
  <sheetFormatPr defaultColWidth="9.140625" defaultRowHeight="12.75"/>
  <cols>
    <col min="1" max="1" width="4.5703125" style="143" customWidth="1"/>
    <col min="2" max="2" width="30" style="143" customWidth="1"/>
    <col min="3" max="3" width="25.140625" style="143" customWidth="1"/>
    <col min="4" max="4" width="19" style="143" customWidth="1"/>
    <col min="5" max="5" width="23.5703125" style="143" customWidth="1"/>
    <col min="6" max="6" width="2" style="143" customWidth="1"/>
    <col min="7" max="7" width="9.140625" style="143"/>
    <col min="8" max="8" width="77.140625" style="143" customWidth="1"/>
    <col min="9" max="16384" width="9.140625" style="143"/>
  </cols>
  <sheetData>
    <row r="1" spans="1:6">
      <c r="A1" s="1151" t="s">
        <v>440</v>
      </c>
      <c r="B1" s="1151"/>
      <c r="C1" s="1151"/>
      <c r="D1" s="1151"/>
      <c r="E1" s="550"/>
    </row>
    <row r="3" spans="1:6">
      <c r="A3" s="145" t="s">
        <v>180</v>
      </c>
      <c r="B3" s="145"/>
      <c r="C3" s="112"/>
      <c r="D3" s="1120"/>
      <c r="E3" s="1120"/>
      <c r="F3" s="157"/>
    </row>
    <row r="4" spans="1:6">
      <c r="A4" s="113" t="s">
        <v>147</v>
      </c>
      <c r="B4" s="113"/>
    </row>
    <row r="6" spans="1:6" ht="15.75">
      <c r="A6" s="1175" t="s">
        <v>179</v>
      </c>
      <c r="B6" s="1175"/>
      <c r="C6" s="1175"/>
      <c r="D6" s="1175"/>
      <c r="E6" s="1175"/>
    </row>
    <row r="7" spans="1:6" ht="53.25" customHeight="1">
      <c r="A7" s="1176" t="s">
        <v>480</v>
      </c>
      <c r="B7" s="1176"/>
      <c r="C7" s="1176"/>
      <c r="D7" s="1176"/>
      <c r="E7" s="1176"/>
    </row>
    <row r="8" spans="1:6" ht="14.25">
      <c r="A8" s="1177" t="s">
        <v>391</v>
      </c>
      <c r="B8" s="1178"/>
      <c r="C8" s="1178"/>
      <c r="D8" s="1178"/>
      <c r="E8" s="1178"/>
    </row>
    <row r="9" spans="1:6" ht="13.5" thickBot="1"/>
    <row r="10" spans="1:6" ht="13.5" thickBot="1">
      <c r="A10" s="156" t="s">
        <v>157</v>
      </c>
      <c r="B10" s="1179" t="s">
        <v>178</v>
      </c>
      <c r="C10" s="1180"/>
      <c r="D10" s="1181"/>
      <c r="E10" s="155" t="s">
        <v>177</v>
      </c>
    </row>
    <row r="11" spans="1:6" ht="20.100000000000001" customHeight="1">
      <c r="A11" s="1172" t="s">
        <v>138</v>
      </c>
      <c r="B11" s="1167" t="s">
        <v>176</v>
      </c>
      <c r="C11" s="1168"/>
      <c r="D11" s="1169"/>
      <c r="E11" s="153">
        <f>SUM(E12:E14)</f>
        <v>0</v>
      </c>
    </row>
    <row r="12" spans="1:6" ht="16.5" customHeight="1">
      <c r="A12" s="1171"/>
      <c r="B12" s="1152" t="s">
        <v>175</v>
      </c>
      <c r="C12" s="1153"/>
      <c r="D12" s="1154"/>
      <c r="E12" s="551">
        <v>0</v>
      </c>
    </row>
    <row r="13" spans="1:6" ht="24.75" customHeight="1">
      <c r="A13" s="1171"/>
      <c r="B13" s="1155" t="s">
        <v>174</v>
      </c>
      <c r="C13" s="1156"/>
      <c r="D13" s="1157"/>
      <c r="E13" s="551">
        <v>0</v>
      </c>
    </row>
    <row r="14" spans="1:6" ht="24" customHeight="1" thickBot="1">
      <c r="A14" s="1171"/>
      <c r="B14" s="1182" t="s">
        <v>173</v>
      </c>
      <c r="C14" s="1183"/>
      <c r="D14" s="1184"/>
      <c r="E14" s="551">
        <v>0</v>
      </c>
    </row>
    <row r="15" spans="1:6" ht="20.100000000000001" customHeight="1">
      <c r="A15" s="1172" t="s">
        <v>137</v>
      </c>
      <c r="B15" s="1167" t="s">
        <v>172</v>
      </c>
      <c r="C15" s="1168"/>
      <c r="D15" s="1169"/>
      <c r="E15" s="153">
        <f>SUM(E16:E19)</f>
        <v>0</v>
      </c>
    </row>
    <row r="16" spans="1:6" ht="16.5" customHeight="1">
      <c r="A16" s="1173"/>
      <c r="B16" s="1152" t="s">
        <v>365</v>
      </c>
      <c r="C16" s="1153"/>
      <c r="D16" s="1154"/>
      <c r="E16" s="551">
        <v>0</v>
      </c>
    </row>
    <row r="17" spans="1:10" ht="16.5" customHeight="1">
      <c r="A17" s="1173"/>
      <c r="B17" s="1152" t="s">
        <v>171</v>
      </c>
      <c r="C17" s="1153"/>
      <c r="D17" s="1154"/>
      <c r="E17" s="551">
        <v>0</v>
      </c>
    </row>
    <row r="18" spans="1:10" ht="16.5" customHeight="1">
      <c r="A18" s="1173"/>
      <c r="B18" s="1152" t="s">
        <v>170</v>
      </c>
      <c r="C18" s="1153"/>
      <c r="D18" s="1154"/>
      <c r="E18" s="551">
        <v>0</v>
      </c>
    </row>
    <row r="19" spans="1:10" ht="16.5" customHeight="1" thickBot="1">
      <c r="A19" s="1174"/>
      <c r="B19" s="1158" t="s">
        <v>169</v>
      </c>
      <c r="C19" s="1159"/>
      <c r="D19" s="1160"/>
      <c r="E19" s="552">
        <v>0</v>
      </c>
    </row>
    <row r="20" spans="1:10" ht="20.100000000000001" customHeight="1" thickBot="1">
      <c r="A20" s="154" t="s">
        <v>135</v>
      </c>
      <c r="B20" s="1164" t="s">
        <v>168</v>
      </c>
      <c r="C20" s="1165"/>
      <c r="D20" s="1166"/>
      <c r="E20" s="553">
        <v>0</v>
      </c>
      <c r="H20" s="554"/>
    </row>
    <row r="21" spans="1:10" ht="20.100000000000001" customHeight="1" thickBot="1">
      <c r="A21" s="154" t="s">
        <v>133</v>
      </c>
      <c r="B21" s="1164" t="s">
        <v>167</v>
      </c>
      <c r="C21" s="1165"/>
      <c r="D21" s="1166"/>
      <c r="E21" s="553">
        <v>0</v>
      </c>
    </row>
    <row r="22" spans="1:10" ht="20.100000000000001" customHeight="1" thickBot="1">
      <c r="A22" s="458" t="s">
        <v>131</v>
      </c>
      <c r="B22" s="1161" t="s">
        <v>166</v>
      </c>
      <c r="C22" s="1162"/>
      <c r="D22" s="1163"/>
      <c r="E22" s="553">
        <v>0</v>
      </c>
    </row>
    <row r="23" spans="1:10" ht="20.100000000000001" customHeight="1">
      <c r="A23" s="1171" t="s">
        <v>128</v>
      </c>
      <c r="B23" s="1167" t="s">
        <v>165</v>
      </c>
      <c r="C23" s="1168"/>
      <c r="D23" s="1169"/>
      <c r="E23" s="153">
        <f>SUM(E24:E26)</f>
        <v>0</v>
      </c>
    </row>
    <row r="24" spans="1:10" ht="16.5" customHeight="1">
      <c r="A24" s="1171"/>
      <c r="B24" s="1155" t="s">
        <v>164</v>
      </c>
      <c r="C24" s="1156"/>
      <c r="D24" s="1157"/>
      <c r="E24" s="551">
        <v>0</v>
      </c>
    </row>
    <row r="25" spans="1:10" ht="16.5" customHeight="1">
      <c r="A25" s="1171"/>
      <c r="B25" s="1155" t="s">
        <v>163</v>
      </c>
      <c r="C25" s="1156"/>
      <c r="D25" s="1157"/>
      <c r="E25" s="551">
        <v>0</v>
      </c>
    </row>
    <row r="26" spans="1:10" ht="16.5" customHeight="1" thickBot="1">
      <c r="A26" s="1171"/>
      <c r="B26" s="1158" t="s">
        <v>162</v>
      </c>
      <c r="C26" s="1159"/>
      <c r="D26" s="1160"/>
      <c r="E26" s="551">
        <v>0</v>
      </c>
    </row>
    <row r="27" spans="1:10" ht="20.100000000000001" customHeight="1" thickBot="1">
      <c r="A27" s="152" t="s">
        <v>127</v>
      </c>
      <c r="B27" s="1161" t="s">
        <v>161</v>
      </c>
      <c r="C27" s="1162"/>
      <c r="D27" s="1163"/>
      <c r="E27" s="151">
        <f>SUM(E11,E15,E20,E21,E22,E23)</f>
        <v>0</v>
      </c>
      <c r="G27" s="1150"/>
      <c r="H27" s="1150"/>
      <c r="I27" s="1150"/>
      <c r="J27" s="1150"/>
    </row>
    <row r="28" spans="1:10" ht="15" customHeight="1">
      <c r="A28" s="150"/>
      <c r="B28" s="149"/>
      <c r="C28" s="149"/>
      <c r="D28" s="149"/>
      <c r="E28" s="149"/>
      <c r="G28" s="1170"/>
      <c r="H28" s="1170"/>
      <c r="I28" s="1170"/>
      <c r="J28" s="1170"/>
    </row>
    <row r="29" spans="1:10">
      <c r="A29" s="148" t="s">
        <v>112</v>
      </c>
      <c r="G29" s="413"/>
      <c r="H29" s="413"/>
      <c r="I29" s="413"/>
      <c r="J29" s="413"/>
    </row>
    <row r="30" spans="1:10" ht="12.75" customHeight="1">
      <c r="A30" s="147"/>
      <c r="B30" s="147"/>
      <c r="C30" s="147"/>
      <c r="D30" s="147"/>
    </row>
    <row r="31" spans="1:10" ht="14.25">
      <c r="A31" s="147"/>
      <c r="B31" s="82"/>
      <c r="C31" s="147"/>
      <c r="D31" s="82"/>
      <c r="E31" s="82"/>
    </row>
    <row r="32" spans="1:10" ht="14.25">
      <c r="B32" s="82"/>
      <c r="D32" s="82"/>
      <c r="E32" s="82"/>
    </row>
    <row r="33" spans="2:6" ht="14.25">
      <c r="B33" s="80"/>
      <c r="D33" s="80"/>
      <c r="E33" s="80"/>
    </row>
    <row r="34" spans="2:6">
      <c r="B34" s="79" t="s">
        <v>110</v>
      </c>
      <c r="D34" s="146" t="s">
        <v>110</v>
      </c>
      <c r="E34" s="145"/>
    </row>
    <row r="35" spans="2:6">
      <c r="B35" s="77" t="s">
        <v>109</v>
      </c>
      <c r="C35" s="77"/>
      <c r="D35" s="1124" t="s">
        <v>109</v>
      </c>
      <c r="E35" s="1124"/>
      <c r="F35" s="144"/>
    </row>
  </sheetData>
  <sheetProtection formatCells="0" formatColumns="0" formatRows="0" insertColumns="0" insertRows="0" deleteColumns="0" deleteRows="0"/>
  <mergeCells count="29">
    <mergeCell ref="G28:J28"/>
    <mergeCell ref="D35:E35"/>
    <mergeCell ref="A23:A26"/>
    <mergeCell ref="A15:A19"/>
    <mergeCell ref="A6:E6"/>
    <mergeCell ref="A7:E7"/>
    <mergeCell ref="A8:E8"/>
    <mergeCell ref="A11:A14"/>
    <mergeCell ref="B10:D10"/>
    <mergeCell ref="B11:D11"/>
    <mergeCell ref="B12:D12"/>
    <mergeCell ref="B15:D15"/>
    <mergeCell ref="B14:D14"/>
    <mergeCell ref="B13:D13"/>
    <mergeCell ref="B24:D24"/>
    <mergeCell ref="B16:D16"/>
    <mergeCell ref="G27:J27"/>
    <mergeCell ref="A1:D1"/>
    <mergeCell ref="B17:D17"/>
    <mergeCell ref="B25:D25"/>
    <mergeCell ref="B26:D26"/>
    <mergeCell ref="B27:D27"/>
    <mergeCell ref="B18:D18"/>
    <mergeCell ref="B19:D19"/>
    <mergeCell ref="B20:D20"/>
    <mergeCell ref="B21:D21"/>
    <mergeCell ref="B22:D22"/>
    <mergeCell ref="B23:D23"/>
    <mergeCell ref="D3:E3"/>
  </mergeCells>
  <dataValidations count="1">
    <dataValidation errorStyle="warning" operator="lessThanOrEqual" allowBlank="1" showInputMessage="1" error="Osiągnięto limit dla tej pozycji - pamiętaj, że powyżej 30% wymagana jest zgoda Dyrektora DSW" sqref="E20:E22"/>
  </dataValidations>
  <printOptions horizontalCentered="1"/>
  <pageMargins left="0.78740157480314965" right="0.59055118110236227" top="0.59055118110236227" bottom="0.78740157480314965" header="0.31496062992125984" footer="0.3937007874015748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view="pageBreakPreview" zoomScaleNormal="100" zoomScaleSheetLayoutView="100" workbookViewId="0">
      <selection activeCell="I8" sqref="I8"/>
    </sheetView>
  </sheetViews>
  <sheetFormatPr defaultColWidth="9.140625" defaultRowHeight="12.75"/>
  <cols>
    <col min="1" max="1" width="4.7109375" style="159" customWidth="1"/>
    <col min="2" max="2" width="26.28515625" style="159" customWidth="1"/>
    <col min="3" max="3" width="18" style="159" customWidth="1"/>
    <col min="4" max="4" width="8.5703125" style="159" customWidth="1"/>
    <col min="5" max="5" width="12.5703125" style="159" customWidth="1"/>
    <col min="6" max="6" width="13.85546875" style="159" customWidth="1"/>
    <col min="7" max="16384" width="9.140625" style="159"/>
  </cols>
  <sheetData>
    <row r="1" spans="1:6" ht="17.25" customHeight="1">
      <c r="A1" s="1185" t="s">
        <v>441</v>
      </c>
      <c r="B1" s="1185"/>
      <c r="C1" s="1185"/>
      <c r="D1" s="1185"/>
      <c r="E1" s="1185"/>
      <c r="F1" s="555"/>
    </row>
    <row r="2" spans="1:6">
      <c r="F2" s="173"/>
    </row>
    <row r="3" spans="1:6">
      <c r="C3" s="112"/>
      <c r="D3" s="112"/>
      <c r="E3" s="157"/>
      <c r="F3" s="157"/>
    </row>
    <row r="4" spans="1:6">
      <c r="A4" s="114" t="s">
        <v>180</v>
      </c>
      <c r="B4" s="114"/>
      <c r="C4" s="172"/>
      <c r="D4" s="172"/>
      <c r="E4" s="172"/>
    </row>
    <row r="5" spans="1:6" ht="12.75" customHeight="1">
      <c r="A5" s="113" t="s">
        <v>428</v>
      </c>
      <c r="B5" s="113"/>
      <c r="C5" s="171"/>
      <c r="D5" s="171"/>
      <c r="E5" s="171"/>
    </row>
    <row r="7" spans="1:6" ht="26.25" customHeight="1">
      <c r="A7" s="1186" t="s">
        <v>193</v>
      </c>
      <c r="B7" s="1186"/>
      <c r="C7" s="1186"/>
      <c r="D7" s="1186"/>
      <c r="E7" s="1186"/>
      <c r="F7" s="1186"/>
    </row>
    <row r="8" spans="1:6" s="170" customFormat="1" ht="57" customHeight="1">
      <c r="A8" s="1187" t="s">
        <v>480</v>
      </c>
      <c r="B8" s="1187"/>
      <c r="C8" s="1187"/>
      <c r="D8" s="1187"/>
      <c r="E8" s="1187"/>
      <c r="F8" s="1187"/>
    </row>
    <row r="9" spans="1:6">
      <c r="A9" s="1188" t="s">
        <v>483</v>
      </c>
      <c r="B9" s="1188"/>
      <c r="C9" s="1188"/>
      <c r="D9" s="1188"/>
      <c r="E9" s="1188"/>
      <c r="F9" s="1188"/>
    </row>
    <row r="10" spans="1:6" ht="12.75" customHeight="1" thickBot="1"/>
    <row r="11" spans="1:6" ht="26.25" thickBot="1">
      <c r="A11" s="169" t="s">
        <v>157</v>
      </c>
      <c r="B11" s="1189" t="s">
        <v>192</v>
      </c>
      <c r="C11" s="1190"/>
      <c r="D11" s="168" t="s">
        <v>359</v>
      </c>
      <c r="E11" s="168" t="s">
        <v>190</v>
      </c>
      <c r="F11" s="168" t="s">
        <v>189</v>
      </c>
    </row>
    <row r="12" spans="1:6">
      <c r="A12" s="556" t="s">
        <v>138</v>
      </c>
      <c r="B12" s="557"/>
      <c r="C12" s="558"/>
      <c r="D12" s="559"/>
      <c r="E12" s="516"/>
      <c r="F12" s="568">
        <f t="shared" ref="F12:F35" si="0">D12*E12</f>
        <v>0</v>
      </c>
    </row>
    <row r="13" spans="1:6">
      <c r="A13" s="560" t="s">
        <v>137</v>
      </c>
      <c r="B13" s="561"/>
      <c r="C13" s="562"/>
      <c r="D13" s="559"/>
      <c r="E13" s="516"/>
      <c r="F13" s="568">
        <f t="shared" si="0"/>
        <v>0</v>
      </c>
    </row>
    <row r="14" spans="1:6">
      <c r="A14" s="560" t="s">
        <v>135</v>
      </c>
      <c r="B14" s="561"/>
      <c r="C14" s="562"/>
      <c r="D14" s="559"/>
      <c r="E14" s="516"/>
      <c r="F14" s="568">
        <f t="shared" si="0"/>
        <v>0</v>
      </c>
    </row>
    <row r="15" spans="1:6">
      <c r="A15" s="560" t="s">
        <v>133</v>
      </c>
      <c r="B15" s="561"/>
      <c r="C15" s="562"/>
      <c r="D15" s="559"/>
      <c r="E15" s="516"/>
      <c r="F15" s="568">
        <f t="shared" si="0"/>
        <v>0</v>
      </c>
    </row>
    <row r="16" spans="1:6">
      <c r="A16" s="560" t="s">
        <v>131</v>
      </c>
      <c r="B16" s="561"/>
      <c r="C16" s="562"/>
      <c r="D16" s="559"/>
      <c r="E16" s="516"/>
      <c r="F16" s="568">
        <f t="shared" si="0"/>
        <v>0</v>
      </c>
    </row>
    <row r="17" spans="1:6">
      <c r="A17" s="560" t="s">
        <v>128</v>
      </c>
      <c r="B17" s="561"/>
      <c r="C17" s="562"/>
      <c r="D17" s="559"/>
      <c r="E17" s="516"/>
      <c r="F17" s="568">
        <f t="shared" si="0"/>
        <v>0</v>
      </c>
    </row>
    <row r="18" spans="1:6">
      <c r="A18" s="560" t="s">
        <v>127</v>
      </c>
      <c r="B18" s="561"/>
      <c r="C18" s="562"/>
      <c r="D18" s="559"/>
      <c r="E18" s="516"/>
      <c r="F18" s="568">
        <f t="shared" si="0"/>
        <v>0</v>
      </c>
    </row>
    <row r="19" spans="1:6">
      <c r="A19" s="560" t="s">
        <v>126</v>
      </c>
      <c r="B19" s="561"/>
      <c r="C19" s="562"/>
      <c r="D19" s="559"/>
      <c r="E19" s="516"/>
      <c r="F19" s="568">
        <f t="shared" si="0"/>
        <v>0</v>
      </c>
    </row>
    <row r="20" spans="1:6">
      <c r="A20" s="560" t="s">
        <v>125</v>
      </c>
      <c r="B20" s="561"/>
      <c r="C20" s="562"/>
      <c r="D20" s="559"/>
      <c r="E20" s="516"/>
      <c r="F20" s="568">
        <f t="shared" si="0"/>
        <v>0</v>
      </c>
    </row>
    <row r="21" spans="1:6">
      <c r="A21" s="560" t="s">
        <v>123</v>
      </c>
      <c r="B21" s="561"/>
      <c r="C21" s="562"/>
      <c r="D21" s="559"/>
      <c r="E21" s="516"/>
      <c r="F21" s="568">
        <f t="shared" si="0"/>
        <v>0</v>
      </c>
    </row>
    <row r="22" spans="1:6">
      <c r="A22" s="560" t="s">
        <v>121</v>
      </c>
      <c r="B22" s="561"/>
      <c r="C22" s="562"/>
      <c r="D22" s="559"/>
      <c r="E22" s="516"/>
      <c r="F22" s="568">
        <f t="shared" si="0"/>
        <v>0</v>
      </c>
    </row>
    <row r="23" spans="1:6">
      <c r="A23" s="560" t="s">
        <v>120</v>
      </c>
      <c r="B23" s="561"/>
      <c r="C23" s="562"/>
      <c r="D23" s="559"/>
      <c r="E23" s="516"/>
      <c r="F23" s="568">
        <f t="shared" si="0"/>
        <v>0</v>
      </c>
    </row>
    <row r="24" spans="1:6">
      <c r="A24" s="560" t="s">
        <v>119</v>
      </c>
      <c r="B24" s="561"/>
      <c r="C24" s="562"/>
      <c r="D24" s="559"/>
      <c r="E24" s="516"/>
      <c r="F24" s="568">
        <f t="shared" si="0"/>
        <v>0</v>
      </c>
    </row>
    <row r="25" spans="1:6">
      <c r="A25" s="560" t="s">
        <v>117</v>
      </c>
      <c r="B25" s="561"/>
      <c r="C25" s="562"/>
      <c r="D25" s="559"/>
      <c r="E25" s="516"/>
      <c r="F25" s="568">
        <f t="shared" si="0"/>
        <v>0</v>
      </c>
    </row>
    <row r="26" spans="1:6">
      <c r="A26" s="560" t="s">
        <v>115</v>
      </c>
      <c r="B26" s="561"/>
      <c r="C26" s="562"/>
      <c r="D26" s="559"/>
      <c r="E26" s="516"/>
      <c r="F26" s="568">
        <f t="shared" si="0"/>
        <v>0</v>
      </c>
    </row>
    <row r="27" spans="1:6">
      <c r="A27" s="560" t="s">
        <v>114</v>
      </c>
      <c r="B27" s="561"/>
      <c r="C27" s="562"/>
      <c r="D27" s="559"/>
      <c r="E27" s="516"/>
      <c r="F27" s="568">
        <f t="shared" si="0"/>
        <v>0</v>
      </c>
    </row>
    <row r="28" spans="1:6">
      <c r="A28" s="560" t="s">
        <v>188</v>
      </c>
      <c r="B28" s="561"/>
      <c r="C28" s="562"/>
      <c r="D28" s="559"/>
      <c r="E28" s="516"/>
      <c r="F28" s="568">
        <f t="shared" si="0"/>
        <v>0</v>
      </c>
    </row>
    <row r="29" spans="1:6">
      <c r="A29" s="560" t="s">
        <v>187</v>
      </c>
      <c r="B29" s="561"/>
      <c r="C29" s="562"/>
      <c r="D29" s="559"/>
      <c r="E29" s="516"/>
      <c r="F29" s="568">
        <f t="shared" si="0"/>
        <v>0</v>
      </c>
    </row>
    <row r="30" spans="1:6">
      <c r="A30" s="560" t="s">
        <v>186</v>
      </c>
      <c r="B30" s="561"/>
      <c r="C30" s="562"/>
      <c r="D30" s="559"/>
      <c r="E30" s="516"/>
      <c r="F30" s="568">
        <f t="shared" si="0"/>
        <v>0</v>
      </c>
    </row>
    <row r="31" spans="1:6">
      <c r="A31" s="560" t="s">
        <v>185</v>
      </c>
      <c r="B31" s="561"/>
      <c r="C31" s="562"/>
      <c r="D31" s="559"/>
      <c r="E31" s="516"/>
      <c r="F31" s="568">
        <f t="shared" si="0"/>
        <v>0</v>
      </c>
    </row>
    <row r="32" spans="1:6">
      <c r="A32" s="560" t="s">
        <v>184</v>
      </c>
      <c r="B32" s="561"/>
      <c r="C32" s="562"/>
      <c r="D32" s="559"/>
      <c r="E32" s="516"/>
      <c r="F32" s="568">
        <f t="shared" si="0"/>
        <v>0</v>
      </c>
    </row>
    <row r="33" spans="1:6">
      <c r="A33" s="560" t="s">
        <v>183</v>
      </c>
      <c r="B33" s="561"/>
      <c r="C33" s="562"/>
      <c r="D33" s="559"/>
      <c r="E33" s="516"/>
      <c r="F33" s="568">
        <f t="shared" si="0"/>
        <v>0</v>
      </c>
    </row>
    <row r="34" spans="1:6" ht="16.5" customHeight="1">
      <c r="A34" s="560" t="s">
        <v>182</v>
      </c>
      <c r="B34" s="561"/>
      <c r="C34" s="562"/>
      <c r="D34" s="559"/>
      <c r="E34" s="516"/>
      <c r="F34" s="568">
        <f t="shared" si="0"/>
        <v>0</v>
      </c>
    </row>
    <row r="35" spans="1:6" ht="13.5" thickBot="1">
      <c r="A35" s="563" t="s">
        <v>181</v>
      </c>
      <c r="B35" s="564"/>
      <c r="C35" s="565"/>
      <c r="D35" s="566"/>
      <c r="E35" s="567"/>
      <c r="F35" s="569">
        <f t="shared" si="0"/>
        <v>0</v>
      </c>
    </row>
    <row r="36" spans="1:6" ht="18.75" customHeight="1" thickBot="1">
      <c r="A36" s="164"/>
      <c r="B36" s="164"/>
      <c r="C36" s="167"/>
      <c r="D36" s="167" t="s">
        <v>94</v>
      </c>
      <c r="E36" s="167"/>
      <c r="F36" s="166">
        <f>SUM(F12:F35)</f>
        <v>0</v>
      </c>
    </row>
    <row r="37" spans="1:6" ht="14.25" customHeight="1">
      <c r="A37" s="148" t="s">
        <v>112</v>
      </c>
      <c r="B37" s="164"/>
      <c r="C37" s="167"/>
      <c r="D37" s="167"/>
      <c r="E37" s="167"/>
      <c r="F37" s="457"/>
    </row>
    <row r="38" spans="1:6" ht="14.25" customHeight="1">
      <c r="A38" s="454"/>
      <c r="B38" s="454"/>
      <c r="C38" s="454"/>
      <c r="D38" s="454"/>
      <c r="E38" s="454"/>
      <c r="F38" s="164"/>
    </row>
    <row r="39" spans="1:6" ht="14.25">
      <c r="A39" s="162"/>
      <c r="B39" s="82"/>
      <c r="C39" s="162"/>
      <c r="D39" s="162"/>
      <c r="E39" s="82"/>
      <c r="F39" s="82"/>
    </row>
    <row r="40" spans="1:6" ht="14.25">
      <c r="A40" s="162"/>
      <c r="B40" s="82"/>
      <c r="C40" s="162"/>
      <c r="D40" s="162"/>
      <c r="E40" s="82"/>
      <c r="F40" s="82"/>
    </row>
    <row r="41" spans="1:6" ht="14.25">
      <c r="B41" s="80"/>
      <c r="C41" s="163"/>
      <c r="D41" s="163"/>
      <c r="E41" s="80"/>
      <c r="F41" s="80"/>
    </row>
    <row r="42" spans="1:6">
      <c r="A42" s="162"/>
      <c r="B42" s="79" t="s">
        <v>110</v>
      </c>
      <c r="C42" s="162"/>
      <c r="D42" s="162"/>
      <c r="E42" s="1136" t="s">
        <v>110</v>
      </c>
      <c r="F42" s="1136"/>
    </row>
    <row r="43" spans="1:6">
      <c r="B43" s="77" t="s">
        <v>109</v>
      </c>
      <c r="E43" s="1124" t="s">
        <v>109</v>
      </c>
      <c r="F43" s="1124"/>
    </row>
    <row r="44" spans="1:6">
      <c r="A44" s="160"/>
    </row>
  </sheetData>
  <sheetProtection formatCells="0" formatColumns="0" formatRows="0" insertRows="0" deleteRows="0"/>
  <mergeCells count="7">
    <mergeCell ref="E43:F43"/>
    <mergeCell ref="A1:E1"/>
    <mergeCell ref="A7:F7"/>
    <mergeCell ref="A8:F8"/>
    <mergeCell ref="A9:F9"/>
    <mergeCell ref="B11:C11"/>
    <mergeCell ref="E42:F42"/>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view="pageBreakPreview" zoomScale="80" zoomScaleNormal="60" zoomScaleSheetLayoutView="80" workbookViewId="0">
      <selection activeCell="A6" sqref="A6:K6"/>
    </sheetView>
  </sheetViews>
  <sheetFormatPr defaultColWidth="9.140625" defaultRowHeight="12.75"/>
  <cols>
    <col min="1" max="1" width="5.140625" style="175" customWidth="1"/>
    <col min="2" max="2" width="25" style="175" customWidth="1"/>
    <col min="3" max="5" width="22.42578125" style="175" customWidth="1"/>
    <col min="6" max="6" width="13.28515625" style="175" customWidth="1"/>
    <col min="7" max="7" width="13.7109375" style="175" customWidth="1"/>
    <col min="8" max="8" width="13.140625" style="175" customWidth="1"/>
    <col min="9" max="9" width="15.5703125" style="175" customWidth="1"/>
    <col min="10" max="10" width="12.5703125" style="175" customWidth="1"/>
    <col min="11" max="11" width="9.5703125" style="175" customWidth="1"/>
    <col min="12" max="16384" width="9.140625" style="175"/>
  </cols>
  <sheetData>
    <row r="1" spans="1:12" ht="17.25" customHeight="1">
      <c r="A1" s="576"/>
      <c r="B1" s="577"/>
      <c r="C1" s="578"/>
      <c r="D1" s="578"/>
      <c r="E1" s="578"/>
      <c r="F1" s="578"/>
      <c r="G1" s="1191" t="s">
        <v>442</v>
      </c>
      <c r="H1" s="1191"/>
      <c r="I1" s="1192"/>
      <c r="J1" s="1192"/>
      <c r="K1" s="1192"/>
      <c r="L1" s="176"/>
    </row>
    <row r="2" spans="1:12">
      <c r="A2" s="579" t="s">
        <v>148</v>
      </c>
      <c r="B2" s="579"/>
      <c r="C2" s="580"/>
      <c r="D2" s="580"/>
      <c r="E2" s="580"/>
      <c r="F2" s="578"/>
      <c r="G2" s="578"/>
      <c r="H2" s="578"/>
      <c r="I2" s="578"/>
      <c r="J2" s="581"/>
      <c r="K2" s="581"/>
    </row>
    <row r="3" spans="1:12">
      <c r="A3" s="543" t="s">
        <v>429</v>
      </c>
      <c r="B3" s="543"/>
      <c r="C3" s="582"/>
      <c r="D3" s="582"/>
      <c r="E3" s="582"/>
      <c r="F3" s="583"/>
      <c r="G3" s="578"/>
      <c r="H3" s="578"/>
      <c r="I3" s="578"/>
      <c r="J3" s="578"/>
      <c r="K3" s="578"/>
    </row>
    <row r="4" spans="1:12">
      <c r="A4" s="582"/>
      <c r="B4" s="582"/>
      <c r="C4" s="582"/>
      <c r="D4" s="582"/>
      <c r="E4" s="582"/>
      <c r="F4" s="583"/>
      <c r="G4" s="578"/>
      <c r="H4" s="578"/>
      <c r="I4" s="578"/>
      <c r="J4" s="578"/>
      <c r="K4" s="578"/>
    </row>
    <row r="5" spans="1:12" s="190" customFormat="1" ht="18" customHeight="1">
      <c r="A5" s="1194" t="s">
        <v>206</v>
      </c>
      <c r="B5" s="1194"/>
      <c r="C5" s="1194"/>
      <c r="D5" s="1194"/>
      <c r="E5" s="1194"/>
      <c r="F5" s="1194"/>
      <c r="G5" s="1194"/>
      <c r="H5" s="1194"/>
      <c r="I5" s="1194"/>
      <c r="J5" s="1194"/>
      <c r="K5" s="1194"/>
    </row>
    <row r="6" spans="1:12" s="189" customFormat="1" ht="50.25" customHeight="1">
      <c r="A6" s="1195" t="s">
        <v>480</v>
      </c>
      <c r="B6" s="1195"/>
      <c r="C6" s="1195"/>
      <c r="D6" s="1195"/>
      <c r="E6" s="1195"/>
      <c r="F6" s="1195"/>
      <c r="G6" s="1195"/>
      <c r="H6" s="1195"/>
      <c r="I6" s="1195"/>
      <c r="J6" s="1195"/>
      <c r="K6" s="1195"/>
    </row>
    <row r="7" spans="1:12" s="189" customFormat="1" ht="12" customHeight="1">
      <c r="A7" s="1193" t="s">
        <v>392</v>
      </c>
      <c r="B7" s="1193"/>
      <c r="C7" s="1193"/>
      <c r="D7" s="1193"/>
      <c r="E7" s="1193"/>
      <c r="F7" s="1193"/>
      <c r="G7" s="1193"/>
      <c r="H7" s="1193"/>
      <c r="I7" s="1193"/>
      <c r="J7" s="1193"/>
      <c r="K7" s="1193"/>
    </row>
    <row r="8" spans="1:12" ht="13.5" thickBot="1">
      <c r="A8" s="578"/>
      <c r="B8" s="573"/>
      <c r="C8" s="573"/>
      <c r="D8" s="573"/>
      <c r="E8" s="573"/>
      <c r="F8" s="573"/>
      <c r="G8" s="573"/>
      <c r="H8" s="573"/>
      <c r="I8" s="573"/>
      <c r="J8" s="573"/>
      <c r="K8" s="584"/>
    </row>
    <row r="9" spans="1:12" ht="95.25" customHeight="1" thickBot="1">
      <c r="A9" s="186" t="s">
        <v>157</v>
      </c>
      <c r="B9" s="185" t="s">
        <v>487</v>
      </c>
      <c r="C9" s="185" t="s">
        <v>208</v>
      </c>
      <c r="D9" s="184" t="s">
        <v>421</v>
      </c>
      <c r="E9" s="184" t="s">
        <v>489</v>
      </c>
      <c r="F9" s="184" t="s">
        <v>205</v>
      </c>
      <c r="G9" s="184" t="s">
        <v>204</v>
      </c>
      <c r="H9" s="184" t="s">
        <v>203</v>
      </c>
      <c r="I9" s="184" t="s">
        <v>202</v>
      </c>
      <c r="J9" s="184" t="s">
        <v>201</v>
      </c>
      <c r="K9" s="183" t="s">
        <v>200</v>
      </c>
    </row>
    <row r="10" spans="1:12" ht="27.75" customHeight="1">
      <c r="A10" s="585" t="s">
        <v>138</v>
      </c>
      <c r="B10" s="586" t="s">
        <v>199</v>
      </c>
      <c r="C10" s="586"/>
      <c r="D10" s="586"/>
      <c r="E10" s="586"/>
      <c r="F10" s="586"/>
      <c r="G10" s="586"/>
      <c r="H10" s="587">
        <v>0</v>
      </c>
      <c r="I10" s="587">
        <v>0</v>
      </c>
      <c r="J10" s="587">
        <f>SUM(H10:I10)</f>
        <v>0</v>
      </c>
      <c r="K10" s="588">
        <f>J10*G10</f>
        <v>0</v>
      </c>
    </row>
    <row r="11" spans="1:12" ht="27.75" customHeight="1">
      <c r="A11" s="585" t="s">
        <v>137</v>
      </c>
      <c r="B11" s="589" t="s">
        <v>366</v>
      </c>
      <c r="C11" s="586"/>
      <c r="D11" s="586"/>
      <c r="E11" s="586"/>
      <c r="F11" s="586"/>
      <c r="G11" s="586"/>
      <c r="H11" s="587">
        <v>0</v>
      </c>
      <c r="I11" s="587">
        <v>0</v>
      </c>
      <c r="J11" s="587">
        <f>SUM(H11:I11)</f>
        <v>0</v>
      </c>
      <c r="K11" s="588">
        <f>J11*G11</f>
        <v>0</v>
      </c>
    </row>
    <row r="12" spans="1:12" s="177" customFormat="1" ht="27.75" customHeight="1">
      <c r="A12" s="585" t="s">
        <v>135</v>
      </c>
      <c r="B12" s="586" t="s">
        <v>484</v>
      </c>
      <c r="C12" s="586" t="s">
        <v>373</v>
      </c>
      <c r="D12" s="586"/>
      <c r="E12" s="586"/>
      <c r="F12" s="586"/>
      <c r="G12" s="586"/>
      <c r="H12" s="587">
        <v>0</v>
      </c>
      <c r="I12" s="587">
        <v>0</v>
      </c>
      <c r="J12" s="587">
        <f>SUM(H12:I12)</f>
        <v>0</v>
      </c>
      <c r="K12" s="588">
        <f>J12*G12</f>
        <v>0</v>
      </c>
    </row>
    <row r="13" spans="1:12" s="177" customFormat="1" ht="27.75" customHeight="1" thickBot="1">
      <c r="A13" s="590" t="s">
        <v>133</v>
      </c>
      <c r="B13" s="591" t="s">
        <v>198</v>
      </c>
      <c r="C13" s="592"/>
      <c r="D13" s="592"/>
      <c r="E13" s="592"/>
      <c r="F13" s="591"/>
      <c r="G13" s="591"/>
      <c r="H13" s="593">
        <v>0</v>
      </c>
      <c r="I13" s="593">
        <v>0</v>
      </c>
      <c r="J13" s="593">
        <f>SUM(H13:I13)</f>
        <v>0</v>
      </c>
      <c r="K13" s="594">
        <f>J13*G13</f>
        <v>0</v>
      </c>
    </row>
    <row r="14" spans="1:12" s="179" customFormat="1" ht="21" customHeight="1" thickBot="1">
      <c r="A14" s="182"/>
      <c r="G14" s="181" t="s">
        <v>196</v>
      </c>
      <c r="H14" s="487">
        <f>SUM(H10:H13)</f>
        <v>0</v>
      </c>
      <c r="I14" s="201">
        <f>SUM(I10:I13)</f>
        <v>0</v>
      </c>
      <c r="J14" s="201">
        <f>SUM(J10:J13)</f>
        <v>0</v>
      </c>
      <c r="K14" s="488">
        <f>SUM(K10:K13)</f>
        <v>0</v>
      </c>
    </row>
    <row r="15" spans="1:12" s="179" customFormat="1" ht="21" customHeight="1">
      <c r="A15" s="178"/>
      <c r="B15" s="178"/>
      <c r="G15" s="181"/>
      <c r="H15" s="433"/>
      <c r="I15" s="433"/>
      <c r="J15" s="433"/>
      <c r="K15" s="433"/>
    </row>
    <row r="16" spans="1:12" s="177" customFormat="1">
      <c r="A16" s="178" t="s">
        <v>485</v>
      </c>
      <c r="B16" s="178"/>
      <c r="C16" s="178"/>
      <c r="D16" s="178"/>
      <c r="E16" s="178"/>
      <c r="F16" s="178"/>
    </row>
    <row r="17" spans="1:15" s="177" customFormat="1" ht="14.25">
      <c r="A17" s="178" t="s">
        <v>486</v>
      </c>
      <c r="B17" s="178"/>
      <c r="C17" s="178"/>
      <c r="D17" s="178"/>
      <c r="E17" s="178"/>
      <c r="F17" s="82"/>
      <c r="G17" s="82"/>
      <c r="J17" s="82"/>
      <c r="K17" s="82"/>
    </row>
    <row r="18" spans="1:15" s="177" customFormat="1" ht="14.25">
      <c r="A18" s="178" t="s">
        <v>488</v>
      </c>
      <c r="B18" s="178"/>
      <c r="C18" s="178"/>
      <c r="D18" s="178"/>
      <c r="E18" s="178"/>
      <c r="F18" s="82"/>
      <c r="G18" s="82"/>
      <c r="J18" s="82"/>
      <c r="K18" s="82"/>
    </row>
    <row r="19" spans="1:15" ht="14.25">
      <c r="F19" s="80"/>
      <c r="G19" s="80"/>
      <c r="J19" s="80"/>
      <c r="K19" s="80"/>
      <c r="N19" s="176"/>
      <c r="O19" s="176"/>
    </row>
    <row r="20" spans="1:15">
      <c r="F20" s="1136" t="s">
        <v>110</v>
      </c>
      <c r="G20" s="1136"/>
      <c r="J20" s="1136" t="s">
        <v>110</v>
      </c>
      <c r="K20" s="1136"/>
      <c r="N20" s="176"/>
      <c r="O20" s="176"/>
    </row>
    <row r="21" spans="1:15">
      <c r="F21" s="1124" t="s">
        <v>109</v>
      </c>
      <c r="G21" s="1124"/>
      <c r="J21" s="1124" t="s">
        <v>109</v>
      </c>
      <c r="K21" s="1124"/>
      <c r="N21" s="176"/>
      <c r="O21" s="176"/>
    </row>
  </sheetData>
  <sheetProtection formatCells="0" formatColumns="0" insertRows="0" autoFilter="0"/>
  <mergeCells count="9">
    <mergeCell ref="G1:H1"/>
    <mergeCell ref="I1:K1"/>
    <mergeCell ref="A7:K7"/>
    <mergeCell ref="A5:K5"/>
    <mergeCell ref="F21:G21"/>
    <mergeCell ref="J21:K21"/>
    <mergeCell ref="F20:G20"/>
    <mergeCell ref="J20:K20"/>
    <mergeCell ref="A6:K6"/>
  </mergeCells>
  <printOptions horizontalCentered="1"/>
  <pageMargins left="0.74803149606299213" right="0.59055118110236227" top="0.78740157480314965" bottom="0.98425196850393704"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view="pageBreakPreview" zoomScaleNormal="100" zoomScaleSheetLayoutView="100" workbookViewId="0">
      <selection activeCell="G12" sqref="G12"/>
    </sheetView>
  </sheetViews>
  <sheetFormatPr defaultColWidth="9.140625" defaultRowHeight="12.75"/>
  <cols>
    <col min="1" max="1" width="4.140625" style="143" customWidth="1"/>
    <col min="2" max="2" width="15.7109375" style="143" customWidth="1"/>
    <col min="3" max="5" width="17.28515625" style="143" customWidth="1"/>
    <col min="6" max="6" width="16.42578125" style="143" bestFit="1" customWidth="1"/>
    <col min="7" max="7" width="19.7109375" style="143" customWidth="1"/>
    <col min="8" max="8" width="17" style="143" customWidth="1"/>
    <col min="9" max="9" width="13.85546875" style="143" customWidth="1"/>
    <col min="10" max="10" width="13.7109375" style="143" customWidth="1"/>
    <col min="11" max="11" width="12.85546875" style="143" customWidth="1"/>
    <col min="12" max="12" width="11.28515625" style="143" customWidth="1"/>
    <col min="13" max="13" width="13.5703125" style="143" customWidth="1"/>
    <col min="14" max="16384" width="9.140625" style="143"/>
  </cols>
  <sheetData>
    <row r="1" spans="1:13" ht="15" customHeight="1">
      <c r="A1" s="118"/>
      <c r="B1" s="115"/>
      <c r="C1" s="196"/>
      <c r="D1" s="196"/>
      <c r="E1" s="196"/>
      <c r="F1" s="196"/>
      <c r="G1" s="1196" t="s">
        <v>443</v>
      </c>
      <c r="H1" s="1196"/>
      <c r="I1" s="1196"/>
      <c r="J1" s="1196"/>
      <c r="K1" s="1196"/>
      <c r="L1" s="1197"/>
      <c r="M1" s="1197"/>
    </row>
    <row r="2" spans="1:13">
      <c r="C2" s="196"/>
      <c r="D2" s="196"/>
      <c r="E2" s="196"/>
      <c r="F2" s="196"/>
      <c r="G2" s="196"/>
      <c r="H2" s="196"/>
      <c r="I2" s="196"/>
      <c r="J2" s="196"/>
      <c r="K2" s="203"/>
      <c r="L2" s="205"/>
    </row>
    <row r="3" spans="1:13">
      <c r="A3" s="114" t="s">
        <v>211</v>
      </c>
      <c r="B3" s="114"/>
      <c r="C3" s="204"/>
      <c r="D3" s="575"/>
      <c r="E3" s="897"/>
      <c r="F3" s="484"/>
      <c r="G3" s="484"/>
      <c r="H3" s="196"/>
      <c r="I3" s="196"/>
      <c r="J3" s="196"/>
      <c r="K3" s="196"/>
      <c r="L3" s="203"/>
      <c r="M3" s="203"/>
    </row>
    <row r="4" spans="1:13">
      <c r="A4" s="113" t="s">
        <v>430</v>
      </c>
      <c r="B4" s="113"/>
      <c r="C4" s="192"/>
      <c r="D4" s="192"/>
      <c r="E4" s="192"/>
      <c r="F4" s="192"/>
      <c r="G4" s="192"/>
      <c r="H4" s="191"/>
      <c r="I4" s="196"/>
      <c r="J4" s="196"/>
      <c r="K4" s="196"/>
      <c r="L4" s="196"/>
      <c r="M4" s="196"/>
    </row>
    <row r="5" spans="1:13">
      <c r="A5" s="192"/>
      <c r="B5" s="192"/>
      <c r="C5" s="192"/>
      <c r="D5" s="192"/>
      <c r="E5" s="192"/>
      <c r="F5" s="192"/>
      <c r="G5" s="192"/>
      <c r="H5" s="191"/>
      <c r="I5" s="196"/>
      <c r="J5" s="196"/>
      <c r="K5" s="196"/>
      <c r="L5" s="196"/>
      <c r="M5" s="196"/>
    </row>
    <row r="6" spans="1:13">
      <c r="A6" s="1198" t="s">
        <v>210</v>
      </c>
      <c r="B6" s="1198"/>
      <c r="C6" s="1198"/>
      <c r="D6" s="1198"/>
      <c r="E6" s="1198"/>
      <c r="F6" s="1198"/>
      <c r="G6" s="1198"/>
      <c r="H6" s="1198"/>
      <c r="I6" s="1198"/>
      <c r="J6" s="1198"/>
      <c r="K6" s="1198"/>
      <c r="L6" s="1198"/>
      <c r="M6" s="1198"/>
    </row>
    <row r="7" spans="1:13" ht="45.75" customHeight="1">
      <c r="A7" s="1199" t="s">
        <v>490</v>
      </c>
      <c r="B7" s="1199"/>
      <c r="C7" s="1199"/>
      <c r="D7" s="1199"/>
      <c r="E7" s="1199"/>
      <c r="F7" s="1199"/>
      <c r="G7" s="1199"/>
      <c r="H7" s="1199"/>
      <c r="I7" s="1199"/>
      <c r="J7" s="1199"/>
      <c r="K7" s="1199"/>
      <c r="L7" s="1199"/>
      <c r="M7" s="1199"/>
    </row>
    <row r="8" spans="1:13">
      <c r="A8" s="1200" t="s">
        <v>209</v>
      </c>
      <c r="B8" s="1201"/>
      <c r="C8" s="1201"/>
      <c r="D8" s="1201"/>
      <c r="E8" s="1201"/>
      <c r="F8" s="1201"/>
      <c r="G8" s="1201"/>
      <c r="H8" s="1201"/>
      <c r="I8" s="1201"/>
      <c r="J8" s="1201"/>
      <c r="K8" s="1201"/>
      <c r="L8" s="1201"/>
      <c r="M8" s="1201"/>
    </row>
    <row r="9" spans="1:13" ht="13.5" thickBot="1">
      <c r="A9" s="196"/>
      <c r="B9" s="188"/>
      <c r="C9" s="188"/>
      <c r="D9" s="574"/>
      <c r="E9" s="895"/>
      <c r="F9" s="482"/>
      <c r="G9" s="482"/>
      <c r="H9" s="188"/>
      <c r="I9" s="188"/>
      <c r="J9" s="188"/>
      <c r="K9" s="188"/>
      <c r="L9" s="188"/>
      <c r="M9" s="187"/>
    </row>
    <row r="10" spans="1:13" ht="102.75" thickBot="1">
      <c r="A10" s="246" t="s">
        <v>157</v>
      </c>
      <c r="B10" s="248" t="str">
        <f>Słowniki!A1</f>
        <v>Stanowisko</v>
      </c>
      <c r="C10" s="248" t="s">
        <v>208</v>
      </c>
      <c r="D10" s="248" t="str">
        <f>Słowniki!C1</f>
        <v>Główne zadania realizowane w ramach umowy</v>
      </c>
      <c r="E10" s="248" t="str">
        <f>Słowniki!D1</f>
        <v>Wymiar etatu któremu odpowiada czas pracy przy realizacji zadań wynikających z umowy</v>
      </c>
      <c r="F10" s="184" t="s">
        <v>418</v>
      </c>
      <c r="G10" s="184" t="s">
        <v>419</v>
      </c>
      <c r="H10" s="248" t="str">
        <f>Słowniki!G1</f>
        <v>Forma 
zatrudnienia</v>
      </c>
      <c r="I10" s="248" t="str">
        <f>Słowniki!H1</f>
        <v>Okres 
zatrudnienia
(w miesiącach)</v>
      </c>
      <c r="J10" s="248" t="str">
        <f>Słowniki!I1</f>
        <v>Kwota brutto
(na miesiąc)</v>
      </c>
      <c r="K10" s="248" t="str">
        <f>Słowniki!J1</f>
        <v>Pochodne od wynagrodzeń pracodawcy
(na miesiąc)</v>
      </c>
      <c r="L10" s="248" t="str">
        <f>Słowniki!K1</f>
        <v xml:space="preserve">Razem 
w skali 
-1 miesiąca                           </v>
      </c>
      <c r="M10" s="248" t="str">
        <f>Słowniki!L1</f>
        <v>Razem 
w skali -1 roku</v>
      </c>
    </row>
    <row r="11" spans="1:13" ht="57" customHeight="1">
      <c r="A11" s="595" t="s">
        <v>138</v>
      </c>
      <c r="B11" s="596"/>
      <c r="C11" s="596"/>
      <c r="D11" s="597" t="s">
        <v>369</v>
      </c>
      <c r="E11" s="597"/>
      <c r="F11" s="602"/>
      <c r="G11" s="596"/>
      <c r="H11" s="596"/>
      <c r="I11" s="598"/>
      <c r="J11" s="598"/>
      <c r="K11" s="598"/>
      <c r="L11" s="598">
        <f>SUM(J11:K11)</f>
        <v>0</v>
      </c>
      <c r="M11" s="599">
        <f>L11*I11</f>
        <v>0</v>
      </c>
    </row>
    <row r="12" spans="1:13" ht="49.5" customHeight="1">
      <c r="A12" s="600" t="s">
        <v>137</v>
      </c>
      <c r="B12" s="601"/>
      <c r="C12" s="601"/>
      <c r="D12" s="597" t="s">
        <v>369</v>
      </c>
      <c r="E12" s="597"/>
      <c r="F12" s="601"/>
      <c r="G12" s="601"/>
      <c r="H12" s="602"/>
      <c r="I12" s="603"/>
      <c r="J12" s="603"/>
      <c r="K12" s="603"/>
      <c r="L12" s="603">
        <f>SUM(J12:K12)</f>
        <v>0</v>
      </c>
      <c r="M12" s="604">
        <f>L12*I12</f>
        <v>0</v>
      </c>
    </row>
    <row r="13" spans="1:13" ht="57" customHeight="1">
      <c r="A13" s="600" t="s">
        <v>135</v>
      </c>
      <c r="B13" s="602"/>
      <c r="C13" s="602"/>
      <c r="D13" s="597" t="s">
        <v>369</v>
      </c>
      <c r="E13" s="597"/>
      <c r="F13" s="602"/>
      <c r="G13" s="602"/>
      <c r="H13" s="602"/>
      <c r="I13" s="603"/>
      <c r="J13" s="603"/>
      <c r="K13" s="603"/>
      <c r="L13" s="603">
        <f>SUM(J13:K13)</f>
        <v>0</v>
      </c>
      <c r="M13" s="604">
        <f>L13*I13</f>
        <v>0</v>
      </c>
    </row>
    <row r="14" spans="1:13" ht="60" customHeight="1">
      <c r="A14" s="600" t="s">
        <v>133</v>
      </c>
      <c r="B14" s="602"/>
      <c r="C14" s="602"/>
      <c r="D14" s="597" t="s">
        <v>369</v>
      </c>
      <c r="E14" s="597"/>
      <c r="F14" s="602"/>
      <c r="G14" s="602"/>
      <c r="H14" s="602"/>
      <c r="I14" s="603"/>
      <c r="J14" s="603"/>
      <c r="K14" s="603"/>
      <c r="L14" s="603">
        <f>SUM(J14:K14)</f>
        <v>0</v>
      </c>
      <c r="M14" s="604">
        <f>L14*I14</f>
        <v>0</v>
      </c>
    </row>
    <row r="15" spans="1:13" ht="50.25" customHeight="1" thickBot="1">
      <c r="A15" s="605" t="s">
        <v>131</v>
      </c>
      <c r="B15" s="606"/>
      <c r="C15" s="606"/>
      <c r="D15" s="597" t="s">
        <v>369</v>
      </c>
      <c r="E15" s="912"/>
      <c r="F15" s="606"/>
      <c r="G15" s="606"/>
      <c r="H15" s="606"/>
      <c r="I15" s="607"/>
      <c r="J15" s="607"/>
      <c r="K15" s="607"/>
      <c r="L15" s="607">
        <f>SUM(J15:K15)</f>
        <v>0</v>
      </c>
      <c r="M15" s="608">
        <f>L15*I15</f>
        <v>0</v>
      </c>
    </row>
    <row r="16" spans="1:13" ht="20.25" customHeight="1" thickBot="1">
      <c r="A16" s="1202" t="s">
        <v>396</v>
      </c>
      <c r="B16" s="1202"/>
      <c r="C16" s="1202"/>
      <c r="D16" s="179"/>
      <c r="E16" s="179"/>
      <c r="F16" s="179"/>
      <c r="G16" s="179"/>
      <c r="H16" s="179"/>
      <c r="I16" s="202" t="s">
        <v>196</v>
      </c>
      <c r="J16" s="201">
        <f>SUM(J11:J15)</f>
        <v>0</v>
      </c>
      <c r="K16" s="201">
        <f>SUM(K11:K15)</f>
        <v>0</v>
      </c>
      <c r="L16" s="201">
        <f>SUM(L11:L15)</f>
        <v>0</v>
      </c>
      <c r="M16" s="200">
        <f>SUM(M11:M15)</f>
        <v>0</v>
      </c>
    </row>
    <row r="17" spans="1:13">
      <c r="A17" s="178"/>
      <c r="B17" s="199"/>
      <c r="C17" s="199"/>
      <c r="D17" s="199"/>
      <c r="E17" s="199"/>
      <c r="F17" s="199"/>
      <c r="G17" s="199"/>
      <c r="H17" s="178"/>
      <c r="I17" s="195"/>
      <c r="J17" s="195"/>
      <c r="K17" s="195"/>
      <c r="L17" s="195"/>
      <c r="M17" s="195"/>
    </row>
    <row r="18" spans="1:13" ht="14.25">
      <c r="C18" s="82"/>
      <c r="D18" s="82"/>
      <c r="E18" s="178"/>
      <c r="F18" s="82"/>
      <c r="G18" s="82"/>
      <c r="H18" s="178"/>
      <c r="I18" s="195"/>
      <c r="J18" s="195"/>
      <c r="M18" s="195"/>
    </row>
    <row r="19" spans="1:13" ht="14.25">
      <c r="C19" s="82"/>
      <c r="D19" s="82"/>
      <c r="E19" s="178"/>
      <c r="F19" s="82"/>
      <c r="G19" s="82"/>
      <c r="J19" s="195"/>
      <c r="M19" s="195"/>
    </row>
    <row r="20" spans="1:13" ht="14.25">
      <c r="C20" s="80"/>
      <c r="D20" s="80"/>
      <c r="E20" s="196"/>
      <c r="F20" s="80"/>
      <c r="G20" s="80"/>
      <c r="M20" s="195"/>
    </row>
    <row r="21" spans="1:13">
      <c r="C21" s="197" t="s">
        <v>110</v>
      </c>
      <c r="D21" s="198"/>
      <c r="E21" s="196"/>
      <c r="F21" s="197" t="s">
        <v>110</v>
      </c>
      <c r="G21" s="145"/>
      <c r="M21" s="195"/>
    </row>
    <row r="22" spans="1:13">
      <c r="C22" s="1124" t="s">
        <v>109</v>
      </c>
      <c r="D22" s="1124"/>
      <c r="E22" s="196"/>
      <c r="F22" s="1124" t="s">
        <v>109</v>
      </c>
      <c r="G22" s="1124"/>
      <c r="I22" s="144"/>
      <c r="M22" s="195"/>
    </row>
    <row r="23" spans="1:13">
      <c r="M23" s="195"/>
    </row>
  </sheetData>
  <sheetProtection formatCells="0" formatColumns="0" formatRows="0" insertRows="0" deleteColumns="0" deleteRows="0" autoFilter="0"/>
  <mergeCells count="8">
    <mergeCell ref="C22:D22"/>
    <mergeCell ref="F22:G22"/>
    <mergeCell ref="G1:K1"/>
    <mergeCell ref="L1:M1"/>
    <mergeCell ref="A6:M6"/>
    <mergeCell ref="A7:M7"/>
    <mergeCell ref="A8:M8"/>
    <mergeCell ref="A16:C16"/>
  </mergeCells>
  <printOptions horizontalCentered="1"/>
  <pageMargins left="0.59055118110236227" right="0.39370078740157483" top="0.59055118110236227" bottom="0.59055118110236227" header="0.39370078740157483" footer="0.39370078740157483"/>
  <pageSetup paperSize="9" scale="71" orientation="landscape" r:id="rId1"/>
  <extLst>
    <ext xmlns:x14="http://schemas.microsoft.com/office/spreadsheetml/2009/9/main" uri="{CCE6A557-97BC-4b89-ADB6-D9C93CAAB3DF}">
      <x14:dataValidations xmlns:xm="http://schemas.microsoft.com/office/excel/2006/main" count="4">
        <x14:dataValidation type="custom" allowBlank="1" showInputMessage="1" showErrorMessage="1">
          <x14:formula1>
            <xm:f>Słowniki!A1</xm:f>
          </x14:formula1>
          <xm:sqref>B10</xm:sqref>
        </x14:dataValidation>
        <x14:dataValidation type="custom" allowBlank="1" showInputMessage="1" showErrorMessage="1">
          <x14:formula1>
            <xm:f>Słowniki!G1</xm:f>
          </x14:formula1>
          <xm:sqref>H10:M10</xm:sqref>
        </x14:dataValidation>
        <x14:dataValidation type="custom" allowBlank="1" showInputMessage="1" showErrorMessage="1">
          <x14:formula1>
            <xm:f>Słowniki!C1</xm:f>
          </x14:formula1>
          <xm:sqref>D10:E10</xm:sqref>
        </x14:dataValidation>
        <x14:dataValidation type="custom" allowBlank="1" showInputMessage="1" showErrorMessage="1">
          <x14:formula1>
            <xm:f>Słowniki!E2</xm:f>
          </x14:formula1>
          <xm:sqref>F10:F11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view="pageBreakPreview" zoomScaleNormal="100" zoomScaleSheetLayoutView="100" workbookViewId="0">
      <selection activeCell="S30" sqref="S30"/>
    </sheetView>
  </sheetViews>
  <sheetFormatPr defaultColWidth="9.140625" defaultRowHeight="12.75"/>
  <cols>
    <col min="1" max="1" width="3.85546875" style="207" bestFit="1" customWidth="1"/>
    <col min="2" max="2" width="13.28515625" style="207" customWidth="1"/>
    <col min="3" max="3" width="6.7109375" style="207" customWidth="1"/>
    <col min="4" max="4" width="8.5703125" style="206" customWidth="1"/>
    <col min="5" max="5" width="5" style="206" customWidth="1"/>
    <col min="6" max="6" width="8.28515625" style="206" customWidth="1"/>
    <col min="7" max="7" width="18.28515625" style="207" customWidth="1"/>
    <col min="8" max="8" width="13.7109375" style="207" customWidth="1"/>
    <col min="9" max="9" width="11.7109375" style="207" customWidth="1"/>
    <col min="10" max="10" width="13" style="207" customWidth="1"/>
    <col min="11" max="11" width="17.140625" style="207" customWidth="1"/>
    <col min="12" max="12" width="7.85546875" style="207" customWidth="1"/>
    <col min="13" max="13" width="10" style="207" customWidth="1"/>
    <col min="14" max="14" width="8.42578125" style="207" customWidth="1"/>
    <col min="15" max="15" width="13.140625" style="207" customWidth="1"/>
    <col min="16" max="16" width="9.42578125" style="207" customWidth="1"/>
    <col min="17" max="17" width="13.85546875" style="207" customWidth="1"/>
    <col min="18" max="18" width="9.85546875" style="207" customWidth="1"/>
    <col min="19" max="20" width="10.85546875" style="207" customWidth="1"/>
    <col min="21" max="21" width="14.42578125" style="207" customWidth="1"/>
    <col min="22" max="22" width="9.140625" style="207"/>
    <col min="23" max="16384" width="9.140625" style="206"/>
  </cols>
  <sheetData>
    <row r="1" spans="1:23" s="209" customFormat="1" ht="20.25" customHeight="1">
      <c r="A1" s="240" t="s">
        <v>148</v>
      </c>
      <c r="B1" s="240"/>
      <c r="C1" s="239"/>
      <c r="D1" s="239"/>
      <c r="G1" s="210"/>
      <c r="H1" s="210"/>
      <c r="I1" s="210"/>
      <c r="J1" s="210"/>
      <c r="K1" s="210"/>
      <c r="L1" s="210"/>
      <c r="M1" s="210"/>
      <c r="N1" s="210"/>
      <c r="O1" s="210"/>
      <c r="P1" s="207"/>
      <c r="Q1" s="207"/>
      <c r="R1" s="207"/>
      <c r="S1" s="238" t="s">
        <v>444</v>
      </c>
      <c r="T1" s="1205"/>
      <c r="U1" s="1205"/>
    </row>
    <row r="2" spans="1:23">
      <c r="A2" s="237" t="s">
        <v>194</v>
      </c>
      <c r="B2" s="237"/>
      <c r="C2" s="236"/>
      <c r="D2" s="213"/>
      <c r="V2" s="206"/>
    </row>
    <row r="3" spans="1:23" ht="16.5" customHeight="1">
      <c r="A3" s="235"/>
      <c r="B3" s="235"/>
      <c r="C3" s="235"/>
      <c r="K3" s="206"/>
      <c r="O3" s="234"/>
      <c r="P3" s="1208"/>
      <c r="Q3" s="1208"/>
      <c r="R3" s="1208"/>
      <c r="S3" s="1208"/>
      <c r="T3" s="1208"/>
      <c r="U3" s="1208"/>
      <c r="V3" s="206"/>
    </row>
    <row r="4" spans="1:23" s="228" customFormat="1" ht="16.5">
      <c r="A4" s="1209" t="s">
        <v>222</v>
      </c>
      <c r="B4" s="1209"/>
      <c r="C4" s="1209"/>
      <c r="D4" s="1209"/>
      <c r="E4" s="1209"/>
      <c r="F4" s="1209"/>
      <c r="G4" s="1209"/>
      <c r="H4" s="1209"/>
      <c r="I4" s="1209"/>
      <c r="J4" s="1209"/>
      <c r="K4" s="1209"/>
      <c r="L4" s="1209"/>
      <c r="M4" s="1209"/>
      <c r="N4" s="1209"/>
      <c r="O4" s="1209"/>
      <c r="P4" s="1209"/>
      <c r="Q4" s="1209"/>
      <c r="R4" s="1209"/>
      <c r="S4" s="1209"/>
      <c r="T4" s="1209"/>
      <c r="U4" s="1209"/>
    </row>
    <row r="5" spans="1:23" s="228" customFormat="1" ht="34.5" customHeight="1">
      <c r="A5" s="1210" t="s">
        <v>490</v>
      </c>
      <c r="B5" s="1210"/>
      <c r="C5" s="1210"/>
      <c r="D5" s="1210"/>
      <c r="E5" s="1210"/>
      <c r="F5" s="1210"/>
      <c r="G5" s="1210"/>
      <c r="H5" s="1210"/>
      <c r="I5" s="1210"/>
      <c r="J5" s="1210"/>
      <c r="K5" s="1210"/>
      <c r="L5" s="1210"/>
      <c r="M5" s="1210"/>
      <c r="N5" s="1210"/>
      <c r="O5" s="1210"/>
      <c r="P5" s="1210"/>
      <c r="Q5" s="1210"/>
      <c r="R5" s="1210"/>
      <c r="S5" s="1210"/>
      <c r="T5" s="1210"/>
      <c r="U5" s="1210"/>
    </row>
    <row r="6" spans="1:23" s="228" customFormat="1" ht="16.5">
      <c r="A6" s="233"/>
      <c r="B6" s="232"/>
      <c r="C6" s="232"/>
      <c r="D6" s="232"/>
      <c r="E6" s="232"/>
      <c r="F6" s="232"/>
      <c r="G6" s="232" t="s">
        <v>221</v>
      </c>
      <c r="H6" s="1206"/>
      <c r="I6" s="1206"/>
      <c r="J6" s="1206"/>
      <c r="K6" s="231" t="s">
        <v>220</v>
      </c>
      <c r="L6" s="229"/>
      <c r="M6" s="230"/>
      <c r="N6" s="230"/>
      <c r="O6" s="1207"/>
      <c r="P6" s="1207"/>
      <c r="Q6" s="1207"/>
      <c r="R6" s="1207"/>
      <c r="S6" s="1207"/>
      <c r="T6" s="737"/>
      <c r="U6" s="229"/>
      <c r="V6" s="228" t="s">
        <v>408</v>
      </c>
      <c r="W6" s="228">
        <f>COUNTIF(E10:E24,"m")</f>
        <v>0</v>
      </c>
    </row>
    <row r="7" spans="1:23" ht="15.75" customHeight="1" thickBot="1">
      <c r="V7" s="206" t="s">
        <v>409</v>
      </c>
      <c r="W7" s="228">
        <f>COUNTIF(E10:E24,"k")</f>
        <v>0</v>
      </c>
    </row>
    <row r="8" spans="1:23" s="227" customFormat="1" ht="34.5" thickBot="1">
      <c r="A8" s="241" t="s">
        <v>157</v>
      </c>
      <c r="B8" s="243" t="str">
        <f>Słowniki!A8</f>
        <v>Nazwisko</v>
      </c>
      <c r="C8" s="243" t="str">
        <f>Słowniki!B8</f>
        <v>Imię</v>
      </c>
      <c r="D8" s="243" t="str">
        <f>Słowniki!C8</f>
        <v>Rok urodzenia</v>
      </c>
      <c r="E8" s="243" t="str">
        <f>Słowniki!D8</f>
        <v>Płeć</v>
      </c>
      <c r="F8" s="243" t="str">
        <f>Słowniki!E8</f>
        <v>Numer licencji pzs</v>
      </c>
      <c r="G8" s="243" t="str">
        <f>Słowniki!F8</f>
        <v xml:space="preserve">Nazwa klubu </v>
      </c>
      <c r="H8" s="243" t="str">
        <f>Słowniki!G8</f>
        <v>Miejscowość</v>
      </c>
      <c r="I8" s="243" t="str">
        <f>Słowniki!H8</f>
        <v>Województwo</v>
      </c>
      <c r="J8" s="243" t="str">
        <f>Słowniki!I8</f>
        <v>Trener klubowy</v>
      </c>
      <c r="K8" s="243" t="s">
        <v>412</v>
      </c>
      <c r="L8" s="243" t="str">
        <f>Słowniki!K8</f>
        <v>Sport</v>
      </c>
      <c r="M8" s="243" t="str">
        <f>Słowniki!L8</f>
        <v>Forma szkolenia</v>
      </c>
      <c r="N8" s="243" t="s">
        <v>414</v>
      </c>
      <c r="O8" s="243" t="str">
        <f>Słowniki!N8</f>
        <v>Podstawa kwalifikacji do szkolenia</v>
      </c>
      <c r="P8" s="243" t="str">
        <f>Słowniki!P8</f>
        <v>Impreza główna</v>
      </c>
      <c r="Q8" s="243" t="str">
        <f>Słowniki!Q8</f>
        <v>Planowane ekfekty rzeczowe szkolenia</v>
      </c>
      <c r="R8" s="915" t="s">
        <v>459</v>
      </c>
      <c r="T8" s="914"/>
    </row>
    <row r="9" spans="1:23" s="226" customFormat="1" ht="13.5" thickBot="1">
      <c r="A9" s="894">
        <v>1</v>
      </c>
      <c r="B9" s="894">
        <v>2</v>
      </c>
      <c r="C9" s="894">
        <v>3</v>
      </c>
      <c r="D9" s="894">
        <v>4</v>
      </c>
      <c r="E9" s="894">
        <v>5</v>
      </c>
      <c r="F9" s="894">
        <v>6</v>
      </c>
      <c r="G9" s="894">
        <v>7</v>
      </c>
      <c r="H9" s="894">
        <v>8</v>
      </c>
      <c r="I9" s="894">
        <v>9</v>
      </c>
      <c r="J9" s="894">
        <v>10</v>
      </c>
      <c r="K9" s="894">
        <v>11</v>
      </c>
      <c r="L9" s="894">
        <v>12</v>
      </c>
      <c r="M9" s="894">
        <v>13</v>
      </c>
      <c r="N9" s="894">
        <v>14</v>
      </c>
      <c r="O9" s="894">
        <v>15</v>
      </c>
      <c r="P9" s="894">
        <v>16</v>
      </c>
      <c r="Q9" s="894">
        <v>17</v>
      </c>
      <c r="R9" s="894">
        <v>18</v>
      </c>
    </row>
    <row r="10" spans="1:23" ht="15" customHeight="1">
      <c r="A10" s="609" t="s">
        <v>138</v>
      </c>
      <c r="B10" s="610"/>
      <c r="C10" s="610"/>
      <c r="D10" s="611"/>
      <c r="E10" s="611"/>
      <c r="F10" s="610"/>
      <c r="G10" s="610"/>
      <c r="H10" s="610"/>
      <c r="I10" s="610"/>
      <c r="J10" s="610"/>
      <c r="K10" s="610"/>
      <c r="L10" s="610"/>
      <c r="M10" s="610"/>
      <c r="N10" s="610"/>
      <c r="O10" s="610"/>
      <c r="P10" s="610"/>
      <c r="Q10" s="610"/>
      <c r="R10" s="610"/>
      <c r="S10" s="206"/>
      <c r="T10" s="206"/>
      <c r="U10" s="206"/>
      <c r="V10" s="206"/>
    </row>
    <row r="11" spans="1:23" ht="15" customHeight="1">
      <c r="A11" s="612" t="s">
        <v>137</v>
      </c>
      <c r="B11" s="613"/>
      <c r="C11" s="613"/>
      <c r="D11" s="614"/>
      <c r="E11" s="614"/>
      <c r="F11" s="613"/>
      <c r="G11" s="613"/>
      <c r="H11" s="613"/>
      <c r="I11" s="613"/>
      <c r="J11" s="613"/>
      <c r="K11" s="613"/>
      <c r="L11" s="613"/>
      <c r="M11" s="613"/>
      <c r="N11" s="613"/>
      <c r="O11" s="613"/>
      <c r="P11" s="613"/>
      <c r="Q11" s="613"/>
      <c r="R11" s="613"/>
      <c r="S11" s="206"/>
      <c r="T11" s="206"/>
      <c r="U11" s="206"/>
      <c r="V11" s="206"/>
    </row>
    <row r="12" spans="1:23" ht="15" customHeight="1">
      <c r="A12" s="609" t="s">
        <v>135</v>
      </c>
      <c r="B12" s="613"/>
      <c r="C12" s="613"/>
      <c r="D12" s="614"/>
      <c r="E12" s="614"/>
      <c r="F12" s="613"/>
      <c r="G12" s="613"/>
      <c r="H12" s="613"/>
      <c r="I12" s="613"/>
      <c r="J12" s="613"/>
      <c r="K12" s="613"/>
      <c r="L12" s="613"/>
      <c r="M12" s="613"/>
      <c r="N12" s="613"/>
      <c r="O12" s="613"/>
      <c r="P12" s="613"/>
      <c r="Q12" s="613"/>
      <c r="R12" s="613"/>
      <c r="S12" s="206"/>
      <c r="T12" s="206"/>
      <c r="U12" s="206"/>
      <c r="V12" s="206"/>
    </row>
    <row r="13" spans="1:23" ht="15" customHeight="1">
      <c r="A13" s="612" t="s">
        <v>133</v>
      </c>
      <c r="B13" s="613"/>
      <c r="C13" s="613"/>
      <c r="D13" s="614"/>
      <c r="E13" s="614"/>
      <c r="F13" s="613"/>
      <c r="G13" s="613"/>
      <c r="H13" s="613"/>
      <c r="I13" s="613"/>
      <c r="J13" s="613"/>
      <c r="K13" s="613"/>
      <c r="L13" s="613"/>
      <c r="M13" s="613"/>
      <c r="N13" s="613"/>
      <c r="O13" s="613"/>
      <c r="P13" s="613"/>
      <c r="Q13" s="613"/>
      <c r="R13" s="613"/>
      <c r="S13" s="206"/>
      <c r="T13" s="206"/>
      <c r="U13" s="206"/>
      <c r="V13" s="206"/>
    </row>
    <row r="14" spans="1:23" ht="15" customHeight="1">
      <c r="A14" s="609" t="s">
        <v>131</v>
      </c>
      <c r="B14" s="613"/>
      <c r="C14" s="613"/>
      <c r="D14" s="614"/>
      <c r="E14" s="614"/>
      <c r="F14" s="613"/>
      <c r="G14" s="613"/>
      <c r="H14" s="613"/>
      <c r="I14" s="613"/>
      <c r="J14" s="613"/>
      <c r="K14" s="613"/>
      <c r="L14" s="613"/>
      <c r="M14" s="613"/>
      <c r="N14" s="613"/>
      <c r="O14" s="613"/>
      <c r="P14" s="613"/>
      <c r="Q14" s="613"/>
      <c r="R14" s="613"/>
      <c r="S14" s="206"/>
      <c r="T14" s="206"/>
      <c r="U14" s="206"/>
      <c r="V14" s="206"/>
    </row>
    <row r="15" spans="1:23" ht="15" customHeight="1">
      <c r="A15" s="612" t="s">
        <v>128</v>
      </c>
      <c r="B15" s="613"/>
      <c r="C15" s="613"/>
      <c r="D15" s="614"/>
      <c r="E15" s="614"/>
      <c r="F15" s="613"/>
      <c r="G15" s="613"/>
      <c r="H15" s="613"/>
      <c r="I15" s="613"/>
      <c r="J15" s="613"/>
      <c r="K15" s="613"/>
      <c r="L15" s="613"/>
      <c r="M15" s="613"/>
      <c r="N15" s="613"/>
      <c r="O15" s="613"/>
      <c r="P15" s="613"/>
      <c r="Q15" s="613"/>
      <c r="R15" s="613"/>
      <c r="S15" s="206"/>
      <c r="T15" s="206"/>
      <c r="U15" s="206"/>
      <c r="V15" s="206"/>
    </row>
    <row r="16" spans="1:23" ht="15" customHeight="1">
      <c r="A16" s="609" t="s">
        <v>127</v>
      </c>
      <c r="B16" s="613"/>
      <c r="C16" s="613"/>
      <c r="D16" s="614"/>
      <c r="E16" s="614"/>
      <c r="F16" s="613"/>
      <c r="G16" s="613"/>
      <c r="H16" s="613"/>
      <c r="I16" s="613"/>
      <c r="J16" s="613"/>
      <c r="K16" s="613"/>
      <c r="L16" s="613"/>
      <c r="M16" s="613"/>
      <c r="N16" s="613"/>
      <c r="O16" s="613"/>
      <c r="P16" s="613"/>
      <c r="Q16" s="613"/>
      <c r="R16" s="613"/>
      <c r="S16" s="206"/>
      <c r="T16" s="206"/>
      <c r="U16" s="206"/>
      <c r="V16" s="206"/>
    </row>
    <row r="17" spans="1:22" ht="15" customHeight="1">
      <c r="A17" s="612" t="s">
        <v>126</v>
      </c>
      <c r="B17" s="613"/>
      <c r="C17" s="613"/>
      <c r="D17" s="614"/>
      <c r="E17" s="614"/>
      <c r="F17" s="613"/>
      <c r="G17" s="613"/>
      <c r="H17" s="613"/>
      <c r="I17" s="613"/>
      <c r="J17" s="613"/>
      <c r="K17" s="613"/>
      <c r="L17" s="613"/>
      <c r="M17" s="613"/>
      <c r="N17" s="613"/>
      <c r="O17" s="613"/>
      <c r="P17" s="613"/>
      <c r="Q17" s="613"/>
      <c r="R17" s="613"/>
      <c r="S17" s="206"/>
      <c r="T17" s="206"/>
      <c r="U17" s="206"/>
      <c r="V17" s="206"/>
    </row>
    <row r="18" spans="1:22" ht="15" customHeight="1">
      <c r="A18" s="609" t="s">
        <v>125</v>
      </c>
      <c r="B18" s="613"/>
      <c r="C18" s="613"/>
      <c r="D18" s="614"/>
      <c r="E18" s="614"/>
      <c r="F18" s="613"/>
      <c r="G18" s="613"/>
      <c r="H18" s="613"/>
      <c r="I18" s="613"/>
      <c r="J18" s="613"/>
      <c r="K18" s="613"/>
      <c r="L18" s="613"/>
      <c r="M18" s="613"/>
      <c r="N18" s="613"/>
      <c r="O18" s="613"/>
      <c r="P18" s="613"/>
      <c r="Q18" s="613"/>
      <c r="R18" s="613"/>
      <c r="S18" s="206"/>
      <c r="T18" s="206"/>
      <c r="U18" s="206"/>
      <c r="V18" s="206"/>
    </row>
    <row r="19" spans="1:22" ht="15" customHeight="1">
      <c r="A19" s="612" t="s">
        <v>123</v>
      </c>
      <c r="B19" s="613"/>
      <c r="C19" s="613"/>
      <c r="D19" s="614"/>
      <c r="E19" s="614"/>
      <c r="F19" s="613"/>
      <c r="G19" s="613"/>
      <c r="H19" s="613"/>
      <c r="I19" s="613"/>
      <c r="J19" s="613"/>
      <c r="K19" s="613"/>
      <c r="L19" s="613"/>
      <c r="M19" s="613"/>
      <c r="N19" s="613"/>
      <c r="O19" s="613"/>
      <c r="P19" s="613"/>
      <c r="Q19" s="613"/>
      <c r="R19" s="613"/>
      <c r="S19" s="206"/>
      <c r="T19" s="206"/>
      <c r="U19" s="206"/>
      <c r="V19" s="206"/>
    </row>
    <row r="20" spans="1:22" ht="15" customHeight="1">
      <c r="A20" s="609" t="s">
        <v>121</v>
      </c>
      <c r="B20" s="613"/>
      <c r="C20" s="613"/>
      <c r="D20" s="614"/>
      <c r="E20" s="614"/>
      <c r="F20" s="613"/>
      <c r="G20" s="613"/>
      <c r="H20" s="613"/>
      <c r="I20" s="613"/>
      <c r="J20" s="613"/>
      <c r="K20" s="613"/>
      <c r="L20" s="613"/>
      <c r="M20" s="613"/>
      <c r="N20" s="613"/>
      <c r="O20" s="613"/>
      <c r="P20" s="613"/>
      <c r="Q20" s="613"/>
      <c r="R20" s="613"/>
      <c r="S20" s="206"/>
      <c r="T20" s="206"/>
      <c r="U20" s="206"/>
      <c r="V20" s="206"/>
    </row>
    <row r="21" spans="1:22" ht="15" customHeight="1">
      <c r="A21" s="612" t="s">
        <v>120</v>
      </c>
      <c r="B21" s="613"/>
      <c r="C21" s="613"/>
      <c r="D21" s="614"/>
      <c r="E21" s="614"/>
      <c r="F21" s="613"/>
      <c r="G21" s="613"/>
      <c r="H21" s="613"/>
      <c r="I21" s="613"/>
      <c r="J21" s="613"/>
      <c r="K21" s="613"/>
      <c r="L21" s="613"/>
      <c r="M21" s="613"/>
      <c r="N21" s="613"/>
      <c r="O21" s="613"/>
      <c r="P21" s="613"/>
      <c r="Q21" s="613"/>
      <c r="R21" s="613"/>
      <c r="S21" s="206"/>
      <c r="T21" s="206"/>
      <c r="U21" s="206"/>
      <c r="V21" s="206"/>
    </row>
    <row r="22" spans="1:22" ht="15" customHeight="1">
      <c r="A22" s="609" t="s">
        <v>119</v>
      </c>
      <c r="B22" s="613"/>
      <c r="C22" s="613"/>
      <c r="D22" s="614"/>
      <c r="E22" s="614"/>
      <c r="F22" s="613"/>
      <c r="G22" s="613"/>
      <c r="H22" s="613"/>
      <c r="I22" s="613"/>
      <c r="J22" s="613"/>
      <c r="K22" s="613"/>
      <c r="L22" s="613"/>
      <c r="M22" s="613"/>
      <c r="N22" s="613"/>
      <c r="O22" s="613"/>
      <c r="P22" s="613"/>
      <c r="Q22" s="613"/>
      <c r="R22" s="613"/>
      <c r="S22" s="206"/>
      <c r="T22" s="206"/>
      <c r="U22" s="206"/>
      <c r="V22" s="206"/>
    </row>
    <row r="23" spans="1:22" ht="15" customHeight="1">
      <c r="A23" s="612" t="s">
        <v>117</v>
      </c>
      <c r="B23" s="613"/>
      <c r="C23" s="613"/>
      <c r="D23" s="614"/>
      <c r="E23" s="614"/>
      <c r="F23" s="613"/>
      <c r="G23" s="613"/>
      <c r="H23" s="613"/>
      <c r="I23" s="613"/>
      <c r="J23" s="613"/>
      <c r="K23" s="613"/>
      <c r="L23" s="613"/>
      <c r="M23" s="613"/>
      <c r="N23" s="613"/>
      <c r="O23" s="613"/>
      <c r="P23" s="613"/>
      <c r="Q23" s="613"/>
      <c r="R23" s="613"/>
      <c r="S23" s="206"/>
      <c r="T23" s="206"/>
      <c r="U23" s="206"/>
      <c r="V23" s="206"/>
    </row>
    <row r="24" spans="1:22" ht="15" customHeight="1">
      <c r="A24" s="609" t="s">
        <v>115</v>
      </c>
      <c r="B24" s="613"/>
      <c r="C24" s="613"/>
      <c r="D24" s="614"/>
      <c r="E24" s="614"/>
      <c r="F24" s="613"/>
      <c r="G24" s="613"/>
      <c r="H24" s="613"/>
      <c r="I24" s="613"/>
      <c r="J24" s="613"/>
      <c r="K24" s="613"/>
      <c r="L24" s="613"/>
      <c r="M24" s="613"/>
      <c r="N24" s="613"/>
      <c r="O24" s="613"/>
      <c r="P24" s="613"/>
      <c r="Q24" s="613"/>
      <c r="R24" s="613"/>
      <c r="S24" s="206"/>
      <c r="T24" s="206"/>
      <c r="U24" s="206"/>
      <c r="V24" s="206"/>
    </row>
    <row r="25" spans="1:22">
      <c r="U25" s="208"/>
      <c r="V25" s="206"/>
    </row>
    <row r="26" spans="1:22" ht="14.25">
      <c r="A26" s="225" t="s">
        <v>212</v>
      </c>
      <c r="B26" s="206"/>
      <c r="P26" s="218"/>
      <c r="Q26" s="218"/>
      <c r="R26" s="218"/>
      <c r="S26" s="218"/>
      <c r="T26" s="218"/>
      <c r="U26" s="208"/>
      <c r="V26" s="206"/>
    </row>
    <row r="27" spans="1:22" ht="15">
      <c r="A27" s="224"/>
      <c r="B27" s="217" t="s">
        <v>413</v>
      </c>
      <c r="C27" s="223"/>
      <c r="D27" s="223"/>
      <c r="E27" s="223"/>
      <c r="F27" s="223"/>
      <c r="H27" s="223"/>
      <c r="K27" s="119"/>
      <c r="L27" s="121"/>
      <c r="P27" s="214"/>
      <c r="Q27" s="214"/>
      <c r="R27" s="214"/>
      <c r="S27" s="214"/>
      <c r="T27" s="816"/>
      <c r="U27" s="208"/>
      <c r="V27" s="206"/>
    </row>
    <row r="28" spans="1:22" ht="15">
      <c r="B28" s="217" t="s">
        <v>415</v>
      </c>
      <c r="C28" s="216"/>
      <c r="D28" s="216"/>
      <c r="E28" s="216"/>
      <c r="F28" s="215"/>
      <c r="H28" s="222"/>
      <c r="K28" s="119"/>
      <c r="L28" s="121"/>
      <c r="P28" s="213" t="s">
        <v>501</v>
      </c>
      <c r="Q28" s="213"/>
      <c r="R28" s="213"/>
      <c r="S28" s="212"/>
      <c r="T28" s="817"/>
      <c r="U28" s="208"/>
      <c r="V28" s="206"/>
    </row>
    <row r="29" spans="1:22" ht="15">
      <c r="B29" s="217" t="s">
        <v>460</v>
      </c>
      <c r="C29" s="221"/>
      <c r="D29" s="221"/>
      <c r="E29" s="221"/>
      <c r="F29" s="220"/>
      <c r="H29" s="221"/>
      <c r="K29" s="119"/>
      <c r="L29" s="121"/>
      <c r="P29" s="211"/>
      <c r="Q29" s="211"/>
      <c r="R29" s="211"/>
      <c r="S29" s="211"/>
      <c r="T29" s="211"/>
      <c r="U29" s="208"/>
      <c r="V29" s="206"/>
    </row>
    <row r="30" spans="1:22" ht="14.25">
      <c r="B30" s="217"/>
      <c r="C30" s="221"/>
      <c r="D30" s="221"/>
      <c r="E30" s="221"/>
      <c r="F30" s="220"/>
      <c r="P30" s="219"/>
      <c r="Q30" s="219"/>
      <c r="R30" s="219"/>
      <c r="V30" s="206"/>
    </row>
    <row r="31" spans="1:22" ht="14.25">
      <c r="I31" s="218"/>
      <c r="J31" s="218"/>
      <c r="P31" s="218"/>
      <c r="Q31" s="218"/>
      <c r="R31" s="218"/>
      <c r="S31" s="218"/>
      <c r="T31" s="218"/>
      <c r="U31" s="206"/>
      <c r="V31" s="206"/>
    </row>
    <row r="32" spans="1:22" ht="14.25">
      <c r="A32" s="206"/>
      <c r="C32" s="216"/>
      <c r="D32" s="216"/>
      <c r="E32" s="216"/>
      <c r="F32" s="215"/>
      <c r="I32" s="214"/>
      <c r="J32" s="214"/>
      <c r="P32" s="214"/>
      <c r="Q32" s="214"/>
      <c r="R32" s="214"/>
      <c r="S32" s="214"/>
      <c r="T32" s="816"/>
      <c r="U32" s="206"/>
      <c r="V32" s="206"/>
    </row>
    <row r="33" spans="1:22" ht="15" customHeight="1">
      <c r="C33" s="210"/>
      <c r="D33" s="209"/>
      <c r="E33" s="209"/>
      <c r="I33" s="212" t="s">
        <v>110</v>
      </c>
      <c r="J33" s="212"/>
      <c r="P33" s="1203" t="s">
        <v>110</v>
      </c>
      <c r="Q33" s="1203"/>
      <c r="R33" s="1203"/>
      <c r="S33" s="1203"/>
      <c r="T33" s="1203"/>
      <c r="U33" s="206"/>
      <c r="V33" s="206"/>
    </row>
    <row r="34" spans="1:22">
      <c r="C34" s="210"/>
      <c r="D34" s="209"/>
      <c r="E34" s="209"/>
      <c r="I34" s="211" t="s">
        <v>109</v>
      </c>
      <c r="J34" s="211"/>
      <c r="P34" s="1204" t="s">
        <v>109</v>
      </c>
      <c r="Q34" s="1204"/>
      <c r="R34" s="1204"/>
      <c r="S34" s="1204"/>
      <c r="T34" s="1204"/>
      <c r="U34" s="206"/>
      <c r="V34" s="206"/>
    </row>
    <row r="35" spans="1:22">
      <c r="A35" s="206"/>
      <c r="B35" s="206"/>
      <c r="C35" s="210"/>
      <c r="D35" s="209"/>
      <c r="E35" s="209"/>
      <c r="I35" s="206"/>
      <c r="J35" s="206"/>
      <c r="K35" s="208"/>
      <c r="S35" s="206"/>
      <c r="T35" s="206"/>
      <c r="U35" s="206"/>
      <c r="V35" s="206"/>
    </row>
  </sheetData>
  <sheetProtection formatCells="0" formatColumns="0" formatRows="0" insertRows="0" deleteRows="0" autoFilter="0"/>
  <mergeCells count="8">
    <mergeCell ref="P33:T33"/>
    <mergeCell ref="P34:T34"/>
    <mergeCell ref="T1:U1"/>
    <mergeCell ref="H6:J6"/>
    <mergeCell ref="O6:S6"/>
    <mergeCell ref="P3:U3"/>
    <mergeCell ref="A4:U4"/>
    <mergeCell ref="A5:U5"/>
  </mergeCells>
  <printOptions horizontalCentered="1"/>
  <pageMargins left="0.59055118110236227" right="0.39370078740157483" top="0.59055118110236227" bottom="0.39370078740157483" header="0.47244094488188981" footer="0.39370078740157483"/>
  <pageSetup paperSize="9" scale="5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Słowniki!$A$3:$A$4</xm:f>
          </x14:formula1>
          <xm:sqref>E10:E24</xm:sqref>
        </x14:dataValidation>
        <x14:dataValidation type="custom" allowBlank="1" showInputMessage="1" showErrorMessage="1">
          <x14:formula1>
            <xm:f>Słowniki!P8</xm:f>
          </x14:formula1>
          <xm:sqref>P8:Q8</xm:sqref>
        </x14:dataValidation>
        <x14:dataValidation type="custom" allowBlank="1" showInputMessage="1" showErrorMessage="1">
          <x14:formula1>
            <xm:f>Słowniki!N8</xm:f>
          </x14:formula1>
          <xm:sqref>O8</xm:sqref>
        </x14:dataValidation>
        <x14:dataValidation type="custom" allowBlank="1" showInputMessage="1" showErrorMessage="1">
          <x14:formula1>
            <xm:f>Słowniki!A8</xm:f>
          </x14:formula1>
          <xm:sqref>B8:J8</xm:sqref>
        </x14:dataValidation>
        <x14:dataValidation type="custom" allowBlank="1" showInputMessage="1" showErrorMessage="1">
          <x14:formula1>
            <xm:f>Słowniki!K8</xm:f>
          </x14:formula1>
          <xm:sqref>L8:M8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105</vt:i4>
      </vt:variant>
    </vt:vector>
  </HeadingPairs>
  <TitlesOfParts>
    <vt:vector size="126" baseType="lpstr">
      <vt:lpstr>START</vt:lpstr>
      <vt:lpstr>WNIOSEK</vt:lpstr>
      <vt:lpstr>Zał. 1</vt:lpstr>
      <vt:lpstr>Zał. 2</vt:lpstr>
      <vt:lpstr>Zał. 3</vt:lpstr>
      <vt:lpstr>Zał. 7</vt:lpstr>
      <vt:lpstr>Zał. 8</vt:lpstr>
      <vt:lpstr>Zał. 9</vt:lpstr>
      <vt:lpstr>Zał. 10</vt:lpstr>
      <vt:lpstr>Zał. 11</vt:lpstr>
      <vt:lpstr>Zał. 12</vt:lpstr>
      <vt:lpstr>Zał. 13</vt:lpstr>
      <vt:lpstr>Zał. 15</vt:lpstr>
      <vt:lpstr>Zał. 21</vt:lpstr>
      <vt:lpstr>Zał. 22</vt:lpstr>
      <vt:lpstr>Zał. 23</vt:lpstr>
      <vt:lpstr>Zał. 24</vt:lpstr>
      <vt:lpstr>Zał. 25</vt:lpstr>
      <vt:lpstr>Zał. 26</vt:lpstr>
      <vt:lpstr>Zał. 28</vt:lpstr>
      <vt:lpstr>Słowniki</vt:lpstr>
      <vt:lpstr>Słowniki!_ftn1</vt:lpstr>
      <vt:lpstr>Słowniki!_ftnref1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WNIOSEK!NIP</vt:lpstr>
      <vt:lpstr>nr_krs</vt:lpstr>
      <vt:lpstr>WNIOSEK!numer_domu</vt:lpstr>
      <vt:lpstr>WNIOSEK!Numer_rachunku_bankowego</vt:lpstr>
      <vt:lpstr>WNIOSEK!Numer_wpływu</vt:lpstr>
      <vt:lpstr>WNIOSEK!Obszar_wydruku</vt:lpstr>
      <vt:lpstr>'Zał. 1'!Obszar_wydruku</vt:lpstr>
      <vt:lpstr>'Zał. 10'!Obszar_wydruku</vt:lpstr>
      <vt:lpstr>'Zał. 11'!Obszar_wydruku</vt:lpstr>
      <vt:lpstr>'Zał. 12'!Obszar_wydruku</vt:lpstr>
      <vt:lpstr>'Zał. 13'!Obszar_wydruku</vt:lpstr>
      <vt:lpstr>'Zał. 2'!Obszar_wydruku</vt:lpstr>
      <vt:lpstr>'Zał. 21'!Obszar_wydruku</vt:lpstr>
      <vt:lpstr>'Zał. 22'!Obszar_wydruku</vt:lpstr>
      <vt:lpstr>'Zał. 23'!Obszar_wydruku</vt:lpstr>
      <vt:lpstr>'Zał. 24'!Obszar_wydruku</vt:lpstr>
      <vt:lpstr>'Zał. 25'!Obszar_wydruku</vt:lpstr>
      <vt:lpstr>'Zał. 3'!Obszar_wydruku</vt:lpstr>
      <vt:lpstr>'Zał. 7'!Obszar_wydruku</vt:lpstr>
      <vt:lpstr>'Zał. 8'!Obszar_wydruku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2'!Tytuły_wydruku</vt:lpstr>
      <vt:lpstr>'Zał. 22'!Tytuły_wydruku</vt:lpstr>
      <vt:lpstr>uczestnicy_ogółem</vt:lpstr>
      <vt:lpstr>upoważniona_nazwisko1</vt:lpstr>
      <vt:lpstr>upowżniona_imię_1</vt:lpstr>
      <vt:lpstr>upowżniona_imię_2</vt:lpstr>
      <vt:lpstr>upowżniona_imię_3</vt:lpstr>
      <vt:lpstr>upowżniona_nazwisko2</vt:lpstr>
      <vt:lpstr>upowżniona_nazwisko3</vt:lpstr>
      <vt:lpstr>woj_popr</vt:lpstr>
      <vt:lpstr>WNIOSEK!województwo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Wydział Sportu Młodzieżowego</dc:creator>
  <cp:lastModifiedBy>Karolina Szkurłat</cp:lastModifiedBy>
  <cp:lastPrinted>2018-12-21T09:32:01Z</cp:lastPrinted>
  <dcterms:created xsi:type="dcterms:W3CDTF">2016-12-14T12:13:21Z</dcterms:created>
  <dcterms:modified xsi:type="dcterms:W3CDTF">2024-04-24T07:18:40Z</dcterms:modified>
</cp:coreProperties>
</file>