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en_skoroszyt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ST\ST3\Pliki dla RIO\2023\Województwa\"/>
    </mc:Choice>
  </mc:AlternateContent>
  <xr:revisionPtr revIDLastSave="0" documentId="13_ncr:1_{48544000-B751-490F-902A-D92A95FB91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V kwartał 202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1" i="4" l="1"/>
  <c r="Q21" i="4"/>
  <c r="N21" i="4" l="1"/>
  <c r="M21" i="4"/>
  <c r="K21" i="4"/>
  <c r="L21" i="4"/>
  <c r="F21" i="4" l="1"/>
  <c r="G21" i="4" l="1"/>
  <c r="H21" i="4"/>
  <c r="D6" i="4" l="1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5" i="4"/>
  <c r="E21" i="4"/>
  <c r="I21" i="4"/>
  <c r="J21" i="4"/>
  <c r="P21" i="4"/>
  <c r="C21" i="4" l="1"/>
  <c r="D21" i="4"/>
</calcChain>
</file>

<file path=xl/sharedStrings.xml><?xml version="1.0" encoding="utf-8"?>
<sst xmlns="http://schemas.openxmlformats.org/spreadsheetml/2006/main" count="79" uniqueCount="65">
  <si>
    <t>02</t>
  </si>
  <si>
    <t>dolnośląskie</t>
  </si>
  <si>
    <t>04</t>
  </si>
  <si>
    <t>kujawsko-pomorskie</t>
  </si>
  <si>
    <t>06</t>
  </si>
  <si>
    <t>lubelskie</t>
  </si>
  <si>
    <t>08</t>
  </si>
  <si>
    <t>lubuskie</t>
  </si>
  <si>
    <t>10</t>
  </si>
  <si>
    <t>łódzkie</t>
  </si>
  <si>
    <t>12</t>
  </si>
  <si>
    <t>małopolskie</t>
  </si>
  <si>
    <t>14</t>
  </si>
  <si>
    <t>mazowieckie</t>
  </si>
  <si>
    <t>16</t>
  </si>
  <si>
    <t>opolskie</t>
  </si>
  <si>
    <t>18</t>
  </si>
  <si>
    <t>podkarpackie</t>
  </si>
  <si>
    <t>20</t>
  </si>
  <si>
    <t>podlaskie</t>
  </si>
  <si>
    <t>22</t>
  </si>
  <si>
    <t>pomorskie</t>
  </si>
  <si>
    <t>24</t>
  </si>
  <si>
    <t>śląskie</t>
  </si>
  <si>
    <t>26</t>
  </si>
  <si>
    <t>świętokrzyskie</t>
  </si>
  <si>
    <t>28</t>
  </si>
  <si>
    <t>warmińsko-mazurskie</t>
  </si>
  <si>
    <t>30</t>
  </si>
  <si>
    <t>wielkopolskie</t>
  </si>
  <si>
    <t>32</t>
  </si>
  <si>
    <t>zachodniopomorskie</t>
  </si>
  <si>
    <t>Kod</t>
  </si>
  <si>
    <t>Województwo</t>
  </si>
  <si>
    <t>Łączna kwota</t>
  </si>
  <si>
    <t>(rozdział 75802  §6180)</t>
  </si>
  <si>
    <t>3a</t>
  </si>
  <si>
    <t>3b</t>
  </si>
  <si>
    <t>4a</t>
  </si>
  <si>
    <t>4b</t>
  </si>
  <si>
    <t>5a</t>
  </si>
  <si>
    <t>5b</t>
  </si>
  <si>
    <t>6a</t>
  </si>
  <si>
    <t>6b</t>
  </si>
  <si>
    <t>8a</t>
  </si>
  <si>
    <t>8b</t>
  </si>
  <si>
    <t>9a</t>
  </si>
  <si>
    <t>9b</t>
  </si>
  <si>
    <t>10a</t>
  </si>
  <si>
    <t>10b</t>
  </si>
  <si>
    <t>(rozdział 75819  §2770)</t>
  </si>
  <si>
    <r>
      <t xml:space="preserve">S u b w e n c j a   o g ó l n a   d l a   w o j e w ó d z t w   </t>
    </r>
    <r>
      <rPr>
        <sz val="9"/>
        <rFont val="Arial"/>
        <family val="2"/>
        <charset val="238"/>
      </rPr>
      <t>(część 82 dział 758)</t>
    </r>
  </si>
  <si>
    <r>
      <t xml:space="preserve">Kwota  </t>
    </r>
    <r>
      <rPr>
        <b/>
        <sz val="9"/>
        <rFont val="Arial"/>
        <family val="2"/>
        <charset val="238"/>
      </rPr>
      <t>W p ł a t</t>
    </r>
  </si>
  <si>
    <t>∑</t>
  </si>
  <si>
    <r>
      <t xml:space="preserve">Subwencja oświatowa
(rozdział 75801  </t>
    </r>
    <r>
      <rPr>
        <sz val="9"/>
        <rFont val="Calibri"/>
        <family val="2"/>
        <charset val="238"/>
      </rPr>
      <t>§</t>
    </r>
    <r>
      <rPr>
        <sz val="9"/>
        <rFont val="Arial"/>
        <family val="2"/>
        <charset val="238"/>
      </rPr>
      <t>2920)</t>
    </r>
  </si>
  <si>
    <r>
      <t xml:space="preserve">(rozdział 75833  </t>
    </r>
    <r>
      <rPr>
        <sz val="9"/>
        <rFont val="Calibri"/>
        <family val="2"/>
        <charset val="238"/>
      </rPr>
      <t>§</t>
    </r>
    <r>
      <rPr>
        <sz val="9"/>
        <rFont val="Arial"/>
        <family val="2"/>
        <charset val="238"/>
      </rPr>
      <t>2930)</t>
    </r>
  </si>
  <si>
    <r>
      <t xml:space="preserve">Subwencja regionalna
(rozdział 75833  </t>
    </r>
    <r>
      <rPr>
        <sz val="9"/>
        <rFont val="Calibri"/>
        <family val="2"/>
        <charset val="238"/>
      </rPr>
      <t>§</t>
    </r>
    <r>
      <rPr>
        <sz val="9"/>
        <rFont val="Arial"/>
        <family val="2"/>
        <charset val="238"/>
      </rPr>
      <t>2920)</t>
    </r>
  </si>
  <si>
    <r>
      <t xml:space="preserve">Subwencja wyrównawcza
(rozdział 75804  </t>
    </r>
    <r>
      <rPr>
        <sz val="9"/>
        <rFont val="Calibri"/>
        <family val="2"/>
        <charset val="238"/>
      </rPr>
      <t>§</t>
    </r>
    <r>
      <rPr>
        <sz val="9"/>
        <rFont val="Arial"/>
        <family val="2"/>
        <charset val="238"/>
      </rPr>
      <t>2920)</t>
    </r>
  </si>
  <si>
    <t>2023 rok</t>
  </si>
  <si>
    <t>Rezerwa dla województw</t>
  </si>
  <si>
    <t>Rezerwa subwencji ogólnej - środki na uzupełnienie dochodów</t>
  </si>
  <si>
    <t xml:space="preserve">
(rozdział 75802 §2770)</t>
  </si>
  <si>
    <t>7a</t>
  </si>
  <si>
    <t>7b</t>
  </si>
  <si>
    <t>IV kwartał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</si>
</sst>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"/>
  </numFmts>
  <fonts count="6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4" xfId="0" applyFont="1" applyBorder="1"/>
    <xf numFmtId="3" fontId="4" fillId="0" borderId="0" xfId="0" applyNumberFormat="1" applyFont="1" applyBorder="1"/>
    <xf numFmtId="3" fontId="4" fillId="0" borderId="0" xfId="0" applyNumberFormat="1" applyFont="1" applyBorder="1" applyAlignment="1">
      <alignment wrapText="1"/>
    </xf>
    <xf numFmtId="3" fontId="4" fillId="0" borderId="1" xfId="0" applyNumberFormat="1" applyFont="1" applyBorder="1" applyAlignment="1">
      <alignment wrapText="1"/>
    </xf>
    <xf numFmtId="0" fontId="4" fillId="0" borderId="0" xfId="0" applyFont="1"/>
    <xf numFmtId="0" fontId="4" fillId="0" borderId="15" xfId="0" applyFont="1" applyBorder="1"/>
    <xf numFmtId="3" fontId="4" fillId="0" borderId="12" xfId="0" applyNumberFormat="1" applyFont="1" applyBorder="1"/>
    <xf numFmtId="3" fontId="4" fillId="0" borderId="16" xfId="0" applyNumberFormat="1" applyFont="1" applyBorder="1"/>
    <xf numFmtId="3" fontId="4" fillId="0" borderId="0" xfId="0" applyNumberFormat="1" applyFont="1"/>
    <xf numFmtId="0" fontId="4" fillId="0" borderId="18" xfId="0" applyFont="1" applyBorder="1"/>
    <xf numFmtId="3" fontId="4" fillId="0" borderId="13" xfId="0" applyNumberFormat="1" applyFont="1" applyBorder="1"/>
    <xf numFmtId="3" fontId="4" fillId="0" borderId="23" xfId="0" applyNumberFormat="1" applyFont="1" applyBorder="1"/>
    <xf numFmtId="0" fontId="4" fillId="0" borderId="8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164" fontId="4" fillId="0" borderId="0" xfId="0" applyNumberFormat="1" applyFont="1"/>
    <xf numFmtId="1" fontId="1" fillId="2" borderId="0" xfId="0" applyNumberFormat="1" applyFont="1" applyFill="1" applyBorder="1" applyAlignment="1">
      <alignment horizontal="center" vertical="center"/>
    </xf>
    <xf numFmtId="3" fontId="2" fillId="2" borderId="2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/>
    </xf>
    <xf numFmtId="1" fontId="3" fillId="2" borderId="7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right" vertical="center"/>
    </xf>
    <xf numFmtId="4" fontId="1" fillId="2" borderId="9" xfId="0" applyNumberFormat="1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4" fontId="4" fillId="0" borderId="23" xfId="0" applyNumberFormat="1" applyFont="1" applyBorder="1"/>
    <xf numFmtId="3" fontId="3" fillId="2" borderId="4" xfId="0" applyNumberFormat="1" applyFont="1" applyFill="1" applyBorder="1" applyAlignment="1">
      <alignment horizontal="center" vertical="center"/>
    </xf>
    <xf numFmtId="3" fontId="1" fillId="2" borderId="34" xfId="0" applyNumberFormat="1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3" fontId="1" fillId="2" borderId="19" xfId="0" applyNumberFormat="1" applyFont="1" applyFill="1" applyBorder="1" applyAlignment="1">
      <alignment horizontal="center" vertical="center"/>
    </xf>
    <xf numFmtId="3" fontId="1" fillId="2" borderId="22" xfId="0" applyNumberFormat="1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1" fontId="5" fillId="2" borderId="9" xfId="0" applyNumberFormat="1" applyFont="1" applyFill="1" applyBorder="1" applyAlignment="1">
      <alignment horizontal="center" vertical="center"/>
    </xf>
    <xf numFmtId="1" fontId="5" fillId="2" borderId="10" xfId="0" applyNumberFormat="1" applyFont="1" applyFill="1" applyBorder="1" applyAlignment="1">
      <alignment horizontal="center" vertical="center"/>
    </xf>
    <xf numFmtId="1" fontId="1" fillId="2" borderId="29" xfId="0" applyNumberFormat="1" applyFont="1" applyFill="1" applyBorder="1" applyAlignment="1">
      <alignment horizontal="center" vertical="center"/>
    </xf>
    <xf numFmtId="1" fontId="1" fillId="2" borderId="30" xfId="0" applyNumberFormat="1" applyFont="1" applyFill="1" applyBorder="1" applyAlignment="1">
      <alignment horizontal="center" vertical="center"/>
    </xf>
    <xf numFmtId="1" fontId="1" fillId="2" borderId="31" xfId="0" applyNumberFormat="1" applyFont="1" applyFill="1" applyBorder="1" applyAlignment="1">
      <alignment horizontal="center" vertical="center"/>
    </xf>
    <xf numFmtId="1" fontId="1" fillId="2" borderId="28" xfId="0" applyNumberFormat="1" applyFont="1" applyFill="1" applyBorder="1" applyAlignment="1">
      <alignment horizontal="center" vertical="center"/>
    </xf>
    <xf numFmtId="1" fontId="1" fillId="2" borderId="15" xfId="0" applyNumberFormat="1" applyFont="1" applyFill="1" applyBorder="1" applyAlignment="1">
      <alignment horizontal="center" vertical="center"/>
    </xf>
    <xf numFmtId="1" fontId="1" fillId="2" borderId="21" xfId="0" applyNumberFormat="1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1" fontId="1" fillId="2" borderId="6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3" fontId="1" fillId="2" borderId="35" xfId="0" applyNumberFormat="1" applyFont="1" applyFill="1" applyBorder="1" applyAlignment="1">
      <alignment horizontal="right" vertical="center"/>
    </xf>
    <xf numFmtId="4" fontId="4" fillId="0" borderId="1" xfId="0" applyNumberFormat="1" applyFont="1" applyBorder="1" applyAlignment="1">
      <alignment wrapText="1"/>
    </xf>
    <xf numFmtId="4" fontId="4" fillId="0" borderId="16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7"/>
  <sheetViews>
    <sheetView tabSelected="1" topLeftCell="D1" zoomScaleNormal="100" workbookViewId="0">
      <selection activeCell="L29" sqref="L29"/>
    </sheetView>
  </sheetViews>
  <sheetFormatPr defaultColWidth="9.140625" defaultRowHeight="12" x14ac:dyDescent="0.2"/>
  <cols>
    <col min="1" max="1" width="4.140625" style="8" bestFit="1" customWidth="1"/>
    <col min="2" max="2" width="20.7109375" style="8" bestFit="1" customWidth="1"/>
    <col min="3" max="10" width="16.42578125" style="8" customWidth="1"/>
    <col min="11" max="12" width="15.7109375" style="8" customWidth="1"/>
    <col min="13" max="18" width="13.42578125" style="8" customWidth="1"/>
    <col min="19" max="19" width="12.28515625" style="8" bestFit="1" customWidth="1"/>
    <col min="20" max="16384" width="9.140625" style="8"/>
  </cols>
  <sheetData>
    <row r="1" spans="1:18" s="1" customFormat="1" ht="28.5" customHeight="1" x14ac:dyDescent="0.25">
      <c r="A1" s="46" t="s">
        <v>32</v>
      </c>
      <c r="B1" s="49" t="s">
        <v>33</v>
      </c>
      <c r="C1" s="52" t="s">
        <v>51</v>
      </c>
      <c r="D1" s="53"/>
      <c r="E1" s="53"/>
      <c r="F1" s="53"/>
      <c r="G1" s="53"/>
      <c r="H1" s="53"/>
      <c r="I1" s="53"/>
      <c r="J1" s="54"/>
      <c r="K1" s="41" t="s">
        <v>60</v>
      </c>
      <c r="L1" s="42"/>
      <c r="M1" s="42"/>
      <c r="N1" s="43"/>
      <c r="O1" s="39" t="s">
        <v>59</v>
      </c>
      <c r="P1" s="40"/>
      <c r="Q1" s="35" t="s">
        <v>52</v>
      </c>
      <c r="R1" s="36"/>
    </row>
    <row r="2" spans="1:18" s="2" customFormat="1" ht="27.75" customHeight="1" x14ac:dyDescent="0.25">
      <c r="A2" s="47"/>
      <c r="B2" s="50"/>
      <c r="C2" s="55" t="s">
        <v>34</v>
      </c>
      <c r="D2" s="56"/>
      <c r="E2" s="57" t="s">
        <v>54</v>
      </c>
      <c r="F2" s="58"/>
      <c r="G2" s="57" t="s">
        <v>56</v>
      </c>
      <c r="H2" s="58"/>
      <c r="I2" s="59" t="s">
        <v>57</v>
      </c>
      <c r="J2" s="60"/>
      <c r="K2" s="61" t="s">
        <v>61</v>
      </c>
      <c r="L2" s="62"/>
      <c r="M2" s="61" t="s">
        <v>35</v>
      </c>
      <c r="N2" s="62"/>
      <c r="O2" s="61" t="s">
        <v>50</v>
      </c>
      <c r="P2" s="62"/>
      <c r="Q2" s="37" t="s">
        <v>55</v>
      </c>
      <c r="R2" s="38"/>
    </row>
    <row r="3" spans="1:18" s="2" customFormat="1" ht="20.100000000000001" customHeight="1" x14ac:dyDescent="0.25">
      <c r="A3" s="48"/>
      <c r="B3" s="51"/>
      <c r="C3" s="19" t="s">
        <v>58</v>
      </c>
      <c r="D3" s="20" t="s">
        <v>64</v>
      </c>
      <c r="E3" s="21" t="s">
        <v>58</v>
      </c>
      <c r="F3" s="20" t="s">
        <v>64</v>
      </c>
      <c r="G3" s="22" t="s">
        <v>58</v>
      </c>
      <c r="H3" s="20" t="s">
        <v>64</v>
      </c>
      <c r="I3" s="22" t="s">
        <v>58</v>
      </c>
      <c r="J3" s="20" t="s">
        <v>64</v>
      </c>
      <c r="K3" s="31" t="s">
        <v>58</v>
      </c>
      <c r="L3" s="20" t="s">
        <v>64</v>
      </c>
      <c r="M3" s="23" t="s">
        <v>58</v>
      </c>
      <c r="N3" s="20" t="s">
        <v>64</v>
      </c>
      <c r="O3" s="23" t="s">
        <v>58</v>
      </c>
      <c r="P3" s="20" t="s">
        <v>64</v>
      </c>
      <c r="Q3" s="23" t="s">
        <v>58</v>
      </c>
      <c r="R3" s="20" t="s">
        <v>64</v>
      </c>
    </row>
    <row r="4" spans="1:18" s="3" customFormat="1" x14ac:dyDescent="0.25">
      <c r="A4" s="24">
        <v>1</v>
      </c>
      <c r="B4" s="25">
        <v>2</v>
      </c>
      <c r="C4" s="26" t="s">
        <v>36</v>
      </c>
      <c r="D4" s="27" t="s">
        <v>37</v>
      </c>
      <c r="E4" s="28" t="s">
        <v>38</v>
      </c>
      <c r="F4" s="28" t="s">
        <v>39</v>
      </c>
      <c r="G4" s="28" t="s">
        <v>40</v>
      </c>
      <c r="H4" s="28" t="s">
        <v>41</v>
      </c>
      <c r="I4" s="27" t="s">
        <v>42</v>
      </c>
      <c r="J4" s="27" t="s">
        <v>43</v>
      </c>
      <c r="K4" s="27" t="s">
        <v>62</v>
      </c>
      <c r="L4" s="27" t="s">
        <v>63</v>
      </c>
      <c r="M4" s="27" t="s">
        <v>44</v>
      </c>
      <c r="N4" s="27" t="s">
        <v>45</v>
      </c>
      <c r="O4" s="27" t="s">
        <v>46</v>
      </c>
      <c r="P4" s="33" t="s">
        <v>47</v>
      </c>
      <c r="Q4" s="27" t="s">
        <v>48</v>
      </c>
      <c r="R4" s="33" t="s">
        <v>49</v>
      </c>
    </row>
    <row r="5" spans="1:18" ht="15.75" customHeight="1" x14ac:dyDescent="0.2">
      <c r="A5" s="16" t="s">
        <v>0</v>
      </c>
      <c r="B5" s="4" t="s">
        <v>1</v>
      </c>
      <c r="C5" s="5">
        <f>E5+G5+I5</f>
        <v>143167779</v>
      </c>
      <c r="D5" s="7">
        <f>F5+H5+J5</f>
        <v>143167779</v>
      </c>
      <c r="E5" s="6">
        <v>68987284</v>
      </c>
      <c r="F5" s="7">
        <v>68987284</v>
      </c>
      <c r="G5" s="6">
        <v>0</v>
      </c>
      <c r="H5" s="7">
        <v>0</v>
      </c>
      <c r="I5" s="6">
        <v>74180495</v>
      </c>
      <c r="J5" s="7">
        <v>74180495</v>
      </c>
      <c r="K5" s="64">
        <v>23596800.25</v>
      </c>
      <c r="L5" s="64">
        <v>23596800.25</v>
      </c>
      <c r="M5" s="64">
        <v>1632499.83</v>
      </c>
      <c r="N5" s="64">
        <v>1632499.83</v>
      </c>
      <c r="O5" s="7">
        <v>22264451</v>
      </c>
      <c r="P5" s="7">
        <v>22264451</v>
      </c>
      <c r="Q5" s="7">
        <v>0</v>
      </c>
      <c r="R5" s="7">
        <v>0</v>
      </c>
    </row>
    <row r="6" spans="1:18" ht="15.75" customHeight="1" x14ac:dyDescent="0.2">
      <c r="A6" s="17" t="s">
        <v>2</v>
      </c>
      <c r="B6" s="13" t="s">
        <v>3</v>
      </c>
      <c r="C6" s="5">
        <f t="shared" ref="C6:C20" si="0">E6+G6+I6</f>
        <v>467670916</v>
      </c>
      <c r="D6" s="15">
        <f t="shared" ref="D6:D20" si="1">F6+H6+J6</f>
        <v>467670916</v>
      </c>
      <c r="E6" s="14">
        <v>80885676</v>
      </c>
      <c r="F6" s="15">
        <v>80885676</v>
      </c>
      <c r="G6" s="14">
        <v>146142815</v>
      </c>
      <c r="H6" s="15">
        <v>146142815</v>
      </c>
      <c r="I6" s="14">
        <v>240642425</v>
      </c>
      <c r="J6" s="15">
        <v>240642425</v>
      </c>
      <c r="K6" s="32">
        <v>14394040.050000001</v>
      </c>
      <c r="L6" s="32">
        <v>14394040.050000001</v>
      </c>
      <c r="M6" s="32">
        <v>6950000</v>
      </c>
      <c r="N6" s="32">
        <v>6950000</v>
      </c>
      <c r="O6" s="15">
        <v>22999689</v>
      </c>
      <c r="P6" s="15">
        <v>22999689</v>
      </c>
      <c r="Q6" s="15">
        <v>0</v>
      </c>
      <c r="R6" s="15">
        <v>0</v>
      </c>
    </row>
    <row r="7" spans="1:18" ht="15.75" customHeight="1" x14ac:dyDescent="0.2">
      <c r="A7" s="17" t="s">
        <v>4</v>
      </c>
      <c r="B7" s="13" t="s">
        <v>5</v>
      </c>
      <c r="C7" s="5">
        <f t="shared" si="0"/>
        <v>589608242</v>
      </c>
      <c r="D7" s="15">
        <f t="shared" si="1"/>
        <v>589608242</v>
      </c>
      <c r="E7" s="14">
        <v>40607686</v>
      </c>
      <c r="F7" s="15">
        <v>40607686</v>
      </c>
      <c r="G7" s="14">
        <v>134355391</v>
      </c>
      <c r="H7" s="15">
        <v>134355391</v>
      </c>
      <c r="I7" s="14">
        <v>414645165</v>
      </c>
      <c r="J7" s="15">
        <v>414645165</v>
      </c>
      <c r="K7" s="32">
        <v>17320226.600000001</v>
      </c>
      <c r="L7" s="32">
        <v>17320226.600000001</v>
      </c>
      <c r="M7" s="32">
        <v>10000000</v>
      </c>
      <c r="N7" s="32">
        <v>10000000</v>
      </c>
      <c r="O7" s="15">
        <v>27226518</v>
      </c>
      <c r="P7" s="15">
        <v>27226518</v>
      </c>
      <c r="Q7" s="15">
        <v>0</v>
      </c>
      <c r="R7" s="15">
        <v>0</v>
      </c>
    </row>
    <row r="8" spans="1:18" ht="15.75" customHeight="1" x14ac:dyDescent="0.2">
      <c r="A8" s="17" t="s">
        <v>6</v>
      </c>
      <c r="B8" s="13" t="s">
        <v>7</v>
      </c>
      <c r="C8" s="5">
        <f t="shared" si="0"/>
        <v>221965863</v>
      </c>
      <c r="D8" s="15">
        <f t="shared" si="1"/>
        <v>221965863</v>
      </c>
      <c r="E8" s="14">
        <v>21184952</v>
      </c>
      <c r="F8" s="15">
        <v>21184952</v>
      </c>
      <c r="G8" s="14">
        <v>17897292</v>
      </c>
      <c r="H8" s="15">
        <v>17897292</v>
      </c>
      <c r="I8" s="14">
        <v>182883619</v>
      </c>
      <c r="J8" s="15">
        <v>182883619</v>
      </c>
      <c r="K8" s="32">
        <v>13396575.800000001</v>
      </c>
      <c r="L8" s="32">
        <v>13396575.800000001</v>
      </c>
      <c r="M8" s="32">
        <v>2500000</v>
      </c>
      <c r="N8" s="32">
        <v>2500000</v>
      </c>
      <c r="O8" s="15">
        <v>35953784</v>
      </c>
      <c r="P8" s="15">
        <v>35953784</v>
      </c>
      <c r="Q8" s="15">
        <v>0</v>
      </c>
      <c r="R8" s="15">
        <v>0</v>
      </c>
    </row>
    <row r="9" spans="1:18" ht="15.75" customHeight="1" x14ac:dyDescent="0.2">
      <c r="A9" s="17" t="s">
        <v>8</v>
      </c>
      <c r="B9" s="13" t="s">
        <v>9</v>
      </c>
      <c r="C9" s="5">
        <f t="shared" si="0"/>
        <v>295591125</v>
      </c>
      <c r="D9" s="15">
        <f t="shared" si="1"/>
        <v>295591125</v>
      </c>
      <c r="E9" s="14">
        <v>34361870</v>
      </c>
      <c r="F9" s="15">
        <v>34361870</v>
      </c>
      <c r="G9" s="14">
        <v>48471141</v>
      </c>
      <c r="H9" s="15">
        <v>48471141</v>
      </c>
      <c r="I9" s="14">
        <v>212758114</v>
      </c>
      <c r="J9" s="15">
        <v>212758114</v>
      </c>
      <c r="K9" s="32">
        <v>23077724.100000001</v>
      </c>
      <c r="L9" s="32">
        <v>23077724.100000001</v>
      </c>
      <c r="M9" s="32">
        <v>3300000</v>
      </c>
      <c r="N9" s="32">
        <v>3300000</v>
      </c>
      <c r="O9" s="15">
        <v>0</v>
      </c>
      <c r="P9" s="15">
        <v>0</v>
      </c>
      <c r="Q9" s="15">
        <v>0</v>
      </c>
      <c r="R9" s="15">
        <v>0</v>
      </c>
    </row>
    <row r="10" spans="1:18" ht="15.75" customHeight="1" x14ac:dyDescent="0.2">
      <c r="A10" s="17" t="s">
        <v>10</v>
      </c>
      <c r="B10" s="13" t="s">
        <v>11</v>
      </c>
      <c r="C10" s="5">
        <f t="shared" si="0"/>
        <v>278746402</v>
      </c>
      <c r="D10" s="15">
        <f t="shared" si="1"/>
        <v>278746402</v>
      </c>
      <c r="E10" s="14">
        <v>67336460</v>
      </c>
      <c r="F10" s="15">
        <v>67336460</v>
      </c>
      <c r="G10" s="14">
        <v>99551985</v>
      </c>
      <c r="H10" s="15">
        <v>99551985</v>
      </c>
      <c r="I10" s="14">
        <v>111857957</v>
      </c>
      <c r="J10" s="15">
        <v>111857957</v>
      </c>
      <c r="K10" s="32">
        <v>39168613.049999997</v>
      </c>
      <c r="L10" s="32">
        <v>39168613.049999997</v>
      </c>
      <c r="M10" s="32">
        <v>6500000</v>
      </c>
      <c r="N10" s="32">
        <v>6500000</v>
      </c>
      <c r="O10" s="15">
        <v>0</v>
      </c>
      <c r="P10" s="15">
        <v>0</v>
      </c>
      <c r="Q10" s="15">
        <v>0</v>
      </c>
      <c r="R10" s="15">
        <v>0</v>
      </c>
    </row>
    <row r="11" spans="1:18" ht="15.75" customHeight="1" x14ac:dyDescent="0.2">
      <c r="A11" s="17" t="s">
        <v>12</v>
      </c>
      <c r="B11" s="13" t="s">
        <v>13</v>
      </c>
      <c r="C11" s="5">
        <f t="shared" si="0"/>
        <v>131249526</v>
      </c>
      <c r="D11" s="15">
        <f t="shared" si="1"/>
        <v>131249526</v>
      </c>
      <c r="E11" s="14">
        <v>131249526</v>
      </c>
      <c r="F11" s="15">
        <v>131249526</v>
      </c>
      <c r="G11" s="14">
        <v>0</v>
      </c>
      <c r="H11" s="15">
        <v>0</v>
      </c>
      <c r="I11" s="14">
        <v>0</v>
      </c>
      <c r="J11" s="15">
        <v>0</v>
      </c>
      <c r="K11" s="32">
        <v>36660902.299999997</v>
      </c>
      <c r="L11" s="32">
        <v>36660902.299999997</v>
      </c>
      <c r="M11" s="32">
        <v>8000000</v>
      </c>
      <c r="N11" s="32">
        <v>8000000</v>
      </c>
      <c r="O11" s="15">
        <v>0</v>
      </c>
      <c r="P11" s="15">
        <v>0</v>
      </c>
      <c r="Q11" s="15">
        <v>1169058479</v>
      </c>
      <c r="R11" s="15">
        <v>1169058478.9999998</v>
      </c>
    </row>
    <row r="12" spans="1:18" ht="15.75" customHeight="1" x14ac:dyDescent="0.2">
      <c r="A12" s="17" t="s">
        <v>14</v>
      </c>
      <c r="B12" s="13" t="s">
        <v>15</v>
      </c>
      <c r="C12" s="5">
        <f t="shared" si="0"/>
        <v>218407522</v>
      </c>
      <c r="D12" s="15">
        <f t="shared" si="1"/>
        <v>218407522</v>
      </c>
      <c r="E12" s="14">
        <v>15967241</v>
      </c>
      <c r="F12" s="15">
        <v>15967241</v>
      </c>
      <c r="G12" s="14">
        <v>23715371</v>
      </c>
      <c r="H12" s="15">
        <v>23715371</v>
      </c>
      <c r="I12" s="14">
        <v>178724910</v>
      </c>
      <c r="J12" s="15">
        <v>178724910</v>
      </c>
      <c r="K12" s="32">
        <v>12642732.050000001</v>
      </c>
      <c r="L12" s="32">
        <v>12642732.050000001</v>
      </c>
      <c r="M12" s="32">
        <v>7050000</v>
      </c>
      <c r="N12" s="32">
        <v>7050000</v>
      </c>
      <c r="O12" s="15">
        <v>28807020</v>
      </c>
      <c r="P12" s="15">
        <v>28807020</v>
      </c>
      <c r="Q12" s="15">
        <v>0</v>
      </c>
      <c r="R12" s="15">
        <v>0</v>
      </c>
    </row>
    <row r="13" spans="1:18" ht="15.75" customHeight="1" x14ac:dyDescent="0.2">
      <c r="A13" s="17" t="s">
        <v>16</v>
      </c>
      <c r="B13" s="13" t="s">
        <v>17</v>
      </c>
      <c r="C13" s="5">
        <f t="shared" si="0"/>
        <v>565392413</v>
      </c>
      <c r="D13" s="15">
        <f t="shared" si="1"/>
        <v>565392413</v>
      </c>
      <c r="E13" s="14">
        <v>38648146</v>
      </c>
      <c r="F13" s="15">
        <v>38648146</v>
      </c>
      <c r="G13" s="14">
        <v>141713941</v>
      </c>
      <c r="H13" s="15">
        <v>141713941</v>
      </c>
      <c r="I13" s="14">
        <v>385030326</v>
      </c>
      <c r="J13" s="15">
        <v>385030326</v>
      </c>
      <c r="K13" s="32">
        <v>17123605.199999999</v>
      </c>
      <c r="L13" s="32">
        <v>17123605.199999999</v>
      </c>
      <c r="M13" s="32">
        <v>5800000</v>
      </c>
      <c r="N13" s="32">
        <v>5800000</v>
      </c>
      <c r="O13" s="15">
        <v>20863135</v>
      </c>
      <c r="P13" s="15">
        <v>20863135</v>
      </c>
      <c r="Q13" s="15">
        <v>0</v>
      </c>
      <c r="R13" s="15">
        <v>0</v>
      </c>
    </row>
    <row r="14" spans="1:18" ht="15.75" customHeight="1" x14ac:dyDescent="0.2">
      <c r="A14" s="17" t="s">
        <v>18</v>
      </c>
      <c r="B14" s="13" t="s">
        <v>19</v>
      </c>
      <c r="C14" s="5">
        <f t="shared" si="0"/>
        <v>339635887</v>
      </c>
      <c r="D14" s="15">
        <f t="shared" si="1"/>
        <v>339635887</v>
      </c>
      <c r="E14" s="14">
        <v>15230953</v>
      </c>
      <c r="F14" s="15">
        <v>15230953</v>
      </c>
      <c r="G14" s="14">
        <v>70546910</v>
      </c>
      <c r="H14" s="15">
        <v>70546910</v>
      </c>
      <c r="I14" s="14">
        <v>253858024</v>
      </c>
      <c r="J14" s="15">
        <v>253858024</v>
      </c>
      <c r="K14" s="32">
        <v>13071637.9</v>
      </c>
      <c r="L14" s="32">
        <v>13071637.9</v>
      </c>
      <c r="M14" s="32">
        <v>2585000</v>
      </c>
      <c r="N14" s="32">
        <v>2585000</v>
      </c>
      <c r="O14" s="15">
        <v>32247968</v>
      </c>
      <c r="P14" s="15">
        <v>32247968</v>
      </c>
      <c r="Q14" s="15">
        <v>0</v>
      </c>
      <c r="R14" s="15">
        <v>0</v>
      </c>
    </row>
    <row r="15" spans="1:18" ht="15.75" customHeight="1" x14ac:dyDescent="0.2">
      <c r="A15" s="17" t="s">
        <v>20</v>
      </c>
      <c r="B15" s="13" t="s">
        <v>21</v>
      </c>
      <c r="C15" s="5">
        <f t="shared" si="0"/>
        <v>223701595</v>
      </c>
      <c r="D15" s="15">
        <f t="shared" si="1"/>
        <v>223701595</v>
      </c>
      <c r="E15" s="14">
        <v>42298299</v>
      </c>
      <c r="F15" s="15">
        <v>42298299</v>
      </c>
      <c r="G15" s="14">
        <v>40104917</v>
      </c>
      <c r="H15" s="15">
        <v>40104917</v>
      </c>
      <c r="I15" s="14">
        <v>141298379</v>
      </c>
      <c r="J15" s="15">
        <v>141298379</v>
      </c>
      <c r="K15" s="32">
        <v>23317172.600000001</v>
      </c>
      <c r="L15" s="32">
        <v>23317172.600000001</v>
      </c>
      <c r="M15" s="32">
        <v>1750000</v>
      </c>
      <c r="N15" s="32">
        <v>1750000</v>
      </c>
      <c r="O15" s="15">
        <v>20117249</v>
      </c>
      <c r="P15" s="15">
        <v>20117249</v>
      </c>
      <c r="Q15" s="15">
        <v>0</v>
      </c>
      <c r="R15" s="15">
        <v>0</v>
      </c>
    </row>
    <row r="16" spans="1:18" ht="15.75" customHeight="1" x14ac:dyDescent="0.2">
      <c r="A16" s="17" t="s">
        <v>22</v>
      </c>
      <c r="B16" s="13" t="s">
        <v>23</v>
      </c>
      <c r="C16" s="5">
        <f t="shared" si="0"/>
        <v>370710292</v>
      </c>
      <c r="D16" s="15">
        <f t="shared" si="1"/>
        <v>370710292</v>
      </c>
      <c r="E16" s="14">
        <v>106002009</v>
      </c>
      <c r="F16" s="15">
        <v>106002009</v>
      </c>
      <c r="G16" s="14">
        <v>129128422</v>
      </c>
      <c r="H16" s="15">
        <v>129128422</v>
      </c>
      <c r="I16" s="14">
        <v>135579861</v>
      </c>
      <c r="J16" s="15">
        <v>135579861</v>
      </c>
      <c r="K16" s="32">
        <v>48731225.950000003</v>
      </c>
      <c r="L16" s="32">
        <v>48731225.950000003</v>
      </c>
      <c r="M16" s="32">
        <v>5729098</v>
      </c>
      <c r="N16" s="32">
        <v>5729098</v>
      </c>
      <c r="O16" s="15">
        <v>0</v>
      </c>
      <c r="P16" s="15">
        <v>0</v>
      </c>
      <c r="Q16" s="15">
        <v>0</v>
      </c>
      <c r="R16" s="15">
        <v>0</v>
      </c>
    </row>
    <row r="17" spans="1:18" ht="15.75" customHeight="1" x14ac:dyDescent="0.2">
      <c r="A17" s="17" t="s">
        <v>24</v>
      </c>
      <c r="B17" s="13" t="s">
        <v>25</v>
      </c>
      <c r="C17" s="5">
        <f t="shared" si="0"/>
        <v>328732840</v>
      </c>
      <c r="D17" s="15">
        <f t="shared" si="1"/>
        <v>328732840</v>
      </c>
      <c r="E17" s="14">
        <v>14373420</v>
      </c>
      <c r="F17" s="15">
        <v>14373420</v>
      </c>
      <c r="G17" s="14">
        <v>66549908</v>
      </c>
      <c r="H17" s="15">
        <v>66549908</v>
      </c>
      <c r="I17" s="14">
        <v>247809512</v>
      </c>
      <c r="J17" s="15">
        <v>247809512</v>
      </c>
      <c r="K17" s="32">
        <v>13069253.449999999</v>
      </c>
      <c r="L17" s="32">
        <v>13069253.449999999</v>
      </c>
      <c r="M17" s="32">
        <v>10958000</v>
      </c>
      <c r="N17" s="32">
        <v>10958000</v>
      </c>
      <c r="O17" s="15">
        <v>25675347</v>
      </c>
      <c r="P17" s="15">
        <v>25675347</v>
      </c>
      <c r="Q17" s="15">
        <v>0</v>
      </c>
      <c r="R17" s="15">
        <v>0</v>
      </c>
    </row>
    <row r="18" spans="1:18" ht="15.75" customHeight="1" x14ac:dyDescent="0.2">
      <c r="A18" s="17" t="s">
        <v>26</v>
      </c>
      <c r="B18" s="13" t="s">
        <v>27</v>
      </c>
      <c r="C18" s="5">
        <f t="shared" si="0"/>
        <v>426150314</v>
      </c>
      <c r="D18" s="15">
        <f t="shared" si="1"/>
        <v>426150314</v>
      </c>
      <c r="E18" s="14">
        <v>22570320</v>
      </c>
      <c r="F18" s="15">
        <v>22570320</v>
      </c>
      <c r="G18" s="14">
        <v>93043997</v>
      </c>
      <c r="H18" s="15">
        <v>93043997</v>
      </c>
      <c r="I18" s="14">
        <v>310535997</v>
      </c>
      <c r="J18" s="15">
        <v>310535997</v>
      </c>
      <c r="K18" s="32">
        <v>13945988.15</v>
      </c>
      <c r="L18" s="32">
        <v>13945988.15</v>
      </c>
      <c r="M18" s="32">
        <v>2000000</v>
      </c>
      <c r="N18" s="32">
        <v>2000000</v>
      </c>
      <c r="O18" s="15">
        <v>31458510</v>
      </c>
      <c r="P18" s="15">
        <v>31458510</v>
      </c>
      <c r="Q18" s="15">
        <v>0</v>
      </c>
      <c r="R18" s="15">
        <v>0</v>
      </c>
    </row>
    <row r="19" spans="1:18" ht="15.75" customHeight="1" x14ac:dyDescent="0.2">
      <c r="A19" s="17" t="s">
        <v>28</v>
      </c>
      <c r="B19" s="13" t="s">
        <v>29</v>
      </c>
      <c r="C19" s="5">
        <f t="shared" si="0"/>
        <v>133124095</v>
      </c>
      <c r="D19" s="15">
        <f t="shared" si="1"/>
        <v>133124095</v>
      </c>
      <c r="E19" s="14">
        <v>71314938</v>
      </c>
      <c r="F19" s="15">
        <v>71314938</v>
      </c>
      <c r="G19" s="14">
        <v>61809157</v>
      </c>
      <c r="H19" s="15">
        <v>61809157</v>
      </c>
      <c r="I19" s="14">
        <v>0</v>
      </c>
      <c r="J19" s="15">
        <v>0</v>
      </c>
      <c r="K19" s="32">
        <v>35235628.450000003</v>
      </c>
      <c r="L19" s="32">
        <v>35235628.450000003</v>
      </c>
      <c r="M19" s="32">
        <v>0</v>
      </c>
      <c r="N19" s="32">
        <v>0</v>
      </c>
      <c r="O19" s="15">
        <v>20911620</v>
      </c>
      <c r="P19" s="15">
        <v>20911620</v>
      </c>
      <c r="Q19" s="15">
        <v>0</v>
      </c>
      <c r="R19" s="15">
        <v>0</v>
      </c>
    </row>
    <row r="20" spans="1:18" ht="15.75" customHeight="1" thickBot="1" x14ac:dyDescent="0.25">
      <c r="A20" s="16" t="s">
        <v>30</v>
      </c>
      <c r="B20" s="9" t="s">
        <v>31</v>
      </c>
      <c r="C20" s="5">
        <f t="shared" si="0"/>
        <v>398811585</v>
      </c>
      <c r="D20" s="10">
        <f t="shared" si="1"/>
        <v>398811585</v>
      </c>
      <c r="E20" s="5">
        <v>21311511</v>
      </c>
      <c r="F20" s="10">
        <v>21311511</v>
      </c>
      <c r="G20" s="5">
        <v>96027232</v>
      </c>
      <c r="H20" s="10">
        <v>96027232</v>
      </c>
      <c r="I20" s="5">
        <v>281472842</v>
      </c>
      <c r="J20" s="10">
        <v>281472842</v>
      </c>
      <c r="K20" s="65">
        <v>14686773.699999999</v>
      </c>
      <c r="L20" s="65">
        <v>14686773.699999999</v>
      </c>
      <c r="M20" s="65">
        <v>1550000</v>
      </c>
      <c r="N20" s="65">
        <v>1550000</v>
      </c>
      <c r="O20" s="11">
        <v>31474709</v>
      </c>
      <c r="P20" s="11">
        <v>31474709</v>
      </c>
      <c r="Q20" s="10">
        <v>0</v>
      </c>
      <c r="R20" s="11">
        <v>0</v>
      </c>
    </row>
    <row r="21" spans="1:18" ht="15.75" customHeight="1" thickBot="1" x14ac:dyDescent="0.25">
      <c r="A21" s="44" t="s">
        <v>53</v>
      </c>
      <c r="B21" s="45"/>
      <c r="C21" s="29">
        <f>SUM(C5:C20)</f>
        <v>5132666396</v>
      </c>
      <c r="D21" s="29">
        <f t="shared" ref="D21:P21" si="2">SUM(D5:D20)</f>
        <v>5132666396</v>
      </c>
      <c r="E21" s="29">
        <f t="shared" si="2"/>
        <v>792330291</v>
      </c>
      <c r="F21" s="29">
        <f t="shared" si="2"/>
        <v>792330291</v>
      </c>
      <c r="G21" s="29">
        <f t="shared" si="2"/>
        <v>1169058479</v>
      </c>
      <c r="H21" s="29">
        <f t="shared" si="2"/>
        <v>1169058479</v>
      </c>
      <c r="I21" s="29">
        <f t="shared" si="2"/>
        <v>3171277626</v>
      </c>
      <c r="J21" s="29">
        <f t="shared" si="2"/>
        <v>3171277626</v>
      </c>
      <c r="K21" s="30">
        <f t="shared" si="2"/>
        <v>359438899.59999996</v>
      </c>
      <c r="L21" s="30">
        <f t="shared" si="2"/>
        <v>359438899.59999996</v>
      </c>
      <c r="M21" s="30">
        <f>SUM(M5:M20)</f>
        <v>76304597.829999998</v>
      </c>
      <c r="N21" s="30">
        <f>SUM(N5:N20)</f>
        <v>76304597.829999998</v>
      </c>
      <c r="O21" s="29">
        <v>320000000</v>
      </c>
      <c r="P21" s="34">
        <f t="shared" si="2"/>
        <v>320000000</v>
      </c>
      <c r="Q21" s="29">
        <f t="shared" ref="Q21:R21" si="3">SUM(Q5:Q20)</f>
        <v>1169058479</v>
      </c>
      <c r="R21" s="63">
        <f t="shared" si="3"/>
        <v>1169058478.9999998</v>
      </c>
    </row>
    <row r="24" spans="1:18" x14ac:dyDescent="0.2">
      <c r="C24" s="12"/>
      <c r="D24" s="12"/>
      <c r="E24" s="12"/>
    </row>
    <row r="25" spans="1:18" x14ac:dyDescent="0.2"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7" spans="1:18" x14ac:dyDescent="0.2">
      <c r="Q27" s="18"/>
    </row>
  </sheetData>
  <sortState xmlns:xlrd2="http://schemas.microsoft.com/office/spreadsheetml/2017/richdata2" ref="A4:R34">
    <sortCondition ref="A2:A34"/>
  </sortState>
  <mergeCells count="15">
    <mergeCell ref="Q1:R1"/>
    <mergeCell ref="Q2:R2"/>
    <mergeCell ref="O1:P1"/>
    <mergeCell ref="K1:N1"/>
    <mergeCell ref="A21:B21"/>
    <mergeCell ref="A1:A3"/>
    <mergeCell ref="B1:B3"/>
    <mergeCell ref="C1:J1"/>
    <mergeCell ref="C2:D2"/>
    <mergeCell ref="E2:F2"/>
    <mergeCell ref="G2:H2"/>
    <mergeCell ref="I2:J2"/>
    <mergeCell ref="K2:L2"/>
    <mergeCell ref="M2:N2"/>
    <mergeCell ref="O2:P2"/>
  </mergeCells>
  <printOptions horizontalCentered="1"/>
  <pageMargins left="0.51181102362204722" right="0.51181102362204722" top="1.3385826771653544" bottom="0.74803149606299213" header="0.51181102362204722" footer="0.31496062992125984"/>
  <pageSetup paperSize="9" scale="50" orientation="landscape" r:id="rId1"/>
  <headerFooter>
    <oddHeader>&amp;LMinisterstwo Finansów
Departament ST&amp;CPLAN I  ŚRODKI PRZEKAZANE WOJEWÓDZTWOM
za cztery kwartały 2023 r.&amp;RWarszawa, 04.01.2024 r.</oddHeader>
    <oddFooter>&amp;L&amp;F&amp;CWydział Subwencji Ogólnej dla Jednostek Samorządu Terytorialnego&amp;R&amp;P/&amp;N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444ACAFA4A439468540A8F58C3226AD" ma:contentTypeVersion="" ma:contentTypeDescription="Utwórz nowy dokument." ma:contentTypeScope="" ma:versionID="f3703d95cdc9fe3b5064bbd3a9d743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B4EA63-F91C-4C8F-9A2F-72E276B62A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0298F8D-6CB6-4FC1-BA11-3A7E117DFEE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52483BE-1EE9-4839-8BE1-6A525252B1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IV kwartał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Lipski</dc:creator>
  <cp:lastModifiedBy>Korycka Ewa</cp:lastModifiedBy>
  <cp:lastPrinted>2023-10-10T08:26:05Z</cp:lastPrinted>
  <dcterms:created xsi:type="dcterms:W3CDTF">2012-04-14T08:14:14Z</dcterms:created>
  <dcterms:modified xsi:type="dcterms:W3CDTF">2024-01-04T11:56:31Z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0x010100F444ACAFA4A439468540A8F58C3226AD</vt:lpwstr>
  </property>
  <property fmtid="{D5CDD505-2E9C-101B-9397-08002B2CF9AE}" pid="3" name="MFCATEGORY">
    <vt:lpwstr>InformacjePrzeznaczoneWylacznieDoUzytkuWewnetrznego</vt:lpwstr>
  </property>
  <property fmtid="{D5CDD505-2E9C-101B-9397-08002B2CF9AE}" pid="4" name="MFClassifiedBy">
    <vt:lpwstr>UxC4dwLulzfINJ8nQH+xvX5LNGipWa4BRSZhPgxsCvlF1Pj7dicFVVat9DSp7zDu6dBEJKgceaE1jTi9R+KXQg==</vt:lpwstr>
  </property>
  <property fmtid="{D5CDD505-2E9C-101B-9397-08002B2CF9AE}" pid="5" name="MFClassificationDate">
    <vt:lpwstr>2022-04-11T21:05:20.8097450+02:00</vt:lpwstr>
  </property>
  <property fmtid="{D5CDD505-2E9C-101B-9397-08002B2CF9AE}" pid="6" name="MFClassifiedBySID">
    <vt:lpwstr>UxC4dwLulzfINJ8nQH+xvX5LNGipWa4BRSZhPgxsCvm42mrIC/DSDv0ggS+FjUN/2v1BBotkLlY5aAiEhoi6uSA1pnrGV8FpnGxjofnDU8UZ37w+/ufgSP6m5mVWq/IC</vt:lpwstr>
  </property>
  <property fmtid="{D5CDD505-2E9C-101B-9397-08002B2CF9AE}" pid="7" name="MFGRNItemId">
    <vt:lpwstr>GRN-bc7e491c-9cf6-49e7-989e-2e0b343d407b</vt:lpwstr>
  </property>
  <property fmtid="{D5CDD505-2E9C-101B-9397-08002B2CF9AE}" pid="8" name="MFHash">
    <vt:lpwstr>HkzSuJYNYppdHz/TREX/286HcYEjzM5LivoM1GO//a8=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