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e dokumenty\S P R A W Y\2023\EA-37_Zamówienia publiczne\EA-371\E.A-371-7-podłoża suche sypkie i nie tylko\Ogłoszenie\Razem\"/>
    </mc:Choice>
  </mc:AlternateContent>
  <xr:revisionPtr revIDLastSave="0" documentId="13_ncr:1_{11F1D34A-8F64-4112-9540-F98DF9BC42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pakietu nr 1" sheetId="8" r:id="rId1"/>
  </sheets>
  <definedNames>
    <definedName name="_xlnm._FilterDatabase" localSheetId="0" hidden="1">'Formularz pakietu nr 1'!$A$1:$J$42</definedName>
    <definedName name="_xlnm.Print_Titles" localSheetId="0">'Formularz pakietu nr 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8" l="1"/>
  <c r="I39" i="8" s="1"/>
  <c r="J39" i="8" s="1"/>
  <c r="G38" i="8"/>
  <c r="I38" i="8" s="1"/>
  <c r="J38" i="8" s="1"/>
  <c r="G37" i="8"/>
  <c r="G36" i="8"/>
  <c r="G35" i="8"/>
  <c r="I35" i="8" s="1"/>
  <c r="J35" i="8" s="1"/>
  <c r="G34" i="8"/>
  <c r="I34" i="8" s="1"/>
  <c r="J34" i="8" s="1"/>
  <c r="G33" i="8"/>
  <c r="G32" i="8"/>
  <c r="G31" i="8"/>
  <c r="I31" i="8" s="1"/>
  <c r="J31" i="8" s="1"/>
  <c r="G30" i="8"/>
  <c r="I30" i="8" s="1"/>
  <c r="J30" i="8" s="1"/>
  <c r="G29" i="8"/>
  <c r="G28" i="8"/>
  <c r="G27" i="8"/>
  <c r="I27" i="8" s="1"/>
  <c r="J27" i="8" s="1"/>
  <c r="G26" i="8"/>
  <c r="I26" i="8" s="1"/>
  <c r="J26" i="8" s="1"/>
  <c r="G25" i="8"/>
  <c r="G24" i="8"/>
  <c r="G23" i="8"/>
  <c r="I23" i="8" s="1"/>
  <c r="J23" i="8" s="1"/>
  <c r="G22" i="8"/>
  <c r="I22" i="8" s="1"/>
  <c r="J22" i="8" s="1"/>
  <c r="G21" i="8"/>
  <c r="G20" i="8"/>
  <c r="G19" i="8"/>
  <c r="I19" i="8" s="1"/>
  <c r="J19" i="8" s="1"/>
  <c r="G18" i="8"/>
  <c r="I18" i="8" s="1"/>
  <c r="J18" i="8" s="1"/>
  <c r="G17" i="8"/>
  <c r="I17" i="8" s="1"/>
  <c r="G16" i="8"/>
  <c r="I16" i="8" s="1"/>
  <c r="J16" i="8" s="1"/>
  <c r="G15" i="8"/>
  <c r="G14" i="8"/>
  <c r="G13" i="8"/>
  <c r="I13" i="8" s="1"/>
  <c r="J13" i="8" s="1"/>
  <c r="G12" i="8"/>
  <c r="I15" i="8" l="1"/>
  <c r="J15" i="8" s="1"/>
  <c r="I21" i="8"/>
  <c r="J21" i="8" s="1"/>
  <c r="I25" i="8"/>
  <c r="J25" i="8" s="1"/>
  <c r="I33" i="8"/>
  <c r="J33" i="8" s="1"/>
  <c r="I37" i="8"/>
  <c r="J37" i="8" s="1"/>
  <c r="G40" i="8"/>
  <c r="I12" i="8"/>
  <c r="I14" i="8"/>
  <c r="J14" i="8" s="1"/>
  <c r="J17" i="8"/>
  <c r="I20" i="8"/>
  <c r="J20" i="8" s="1"/>
  <c r="I24" i="8"/>
  <c r="J24" i="8" s="1"/>
  <c r="I28" i="8"/>
  <c r="J28" i="8" s="1"/>
  <c r="I29" i="8"/>
  <c r="J29" i="8" s="1"/>
  <c r="I32" i="8"/>
  <c r="J32" i="8" s="1"/>
  <c r="I36" i="8"/>
  <c r="J36" i="8" s="1"/>
  <c r="I40" i="8" l="1"/>
  <c r="J40" i="8" s="1"/>
  <c r="J12" i="8"/>
</calcChain>
</file>

<file path=xl/sharedStrings.xml><?xml version="1.0" encoding="utf-8"?>
<sst xmlns="http://schemas.openxmlformats.org/spreadsheetml/2006/main" count="142" uniqueCount="87">
  <si>
    <t>Lp.</t>
  </si>
  <si>
    <t>Nazwa przedmiotu zamówienia</t>
  </si>
  <si>
    <t>JM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</si>
  <si>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</si>
  <si>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</si>
  <si>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</si>
  <si>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</si>
  <si>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</si>
  <si>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</si>
  <si>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</si>
  <si>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</si>
  <si>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</si>
  <si>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</si>
  <si>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</si>
  <si>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</si>
  <si>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</si>
  <si>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Data:</t>
  </si>
  <si>
    <t>..........................................................................................................................</t>
  </si>
  <si>
    <t>Nazwa wykonawcy:</t>
  </si>
  <si>
    <t>Siedziba wykonawcy:</t>
  </si>
  <si>
    <t>Przedstawia zestawienie cenowe dla oferowanego przedmiotu zamówienia:</t>
  </si>
  <si>
    <t>Cena jednostkowa netto</t>
  </si>
  <si>
    <t>___________________________________________________</t>
  </si>
  <si>
    <t xml:space="preserve">Imiona i nazwiska osób uprawnionych do reprezentowania wykonawcy </t>
  </si>
  <si>
    <t>Czytelne podpisy osób uprawnionych do reprezentowania wykonawcy</t>
  </si>
  <si>
    <t>Stawka podatku VAT(w %)</t>
  </si>
  <si>
    <t>Wartość podatku VAT( poz 7x8)</t>
  </si>
  <si>
    <t>Wartość całkowita netto dla każdej pozycji(poz. 5x6)</t>
  </si>
  <si>
    <t>Wartość ogółem brutto( poz. 7+9)</t>
  </si>
  <si>
    <t>Dodatkowe wymagania dostarczane razem z przedmiotem zamówienia</t>
  </si>
  <si>
    <t>13.</t>
  </si>
  <si>
    <t>14.</t>
  </si>
  <si>
    <t>15.</t>
  </si>
  <si>
    <t>500g</t>
  </si>
  <si>
    <t>16.</t>
  </si>
  <si>
    <t>Podłoże Wilson Blair - (Bismuth Sulphite Agar) o składzie (g/l); pepton 5,0g; mieszanina peptonów Lab-Lemco powder 5,0g; glukoza 5,0g; fosforan II zasadowy 4,0g; siarczan żelaza 0,3g; zieleń brylantowa 0,016g; agar 12,7g; siarczyn bizmutu wskaźnik 8,0g</t>
  </si>
  <si>
    <t>Wymagany termin ważności minimum</t>
  </si>
  <si>
    <r>
      <t>Przy realizacji wymagany jest certyfikat kontroli jakości(zawierający: nazwę producenta podłoża, nazwę podłoża, nr serii, termin ważności, ph, kolor  pożywki po przygotowaniu, wykaz szczepów kontrolnych z opisem morfologii kolonii wyrosłych na pożywce/oznaczeniem żyzności i selektywności) ,etykieta w języku polskim i karta charakterystyki jeżeli jest wymagana, podłoże bazowe i suplement/dodatek do podłoża mają pochodzić od jednego producenta, przepis przygotowania podłoża w języku polskim, temperatura przechowywania podłoża bazowego ma się mieścić w zakresie +15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 ÷ +30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 xml:space="preserve">C. Nie jest wymagane załączanie certyfikatów kontroli jakości do każdej dostawy pod warunkiem udostępnienia w łatwy sposób na stronie www. Producent nie musi dostarczać wymaganej dokumentacji kart charakterystyki do każdej dostawy, jeśli wymagana dokumentacja dla całego przedmiotu umowy zostanie dostarczona wraz z pierwszą dostawą. Jeżeli zostaną wprowadzone jakiekolwiek zmiany w kartach charakterystyk w czasie trwania umowy, producent ma obowiązek dostarczyć do Zamawiającego nowe karty. Podłoże bazowe i suplement mają pochodzić od jednego producenta.
</t>
    </r>
  </si>
  <si>
    <t>17.</t>
  </si>
  <si>
    <t>18.</t>
  </si>
  <si>
    <t>19.</t>
  </si>
  <si>
    <t>20.</t>
  </si>
  <si>
    <t>21.</t>
  </si>
  <si>
    <t>Nutrient agar (agar odżywczy) o składzie (g/l): wyciąg mięsny Lab-Lemco 1,0; wyciąg drożdżowy 2,0; pepton 5,0; chlorek sodu 5,0; agar 15,0</t>
  </si>
  <si>
    <t>Agar z mocznikiem (Christensena) skład (g/l): Pepton-1,0g, Glukoza-1,0g, Chlorek sodu-5,0g, Diwodorofosforan (V) potasu-2,0g, Czerwień fenolowa-0,012g, Agar-9-18g</t>
  </si>
  <si>
    <t>Ekstrakt drożdżowy</t>
  </si>
  <si>
    <t>Dodatek do podłoża podstawowego: Listeria Selective Supplement (Oxford): wg. normy: PN-EN ISO 11290-1:2017-07 skład: cykloheksymid - 200mg; siarczan kolistyny - 10mg; chlorowodorek acryflawine - 2,5g; cefotetan - 1,0g; fosfomycyna - 5mg.</t>
  </si>
  <si>
    <t>2 lata</t>
  </si>
  <si>
    <t>12 miesięcy</t>
  </si>
  <si>
    <t>8 miesięcy</t>
  </si>
  <si>
    <t>22.</t>
  </si>
  <si>
    <t>23.</t>
  </si>
  <si>
    <t>24.</t>
  </si>
  <si>
    <t>25.</t>
  </si>
  <si>
    <t>Agar- agar oczyszczony bez inhibitorów dla mikrobiologii ( Agar bacteriological)</t>
  </si>
  <si>
    <t>Załącznik nr 2 do sprawy nr EA-371-7/23</t>
  </si>
  <si>
    <t>26.</t>
  </si>
  <si>
    <t>27.</t>
  </si>
  <si>
    <t>28.</t>
  </si>
  <si>
    <t>29.</t>
  </si>
  <si>
    <t>Agar Sabourad'a z dekstrozą o składzie (g/l): -papainowy wyciąg z tkanek zwierzęcych 5,0; - pankreatynowy wyciąg z kazeiny 5,0 ; - dekstroza 40,0 ; - agar 15,0</t>
  </si>
  <si>
    <t>Agar z cetrymidem ( Cetrimide agar medium) wg normy PN-EN ISO 22717:2016-01 Skład (g/l) pepton żelatynowy-20,0;chlorek magnezu - 1,4; siarczan potasu - 10,0; cetrymid - 0,3; agar - 13,6</t>
  </si>
  <si>
    <t xml:space="preserve">Bulion Frasera (z chlorkiem litu) wg normy: PN-EN ISO 11290-1:2017-07 o składzie(g/l): pepton mięsny-5,0g; trypton ( enzymatyczny hydrolizatkazeiny) -5,0g; ekstrakt mięsny-5,0g; ekstrakt drożdżowy-5,0g; chlorek sodu-20,0g; 2-hydrat wodoroortofosforanu disodu-12,0g; diwodoroortofosforan potasu-1,35g; eskulina-1,0g; chlorek litu-3,0; </t>
  </si>
  <si>
    <t>Bulion mózgowo-sercowy Skład (g/l) Pepton-10,0; Wyciąg z mózgu cielęcego - 12,5; Wyciąg z serc wołowych - 5,0; Glukoza - 2,0; Chlorek sodu - 5,0;Fosforan dwusodowy - 2,5</t>
  </si>
  <si>
    <t>Bulion odżywczy o składzie (g/l): wyciąg mięsny, Lab-Lemco 1,0;wyciąg drożdżowy 2,0; pepton 5,0; chlorek sodu 5,0</t>
  </si>
  <si>
    <t>Dodatek do podłoża MYP do oznaczania liczby przypuszczalnych Bacillus cereus Selective -
(Bacillus cereus Selective Supplement)
(Polymyxin B)
Skład 1 fiolki (1 fiolka na 500ml podłoża):
Siarczan polimysksyny B 50 000 IU
wg normy:     PN-EN ISO 7932:2005</t>
  </si>
  <si>
    <t>Ekstrakt mięsny</t>
  </si>
  <si>
    <t>Fraser Selective Supplement wg normy: PN-EN ISO 11290-1:2017-07 o składzie cytrynian amonu  żelaza-250,0mg; kwas nalisdiksylowy-10,0mg; akryflawina-12,5mg</t>
  </si>
  <si>
    <r>
      <t xml:space="preserve">Hektoen Enteric Agar (HE) wg PN-EN ISO 6579-1:2017-04: skład (g/l):pepton proteose - 12,0; ekstrakt drożdżowy-3,0g; laktoza-12,0g; sacharoza-12,0g; salicyna-2,0g; sole żółci </t>
    </r>
    <r>
      <rPr>
        <b/>
        <sz val="11"/>
        <rFont val="Arial"/>
        <family val="2"/>
        <charset val="238"/>
      </rPr>
      <t>nr 3</t>
    </r>
    <r>
      <rPr>
        <sz val="11"/>
        <rFont val="Arial"/>
        <family val="2"/>
        <charset val="238"/>
      </rPr>
      <t>,9,0g; chlorek sodu-5,0g; tiosiarczan sodu-5,0g; cytrynian amonowo-żelazowy-1,5g; fuksyna kwaśna-0,1g; błękit bromotymolowy-0,065g; agar-14,0g</t>
    </r>
  </si>
  <si>
    <t>Listeria Selective Agar Base (Oxford) wg normy: PN - EN ISO 11290 - 1:2017 - 07 Skład (g-l): Podłoże bazowe Columbia - 39,0; Eskulina -1,0; Cytrynian amonowo- żelazowy - 0,5; Chlorek litu- 15,0</t>
  </si>
  <si>
    <t>Pepton Proteose</t>
  </si>
  <si>
    <t>Pepton Tryptone</t>
  </si>
  <si>
    <t>Podłoże King B zgodnie z normą PN-EN ISO 16266:2009 Skład (g-l) Pepton K - 20,00; Wodorofosforan dipotasu - 1,50, siarczan magnezu - 1,50; Agar- 12,00</t>
  </si>
  <si>
    <t>Podłoże cytrynianem - sodowym wg Christensena o składzie (g/l); ekstrakt drożdżowy 0,5; chlorek sodu 5,00;glukoza 0,2; cytrynian sodowy 3,00;chlorowodorek cysteiny 0,1;czerwień fenolowa 0,018;agar 15,0;  dwuwodorofosforan potasu.</t>
  </si>
  <si>
    <r>
      <t>Położe Levine'a wg normy PN-EN ISO 21150:2016-01 Skład(g/l); pepton żelatynowy -10,0; Wodorofosforan dipotasu K</t>
    </r>
    <r>
      <rPr>
        <sz val="7"/>
        <rFont val="Arial"/>
        <family val="2"/>
        <charset val="238"/>
      </rPr>
      <t>7</t>
    </r>
    <r>
      <rPr>
        <sz val="11"/>
        <rFont val="Arial"/>
        <family val="2"/>
        <charset val="238"/>
      </rPr>
      <t>HPO</t>
    </r>
    <r>
      <rPr>
        <sz val="7"/>
        <rFont val="Arial"/>
        <family val="2"/>
        <charset val="238"/>
      </rPr>
      <t>4</t>
    </r>
    <r>
      <rPr>
        <sz val="11"/>
        <rFont val="Arial"/>
        <family val="2"/>
        <charset val="238"/>
      </rPr>
      <t>) - 2,0; laktoza -10,0; eozyna y - 0,4; błękit metylenowy -0,065; agat -15,0</t>
    </r>
  </si>
  <si>
    <t>Pożywka agarowa (MYP):  dla Bacillus cereus wg. normy: PN-EN ISO 7932:2005 + A1:2020-09 skład (g/l): ekstrakt mięsny - 1,0g; enzymatyczny hydrolizat kazeiny - 10,0g; D-mannitol - 10,0g; czerwień fenolowa - 0 025g; agar - od 12 do 18 g; woda - 900ml, Chlorek sodu - 10,0g</t>
  </si>
  <si>
    <t xml:space="preserve">Pożywka do oznaczania ogólnej liczby drobnoustrojów Plate Count Agar ( PCA) wg. normy: PN-EN ISO 4833-2:2013-12 skład (g/l): enzymatyczny hydrolizat kazeiny - 5,0g; ekstrakt drożdżowy - 2,5g;  glukoza bezwodna - 1,0g; agar - od 9 do 18g; woda - 1000ml. </t>
  </si>
  <si>
    <r>
      <t>Pseudomonas agar CN wg PN-EN ISO 16266:2009, podłoże na 100 ml wody o składzie (g/l): pepton żelatynowy-16,0; hydrolizat kazeiny-10g; siarczan potasu(bezwodny)(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SO</t>
    </r>
    <r>
      <rPr>
        <sz val="7"/>
        <rFont val="Arial"/>
        <family val="2"/>
        <charset val="238"/>
      </rPr>
      <t>4</t>
    </r>
    <r>
      <rPr>
        <sz val="11"/>
        <rFont val="Arial"/>
        <family val="2"/>
        <charset val="238"/>
      </rPr>
      <t>)-10,0; chlorek magnezu(bezwodny)(MgCl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)-1,4; agar -od 11 do 18,0</t>
    </r>
  </si>
  <si>
    <t>Pseudomonas CN suplement o składzie: bromek cetylotrimetyloamoniowy(cetrymide)-0,1g; kwas nalidyksowy -0,0015 g</t>
  </si>
  <si>
    <t>Rozcieńczalnik - Tryptone sodium chloride solution Skład(g/l);trypton, pankreatynowy wyciag z kazeiny - 1,0; chlorek sody- 8,5</t>
  </si>
  <si>
    <t xml:space="preserve">Triple Sugar Iron agar - Agar trójcukrowy z żelazem Skład (g/l); Wyciąg mięsny Lab-Lemco - 3,0; Ekstrakt drożdżowy - 3,0;Pepton - 20,0;Chlorek sodu - 5,0;Laktoza - 10,0 ; Sacharoza - 10,0;Glukoza - 1,0;Cytrynian żelaza - 0,3;Tiosiarczan sodu - 0,3;Czerwień fenolowa - q,s,;Agar - 12,0 </t>
  </si>
  <si>
    <r>
      <t>Zbuforowana woda peptonowa-(ZWP) wg PN-EN ISO 6579-1:2017-04 o składzie(g/l): enzymatyczny hydrolizat tkanek zwierzęcych-10,0g; chlorek sodu-5,0g; 12x hydrat wodoroorotofosforanu disodu (Na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HPO</t>
    </r>
    <r>
      <rPr>
        <sz val="7"/>
        <rFont val="Arial"/>
        <family val="2"/>
        <charset val="238"/>
      </rPr>
      <t xml:space="preserve">4 </t>
    </r>
    <r>
      <rPr>
        <sz val="11"/>
        <rFont val="Arial"/>
        <family val="2"/>
        <charset val="238"/>
      </rPr>
      <t>x 12H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O)-9g, Wodoroortofosforan dipotasu(KH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PO</t>
    </r>
    <r>
      <rPr>
        <sz val="7"/>
        <rFont val="Arial"/>
        <family val="2"/>
        <charset val="238"/>
      </rPr>
      <t>4</t>
    </r>
    <r>
      <rPr>
        <sz val="11"/>
        <rFont val="Arial"/>
        <family val="2"/>
        <charset val="238"/>
      </rPr>
      <t>)1,5g</t>
    </r>
  </si>
  <si>
    <t>100g</t>
  </si>
  <si>
    <t>10 fiolek</t>
  </si>
  <si>
    <t>FORMULARZ CENOWY nr 1</t>
  </si>
  <si>
    <t>Pakiet nr 1 -Sukcesywne dostawy na koszt i ryzyko Wykonawcy związane z nieprzewidzianymi zdarzeniami podłoży mikrobiologicznych suchych sypkich z dodatkami oraz testów do diagnostyki laboratoryjnej</t>
  </si>
  <si>
    <t xml:space="preserve">Wyliczoną wartość zamówienia z poz. 29 SUMA OGÓŁEM należy przenieść do formularza ofertowego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</si>
</sst>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2"/>
      <name val="Times New Roman"/>
      <family val="1"/>
      <charset val="238"/>
    </font>
    <font>
      <sz val="11"/>
      <color indexed="12"/>
      <name val="Arial CE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vertAlign val="superscript"/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1">
      <alignment wrapText="1"/>
    </xf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44" fontId="0" fillId="0" borderId="1" xfId="2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4" fontId="2" fillId="0" borderId="1" xfId="2" applyFont="1" applyFill="1" applyBorder="1" applyAlignment="1" applyProtection="1">
      <alignment wrapText="1"/>
      <protection locked="0"/>
    </xf>
    <xf numFmtId="9" fontId="0" fillId="0" borderId="1" xfId="0" applyNumberFormat="1" applyBorder="1" applyProtection="1">
      <protection locked="0"/>
    </xf>
    <xf numFmtId="44" fontId="2" fillId="0" borderId="1" xfId="2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indent="1"/>
      <protection locked="0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top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44" fontId="1" fillId="0" borderId="1" xfId="2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11" fillId="3" borderId="1" xfId="1" applyFont="1" applyFill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Kratka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47D5-D41D-494D-95A9-2BDAE3945D6C}">
  <dimension ref="A1:J47"/>
  <sheetViews>
    <sheetView tabSelected="1" zoomScaleNormal="100" workbookViewId="0">
      <selection activeCell="B42" sqref="B42"/>
    </sheetView>
  </sheetViews>
  <sheetFormatPr defaultColWidth="9.109375" defaultRowHeight="13.2" x14ac:dyDescent="0.25"/>
  <cols>
    <col min="1" max="1" width="4.33203125" customWidth="1"/>
    <col min="2" max="2" width="91.88671875" style="1" customWidth="1"/>
    <col min="3" max="3" width="12.21875" customWidth="1"/>
    <col min="4" max="4" width="8" customWidth="1"/>
    <col min="6" max="6" width="14" customWidth="1"/>
    <col min="7" max="7" width="16" customWidth="1"/>
    <col min="9" max="9" width="14.6640625" customWidth="1"/>
    <col min="10" max="10" width="15.6640625" customWidth="1"/>
  </cols>
  <sheetData>
    <row r="1" spans="1:10" ht="36" customHeight="1" x14ac:dyDescent="0.25">
      <c r="A1" s="7"/>
      <c r="B1" s="8"/>
      <c r="C1" s="8"/>
      <c r="D1" s="8"/>
      <c r="E1" s="8"/>
      <c r="F1" s="25" t="s">
        <v>55</v>
      </c>
      <c r="G1" s="8"/>
      <c r="H1" s="8"/>
      <c r="I1" s="8"/>
    </row>
    <row r="2" spans="1:10" ht="13.8" x14ac:dyDescent="0.25">
      <c r="A2" s="7" t="s">
        <v>85</v>
      </c>
      <c r="B2" s="8"/>
      <c r="C2" s="8"/>
      <c r="D2" s="8"/>
      <c r="E2" s="8"/>
      <c r="F2" s="9"/>
      <c r="G2" s="8"/>
      <c r="H2" s="8"/>
      <c r="I2" s="8"/>
    </row>
    <row r="3" spans="1:10" ht="13.8" x14ac:dyDescent="0.25">
      <c r="A3" s="33" t="s">
        <v>84</v>
      </c>
      <c r="B3" s="33"/>
      <c r="C3" s="33"/>
      <c r="D3" s="33"/>
      <c r="E3" s="33"/>
      <c r="F3" s="33"/>
      <c r="G3" s="33"/>
      <c r="H3" s="33"/>
      <c r="I3" s="8"/>
    </row>
    <row r="4" spans="1:10" ht="19.5" customHeight="1" x14ac:dyDescent="0.25">
      <c r="A4" s="8"/>
      <c r="B4" s="10" t="s">
        <v>16</v>
      </c>
      <c r="C4" s="34" t="s">
        <v>17</v>
      </c>
      <c r="D4" s="34"/>
      <c r="E4" s="34"/>
      <c r="F4" s="34"/>
      <c r="G4" s="34"/>
      <c r="H4" s="34"/>
      <c r="I4" s="34"/>
      <c r="J4" s="34"/>
    </row>
    <row r="5" spans="1:10" ht="19.5" customHeight="1" x14ac:dyDescent="0.25">
      <c r="A5" s="8"/>
      <c r="B5" s="10" t="s">
        <v>18</v>
      </c>
      <c r="C5" s="34" t="s">
        <v>17</v>
      </c>
      <c r="D5" s="34"/>
      <c r="E5" s="34"/>
      <c r="F5" s="34"/>
      <c r="G5" s="34"/>
      <c r="H5" s="34"/>
      <c r="I5" s="34"/>
      <c r="J5" s="34"/>
    </row>
    <row r="6" spans="1:10" ht="19.5" customHeight="1" x14ac:dyDescent="0.25">
      <c r="A6" s="8"/>
      <c r="B6" s="8"/>
      <c r="C6" s="34" t="s">
        <v>17</v>
      </c>
      <c r="D6" s="34"/>
      <c r="E6" s="34"/>
      <c r="F6" s="34"/>
      <c r="G6" s="34"/>
      <c r="H6" s="34"/>
      <c r="I6" s="34"/>
      <c r="J6" s="34"/>
    </row>
    <row r="7" spans="1:10" ht="19.5" customHeight="1" x14ac:dyDescent="0.25">
      <c r="A7" s="8"/>
      <c r="B7" s="10" t="s">
        <v>19</v>
      </c>
      <c r="C7" s="34" t="s">
        <v>17</v>
      </c>
      <c r="D7" s="34"/>
      <c r="E7" s="34"/>
      <c r="F7" s="34"/>
      <c r="G7" s="34"/>
      <c r="H7" s="34"/>
      <c r="I7" s="34"/>
      <c r="J7" s="34"/>
    </row>
    <row r="8" spans="1:10" ht="19.5" customHeight="1" x14ac:dyDescent="0.25">
      <c r="A8" s="8"/>
      <c r="B8" s="10"/>
      <c r="C8" s="34" t="s">
        <v>17</v>
      </c>
      <c r="D8" s="34"/>
      <c r="E8" s="34"/>
      <c r="F8" s="34"/>
      <c r="G8" s="34"/>
      <c r="H8" s="34"/>
      <c r="I8" s="34"/>
      <c r="J8" s="34"/>
    </row>
    <row r="9" spans="1:10" ht="12.75" customHeight="1" x14ac:dyDescent="0.25">
      <c r="A9" s="7" t="s">
        <v>20</v>
      </c>
      <c r="B9" s="8"/>
      <c r="C9" s="8"/>
      <c r="D9" s="8"/>
      <c r="E9" s="8"/>
      <c r="F9" s="9"/>
      <c r="G9" s="8"/>
      <c r="H9" s="8"/>
      <c r="I9" s="8"/>
    </row>
    <row r="10" spans="1:10" ht="52.8" x14ac:dyDescent="0.25">
      <c r="A10" s="22" t="s">
        <v>0</v>
      </c>
      <c r="B10" s="22" t="s">
        <v>1</v>
      </c>
      <c r="C10" s="24" t="s">
        <v>36</v>
      </c>
      <c r="D10" s="22" t="s">
        <v>2</v>
      </c>
      <c r="E10" s="22" t="s">
        <v>3</v>
      </c>
      <c r="F10" s="23" t="s">
        <v>21</v>
      </c>
      <c r="G10" s="22" t="s">
        <v>27</v>
      </c>
      <c r="H10" s="22" t="s">
        <v>25</v>
      </c>
      <c r="I10" s="22" t="s">
        <v>26</v>
      </c>
      <c r="J10" s="22" t="s">
        <v>28</v>
      </c>
    </row>
    <row r="11" spans="1:10" ht="16.2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0" ht="13.8" x14ac:dyDescent="0.25">
      <c r="A12" s="2" t="s">
        <v>4</v>
      </c>
      <c r="B12" s="27" t="s">
        <v>54</v>
      </c>
      <c r="C12" s="28" t="s">
        <v>47</v>
      </c>
      <c r="D12" s="27" t="s">
        <v>33</v>
      </c>
      <c r="E12" s="2">
        <v>1</v>
      </c>
      <c r="F12" s="21"/>
      <c r="G12" s="6">
        <f>ROUND(E12*F12,2)</f>
        <v>0</v>
      </c>
      <c r="H12" s="13"/>
      <c r="I12" s="6">
        <f>ROUND(G12*H12,2)</f>
        <v>0</v>
      </c>
      <c r="J12" s="26">
        <f>G12+I12</f>
        <v>0</v>
      </c>
    </row>
    <row r="13" spans="1:10" ht="27.6" x14ac:dyDescent="0.25">
      <c r="A13" s="2" t="s">
        <v>5</v>
      </c>
      <c r="B13" s="27" t="s">
        <v>60</v>
      </c>
      <c r="C13" s="28" t="s">
        <v>47</v>
      </c>
      <c r="D13" s="27" t="s">
        <v>33</v>
      </c>
      <c r="E13" s="2">
        <v>1</v>
      </c>
      <c r="F13" s="21"/>
      <c r="G13" s="6">
        <f t="shared" ref="G13:G39" si="0">ROUND(E13*F13,2)</f>
        <v>0</v>
      </c>
      <c r="H13" s="13"/>
      <c r="I13" s="6">
        <f t="shared" ref="I13:I39" si="1">ROUND(G13*H13,2)</f>
        <v>0</v>
      </c>
      <c r="J13" s="26">
        <f>G13+I13</f>
        <v>0</v>
      </c>
    </row>
    <row r="14" spans="1:10" ht="27.6" x14ac:dyDescent="0.25">
      <c r="A14" s="2" t="s">
        <v>6</v>
      </c>
      <c r="B14" s="27" t="s">
        <v>61</v>
      </c>
      <c r="C14" s="28" t="s">
        <v>47</v>
      </c>
      <c r="D14" s="27" t="s">
        <v>33</v>
      </c>
      <c r="E14" s="2">
        <v>1</v>
      </c>
      <c r="F14" s="21"/>
      <c r="G14" s="6">
        <f t="shared" si="0"/>
        <v>0</v>
      </c>
      <c r="H14" s="13"/>
      <c r="I14" s="6">
        <f t="shared" si="1"/>
        <v>0</v>
      </c>
      <c r="J14" s="26">
        <f>G14+I14</f>
        <v>0</v>
      </c>
    </row>
    <row r="15" spans="1:10" ht="27.6" x14ac:dyDescent="0.25">
      <c r="A15" s="2" t="s">
        <v>7</v>
      </c>
      <c r="B15" s="27" t="s">
        <v>44</v>
      </c>
      <c r="C15" s="28" t="s">
        <v>47</v>
      </c>
      <c r="D15" s="27" t="s">
        <v>33</v>
      </c>
      <c r="E15" s="2">
        <v>1</v>
      </c>
      <c r="F15" s="21"/>
      <c r="G15" s="6">
        <f t="shared" si="0"/>
        <v>0</v>
      </c>
      <c r="H15" s="13"/>
      <c r="I15" s="6">
        <f t="shared" si="1"/>
        <v>0</v>
      </c>
      <c r="J15" s="26">
        <f>G15+I15</f>
        <v>0</v>
      </c>
    </row>
    <row r="16" spans="1:10" ht="55.2" x14ac:dyDescent="0.25">
      <c r="A16" s="2" t="s">
        <v>8</v>
      </c>
      <c r="B16" s="27" t="s">
        <v>62</v>
      </c>
      <c r="C16" s="28" t="s">
        <v>47</v>
      </c>
      <c r="D16" s="27" t="s">
        <v>33</v>
      </c>
      <c r="E16" s="2">
        <v>1</v>
      </c>
      <c r="F16" s="21"/>
      <c r="G16" s="6">
        <f t="shared" si="0"/>
        <v>0</v>
      </c>
      <c r="H16" s="13"/>
      <c r="I16" s="6">
        <f t="shared" si="1"/>
        <v>0</v>
      </c>
      <c r="J16" s="26">
        <f>G16+I16</f>
        <v>0</v>
      </c>
    </row>
    <row r="17" spans="1:10" ht="27.6" x14ac:dyDescent="0.25">
      <c r="A17" s="2" t="s">
        <v>9</v>
      </c>
      <c r="B17" s="27" t="s">
        <v>63</v>
      </c>
      <c r="C17" s="28" t="s">
        <v>47</v>
      </c>
      <c r="D17" s="27" t="s">
        <v>33</v>
      </c>
      <c r="E17" s="2">
        <v>1</v>
      </c>
      <c r="F17" s="21"/>
      <c r="G17" s="6">
        <f t="shared" si="0"/>
        <v>0</v>
      </c>
      <c r="H17" s="13"/>
      <c r="I17" s="6">
        <f t="shared" si="1"/>
        <v>0</v>
      </c>
      <c r="J17" s="26">
        <f>G17+I17</f>
        <v>0</v>
      </c>
    </row>
    <row r="18" spans="1:10" ht="27.6" x14ac:dyDescent="0.25">
      <c r="A18" s="2" t="s">
        <v>10</v>
      </c>
      <c r="B18" s="27" t="s">
        <v>64</v>
      </c>
      <c r="C18" s="28" t="s">
        <v>47</v>
      </c>
      <c r="D18" s="27" t="s">
        <v>33</v>
      </c>
      <c r="E18" s="2">
        <v>1</v>
      </c>
      <c r="F18" s="21"/>
      <c r="G18" s="6">
        <f t="shared" si="0"/>
        <v>0</v>
      </c>
      <c r="H18" s="13"/>
      <c r="I18" s="6">
        <f t="shared" si="1"/>
        <v>0</v>
      </c>
      <c r="J18" s="26">
        <f>G18+I18</f>
        <v>0</v>
      </c>
    </row>
    <row r="19" spans="1:10" ht="82.8" x14ac:dyDescent="0.25">
      <c r="A19" s="2" t="s">
        <v>11</v>
      </c>
      <c r="B19" s="27" t="s">
        <v>65</v>
      </c>
      <c r="C19" s="28" t="s">
        <v>48</v>
      </c>
      <c r="D19" s="27" t="s">
        <v>83</v>
      </c>
      <c r="E19" s="2">
        <v>5</v>
      </c>
      <c r="F19" s="21"/>
      <c r="G19" s="6">
        <f t="shared" si="0"/>
        <v>0</v>
      </c>
      <c r="H19" s="13"/>
      <c r="I19" s="6">
        <f t="shared" si="1"/>
        <v>0</v>
      </c>
      <c r="J19" s="26">
        <f>G19+I19</f>
        <v>0</v>
      </c>
    </row>
    <row r="20" spans="1:10" ht="41.4" x14ac:dyDescent="0.25">
      <c r="A20" s="2" t="s">
        <v>12</v>
      </c>
      <c r="B20" s="27" t="s">
        <v>46</v>
      </c>
      <c r="C20" s="28" t="s">
        <v>49</v>
      </c>
      <c r="D20" s="27" t="s">
        <v>83</v>
      </c>
      <c r="E20" s="2">
        <v>2</v>
      </c>
      <c r="F20" s="21"/>
      <c r="G20" s="6">
        <f t="shared" si="0"/>
        <v>0</v>
      </c>
      <c r="H20" s="13"/>
      <c r="I20" s="6">
        <f t="shared" si="1"/>
        <v>0</v>
      </c>
      <c r="J20" s="26">
        <f>G20+I20</f>
        <v>0</v>
      </c>
    </row>
    <row r="21" spans="1:10" ht="13.8" x14ac:dyDescent="0.25">
      <c r="A21" s="2" t="s">
        <v>13</v>
      </c>
      <c r="B21" s="27" t="s">
        <v>45</v>
      </c>
      <c r="C21" s="28" t="s">
        <v>47</v>
      </c>
      <c r="D21" s="27" t="s">
        <v>82</v>
      </c>
      <c r="E21" s="2">
        <v>1</v>
      </c>
      <c r="F21" s="21"/>
      <c r="G21" s="6">
        <f t="shared" si="0"/>
        <v>0</v>
      </c>
      <c r="H21" s="13"/>
      <c r="I21" s="6">
        <f t="shared" si="1"/>
        <v>0</v>
      </c>
      <c r="J21" s="26">
        <f>G21+I21</f>
        <v>0</v>
      </c>
    </row>
    <row r="22" spans="1:10" ht="13.8" x14ac:dyDescent="0.25">
      <c r="A22" s="2" t="s">
        <v>14</v>
      </c>
      <c r="B22" s="27" t="s">
        <v>66</v>
      </c>
      <c r="C22" s="28" t="s">
        <v>47</v>
      </c>
      <c r="D22" s="27" t="s">
        <v>33</v>
      </c>
      <c r="E22" s="2">
        <v>1</v>
      </c>
      <c r="F22" s="21"/>
      <c r="G22" s="6">
        <f t="shared" si="0"/>
        <v>0</v>
      </c>
      <c r="H22" s="13"/>
      <c r="I22" s="6">
        <f t="shared" si="1"/>
        <v>0</v>
      </c>
      <c r="J22" s="26">
        <f>G22+I22</f>
        <v>0</v>
      </c>
    </row>
    <row r="23" spans="1:10" ht="27.6" x14ac:dyDescent="0.25">
      <c r="A23" s="2" t="s">
        <v>15</v>
      </c>
      <c r="B23" s="27" t="s">
        <v>67</v>
      </c>
      <c r="C23" s="28" t="s">
        <v>48</v>
      </c>
      <c r="D23" s="27" t="s">
        <v>83</v>
      </c>
      <c r="E23" s="2">
        <v>2</v>
      </c>
      <c r="F23" s="21"/>
      <c r="G23" s="6">
        <f t="shared" si="0"/>
        <v>0</v>
      </c>
      <c r="H23" s="13"/>
      <c r="I23" s="6">
        <f t="shared" si="1"/>
        <v>0</v>
      </c>
      <c r="J23" s="26">
        <f>G23+I23</f>
        <v>0</v>
      </c>
    </row>
    <row r="24" spans="1:10" ht="55.2" x14ac:dyDescent="0.25">
      <c r="A24" s="2" t="s">
        <v>30</v>
      </c>
      <c r="B24" s="27" t="s">
        <v>68</v>
      </c>
      <c r="C24" s="28" t="s">
        <v>47</v>
      </c>
      <c r="D24" s="27" t="s">
        <v>33</v>
      </c>
      <c r="E24" s="2">
        <v>4</v>
      </c>
      <c r="F24" s="21"/>
      <c r="G24" s="6">
        <f t="shared" si="0"/>
        <v>0</v>
      </c>
      <c r="H24" s="13"/>
      <c r="I24" s="6">
        <f t="shared" si="1"/>
        <v>0</v>
      </c>
      <c r="J24" s="26">
        <f>G24+I24</f>
        <v>0</v>
      </c>
    </row>
    <row r="25" spans="1:10" ht="41.4" x14ac:dyDescent="0.25">
      <c r="A25" s="2" t="s">
        <v>31</v>
      </c>
      <c r="B25" s="27" t="s">
        <v>69</v>
      </c>
      <c r="C25" s="28" t="s">
        <v>47</v>
      </c>
      <c r="D25" s="27" t="s">
        <v>33</v>
      </c>
      <c r="E25" s="2">
        <v>1</v>
      </c>
      <c r="F25" s="21"/>
      <c r="G25" s="6">
        <f t="shared" si="0"/>
        <v>0</v>
      </c>
      <c r="H25" s="13"/>
      <c r="I25" s="6">
        <f t="shared" si="1"/>
        <v>0</v>
      </c>
      <c r="J25" s="26">
        <f>G25+I25</f>
        <v>0</v>
      </c>
    </row>
    <row r="26" spans="1:10" ht="27.6" x14ac:dyDescent="0.25">
      <c r="A26" s="2" t="s">
        <v>32</v>
      </c>
      <c r="B26" s="27" t="s">
        <v>43</v>
      </c>
      <c r="C26" s="28" t="s">
        <v>47</v>
      </c>
      <c r="D26" s="27" t="s">
        <v>33</v>
      </c>
      <c r="E26" s="2">
        <v>1</v>
      </c>
      <c r="F26" s="21"/>
      <c r="G26" s="6">
        <f t="shared" si="0"/>
        <v>0</v>
      </c>
      <c r="H26" s="13"/>
      <c r="I26" s="6">
        <f t="shared" si="1"/>
        <v>0</v>
      </c>
      <c r="J26" s="26">
        <f>G26+I26</f>
        <v>0</v>
      </c>
    </row>
    <row r="27" spans="1:10" ht="13.8" x14ac:dyDescent="0.25">
      <c r="A27" s="2" t="s">
        <v>34</v>
      </c>
      <c r="B27" s="27" t="s">
        <v>70</v>
      </c>
      <c r="C27" s="28" t="s">
        <v>47</v>
      </c>
      <c r="D27" s="27" t="s">
        <v>33</v>
      </c>
      <c r="E27" s="2">
        <v>1</v>
      </c>
      <c r="F27" s="21"/>
      <c r="G27" s="6">
        <f t="shared" si="0"/>
        <v>0</v>
      </c>
      <c r="H27" s="13"/>
      <c r="I27" s="6">
        <f t="shared" si="1"/>
        <v>0</v>
      </c>
      <c r="J27" s="26">
        <f>G27+I27</f>
        <v>0</v>
      </c>
    </row>
    <row r="28" spans="1:10" ht="13.8" x14ac:dyDescent="0.25">
      <c r="A28" s="2" t="s">
        <v>38</v>
      </c>
      <c r="B28" s="27" t="s">
        <v>71</v>
      </c>
      <c r="C28" s="28" t="s">
        <v>47</v>
      </c>
      <c r="D28" s="27" t="s">
        <v>33</v>
      </c>
      <c r="E28" s="2">
        <v>1</v>
      </c>
      <c r="F28" s="21"/>
      <c r="G28" s="6">
        <f t="shared" si="0"/>
        <v>0</v>
      </c>
      <c r="H28" s="13"/>
      <c r="I28" s="6">
        <f t="shared" si="1"/>
        <v>0</v>
      </c>
      <c r="J28" s="26">
        <f>G28+I28</f>
        <v>0</v>
      </c>
    </row>
    <row r="29" spans="1:10" ht="27.6" x14ac:dyDescent="0.25">
      <c r="A29" s="2" t="s">
        <v>39</v>
      </c>
      <c r="B29" s="27" t="s">
        <v>72</v>
      </c>
      <c r="C29" s="28" t="s">
        <v>47</v>
      </c>
      <c r="D29" s="27" t="s">
        <v>33</v>
      </c>
      <c r="E29" s="2">
        <v>1</v>
      </c>
      <c r="F29" s="21"/>
      <c r="G29" s="6">
        <f t="shared" si="0"/>
        <v>0</v>
      </c>
      <c r="H29" s="13"/>
      <c r="I29" s="6">
        <f t="shared" si="1"/>
        <v>0</v>
      </c>
      <c r="J29" s="26">
        <f>G29+I29</f>
        <v>0</v>
      </c>
    </row>
    <row r="30" spans="1:10" ht="41.4" x14ac:dyDescent="0.25">
      <c r="A30" s="2" t="s">
        <v>40</v>
      </c>
      <c r="B30" s="27" t="s">
        <v>35</v>
      </c>
      <c r="C30" s="28" t="s">
        <v>49</v>
      </c>
      <c r="D30" s="27" t="s">
        <v>33</v>
      </c>
      <c r="E30" s="2">
        <v>3</v>
      </c>
      <c r="F30" s="21"/>
      <c r="G30" s="6">
        <f t="shared" si="0"/>
        <v>0</v>
      </c>
      <c r="H30" s="13"/>
      <c r="I30" s="6">
        <f t="shared" si="1"/>
        <v>0</v>
      </c>
      <c r="J30" s="26">
        <f>G30+I30</f>
        <v>0</v>
      </c>
    </row>
    <row r="31" spans="1:10" ht="41.4" x14ac:dyDescent="0.25">
      <c r="A31" s="2" t="s">
        <v>41</v>
      </c>
      <c r="B31" s="27" t="s">
        <v>73</v>
      </c>
      <c r="C31" s="28" t="s">
        <v>47</v>
      </c>
      <c r="D31" s="27" t="s">
        <v>82</v>
      </c>
      <c r="E31" s="2">
        <v>1</v>
      </c>
      <c r="F31" s="21"/>
      <c r="G31" s="6">
        <f t="shared" si="0"/>
        <v>0</v>
      </c>
      <c r="H31" s="13"/>
      <c r="I31" s="6">
        <f t="shared" si="1"/>
        <v>0</v>
      </c>
      <c r="J31" s="26">
        <f>G31+I31</f>
        <v>0</v>
      </c>
    </row>
    <row r="32" spans="1:10" ht="41.4" x14ac:dyDescent="0.25">
      <c r="A32" s="2" t="s">
        <v>42</v>
      </c>
      <c r="B32" s="27" t="s">
        <v>74</v>
      </c>
      <c r="C32" s="28" t="s">
        <v>47</v>
      </c>
      <c r="D32" s="27" t="s">
        <v>33</v>
      </c>
      <c r="E32" s="2">
        <v>1</v>
      </c>
      <c r="F32" s="21"/>
      <c r="G32" s="6">
        <f t="shared" si="0"/>
        <v>0</v>
      </c>
      <c r="H32" s="13"/>
      <c r="I32" s="6">
        <f t="shared" si="1"/>
        <v>0</v>
      </c>
      <c r="J32" s="26">
        <f>G32+I32</f>
        <v>0</v>
      </c>
    </row>
    <row r="33" spans="1:10" ht="41.4" x14ac:dyDescent="0.25">
      <c r="A33" s="2" t="s">
        <v>50</v>
      </c>
      <c r="B33" s="27" t="s">
        <v>75</v>
      </c>
      <c r="C33" s="28" t="s">
        <v>47</v>
      </c>
      <c r="D33" s="27" t="s">
        <v>33</v>
      </c>
      <c r="E33" s="2">
        <v>3</v>
      </c>
      <c r="F33" s="21"/>
      <c r="G33" s="6">
        <f t="shared" si="0"/>
        <v>0</v>
      </c>
      <c r="H33" s="13"/>
      <c r="I33" s="6">
        <f t="shared" si="1"/>
        <v>0</v>
      </c>
      <c r="J33" s="26">
        <f>G33+I33</f>
        <v>0</v>
      </c>
    </row>
    <row r="34" spans="1:10" ht="41.4" x14ac:dyDescent="0.25">
      <c r="A34" s="2" t="s">
        <v>51</v>
      </c>
      <c r="B34" s="27" t="s">
        <v>76</v>
      </c>
      <c r="C34" s="28" t="s">
        <v>47</v>
      </c>
      <c r="D34" s="27" t="s">
        <v>33</v>
      </c>
      <c r="E34" s="2">
        <v>1</v>
      </c>
      <c r="F34" s="21"/>
      <c r="G34" s="6">
        <f t="shared" si="0"/>
        <v>0</v>
      </c>
      <c r="H34" s="13"/>
      <c r="I34" s="6">
        <f t="shared" si="1"/>
        <v>0</v>
      </c>
      <c r="J34" s="26">
        <f>G34+I34</f>
        <v>0</v>
      </c>
    </row>
    <row r="35" spans="1:10" ht="41.4" x14ac:dyDescent="0.25">
      <c r="A35" s="2" t="s">
        <v>52</v>
      </c>
      <c r="B35" s="27" t="s">
        <v>77</v>
      </c>
      <c r="C35" s="28" t="s">
        <v>47</v>
      </c>
      <c r="D35" s="27" t="s">
        <v>33</v>
      </c>
      <c r="E35" s="2">
        <v>1</v>
      </c>
      <c r="F35" s="21"/>
      <c r="G35" s="6">
        <f t="shared" si="0"/>
        <v>0</v>
      </c>
      <c r="H35" s="13"/>
      <c r="I35" s="6">
        <f t="shared" si="1"/>
        <v>0</v>
      </c>
      <c r="J35" s="26">
        <f>G35+I35</f>
        <v>0</v>
      </c>
    </row>
    <row r="36" spans="1:10" ht="27.6" x14ac:dyDescent="0.25">
      <c r="A36" s="2" t="s">
        <v>53</v>
      </c>
      <c r="B36" s="27" t="s">
        <v>78</v>
      </c>
      <c r="C36" s="28" t="s">
        <v>48</v>
      </c>
      <c r="D36" s="27" t="s">
        <v>83</v>
      </c>
      <c r="E36" s="2">
        <v>2</v>
      </c>
      <c r="F36" s="21"/>
      <c r="G36" s="6">
        <f t="shared" si="0"/>
        <v>0</v>
      </c>
      <c r="H36" s="13"/>
      <c r="I36" s="6">
        <f t="shared" si="1"/>
        <v>0</v>
      </c>
      <c r="J36" s="26">
        <f>G36+I36</f>
        <v>0</v>
      </c>
    </row>
    <row r="37" spans="1:10" ht="27.6" x14ac:dyDescent="0.25">
      <c r="A37" s="2" t="s">
        <v>56</v>
      </c>
      <c r="B37" s="27" t="s">
        <v>79</v>
      </c>
      <c r="C37" s="28" t="s">
        <v>47</v>
      </c>
      <c r="D37" s="27" t="s">
        <v>33</v>
      </c>
      <c r="E37" s="2">
        <v>1</v>
      </c>
      <c r="F37" s="21"/>
      <c r="G37" s="6">
        <f t="shared" si="0"/>
        <v>0</v>
      </c>
      <c r="H37" s="13"/>
      <c r="I37" s="6">
        <f t="shared" si="1"/>
        <v>0</v>
      </c>
      <c r="J37" s="26">
        <f>G37+I37</f>
        <v>0</v>
      </c>
    </row>
    <row r="38" spans="1:10" ht="55.2" x14ac:dyDescent="0.25">
      <c r="A38" s="2" t="s">
        <v>57</v>
      </c>
      <c r="B38" s="27" t="s">
        <v>80</v>
      </c>
      <c r="C38" s="28" t="s">
        <v>47</v>
      </c>
      <c r="D38" s="27" t="s">
        <v>33</v>
      </c>
      <c r="E38" s="2">
        <v>1</v>
      </c>
      <c r="F38" s="21"/>
      <c r="G38" s="6">
        <f t="shared" si="0"/>
        <v>0</v>
      </c>
      <c r="H38" s="13"/>
      <c r="I38" s="6">
        <f t="shared" si="1"/>
        <v>0</v>
      </c>
      <c r="J38" s="26">
        <f>G38+I38</f>
        <v>0</v>
      </c>
    </row>
    <row r="39" spans="1:10" ht="41.4" x14ac:dyDescent="0.25">
      <c r="A39" s="2" t="s">
        <v>58</v>
      </c>
      <c r="B39" s="27" t="s">
        <v>81</v>
      </c>
      <c r="C39" s="29" t="s">
        <v>47</v>
      </c>
      <c r="D39" s="28" t="s">
        <v>33</v>
      </c>
      <c r="E39" s="2">
        <v>3</v>
      </c>
      <c r="F39" s="21"/>
      <c r="G39" s="6">
        <f t="shared" si="0"/>
        <v>0</v>
      </c>
      <c r="H39" s="13"/>
      <c r="I39" s="6">
        <f t="shared" si="1"/>
        <v>0</v>
      </c>
      <c r="J39" s="26">
        <f>G39+I39</f>
        <v>0</v>
      </c>
    </row>
    <row r="40" spans="1:10" ht="21" customHeight="1" x14ac:dyDescent="0.3">
      <c r="A40" s="2" t="s">
        <v>59</v>
      </c>
      <c r="B40" s="30"/>
      <c r="C40" s="31"/>
      <c r="D40" s="31"/>
      <c r="E40" s="31"/>
      <c r="F40" s="32"/>
      <c r="G40" s="12">
        <f>SUM(G12:G39)</f>
        <v>0</v>
      </c>
      <c r="H40" s="11"/>
      <c r="I40" s="12">
        <f>SUM(I12:I39)</f>
        <v>0</v>
      </c>
      <c r="J40" s="14">
        <f>G40+I40</f>
        <v>0</v>
      </c>
    </row>
    <row r="41" spans="1:10" ht="26.25" customHeight="1" x14ac:dyDescent="0.25">
      <c r="B41" s="3" t="s">
        <v>86</v>
      </c>
      <c r="C41" s="3"/>
      <c r="D41" s="4"/>
    </row>
    <row r="42" spans="1:10" ht="193.2" customHeight="1" x14ac:dyDescent="0.25">
      <c r="B42" s="16" t="s">
        <v>29</v>
      </c>
      <c r="C42" s="35" t="s">
        <v>37</v>
      </c>
      <c r="D42" s="36"/>
      <c r="E42" s="36"/>
      <c r="F42" s="36"/>
      <c r="G42" s="36"/>
      <c r="H42" s="36"/>
      <c r="I42" s="36"/>
      <c r="J42" s="36"/>
    </row>
    <row r="43" spans="1:10" ht="13.8" x14ac:dyDescent="0.25">
      <c r="B43" s="20"/>
      <c r="C43" s="17"/>
      <c r="D43" s="18"/>
      <c r="E43" s="19"/>
      <c r="F43" s="19"/>
      <c r="G43" s="19"/>
      <c r="H43" s="19"/>
    </row>
    <row r="46" spans="1:10" ht="13.8" x14ac:dyDescent="0.25">
      <c r="B46" s="15" t="s">
        <v>22</v>
      </c>
      <c r="C46" s="5" t="s">
        <v>22</v>
      </c>
    </row>
    <row r="47" spans="1:10" ht="13.8" x14ac:dyDescent="0.25">
      <c r="B47" s="5" t="s">
        <v>23</v>
      </c>
      <c r="C47" s="3" t="s">
        <v>24</v>
      </c>
      <c r="D47" s="4"/>
    </row>
  </sheetData>
  <mergeCells count="8">
    <mergeCell ref="B40:F40"/>
    <mergeCell ref="A3:H3"/>
    <mergeCell ref="C4:J4"/>
    <mergeCell ref="C5:J5"/>
    <mergeCell ref="C6:J6"/>
    <mergeCell ref="C7:J7"/>
    <mergeCell ref="C8:J8"/>
    <mergeCell ref="C42:J42"/>
  </mergeCells>
  <phoneticPr fontId="14" type="noConversion"/>
  <pageMargins left="0.78740157480314965" right="0.78740157480314965" top="0.39370078740157483" bottom="0.39370078740157483" header="0.11811023622047245" footer="0.1181102362204724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pakietu nr 1</vt:lpstr>
      <vt:lpstr>'Formularz pakietu nr 1'!Tytuły_wydruku</vt:lpstr>
    </vt:vector>
  </TitlesOfParts>
  <Company>Sanitarno-Epidemiologiczna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Powiatowa Stacja</dc:creator>
  <cp:lastModifiedBy>Sławomir Lewandowski</cp:lastModifiedBy>
  <cp:lastPrinted>2022-04-21T06:27:16Z</cp:lastPrinted>
  <dcterms:created xsi:type="dcterms:W3CDTF">2004-11-04T08:06:13Z</dcterms:created>
  <dcterms:modified xsi:type="dcterms:W3CDTF">2023-04-25T06:49:41Z</dcterms:modified>
</cp:coreProperties>
</file>