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alewajko\AppData\Local\Temp\ezdpuw\20220509080103762\"/>
    </mc:Choice>
  </mc:AlternateContent>
  <bookViews>
    <workbookView xWindow="0" yWindow="0" windowWidth="25710" windowHeight="11745"/>
  </bookViews>
  <sheets>
    <sheet name="Kosztorys" sheetId="1" r:id="rId1"/>
    <sheet name="Tabela elementów scalonych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7" i="1" l="1"/>
  <c r="F8" i="1"/>
  <c r="F9" i="1"/>
  <c r="F10" i="1"/>
  <c r="F11" i="1"/>
  <c r="F12" i="1"/>
  <c r="F13" i="1"/>
  <c r="F14" i="1"/>
  <c r="F15" i="1"/>
  <c r="F16" i="1"/>
  <c r="F17" i="1"/>
  <c r="F18" i="1"/>
  <c r="F19" i="1"/>
  <c r="F21" i="1"/>
  <c r="F22" i="1"/>
  <c r="F23" i="1"/>
  <c r="F24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9" i="1"/>
  <c r="F70" i="1"/>
  <c r="F71" i="1"/>
  <c r="F72" i="1"/>
  <c r="F73" i="1"/>
  <c r="F6" i="1"/>
  <c r="F74" i="1" s="1"/>
  <c r="F75" i="1" l="1"/>
  <c r="F76" i="1" s="1"/>
</calcChain>
</file>

<file path=xl/sharedStrings.xml><?xml version="1.0" encoding="utf-8"?>
<sst xmlns="http://schemas.openxmlformats.org/spreadsheetml/2006/main" count="353" uniqueCount="170">
  <si>
    <t/>
  </si>
  <si>
    <t>Numer</t>
  </si>
  <si>
    <t>Kod CPV</t>
  </si>
  <si>
    <t>Opis</t>
  </si>
  <si>
    <t>Ilość</t>
  </si>
  <si>
    <t>MAGAZYN SOLI</t>
  </si>
  <si>
    <t>1</t>
  </si>
  <si>
    <t>Demontaże</t>
  </si>
  <si>
    <t>Element</t>
  </si>
  <si>
    <t>szt</t>
  </si>
  <si>
    <t>Demontaż skrzynek i rozdzielni skrzynkowych - tablica licznikowa</t>
  </si>
  <si>
    <t>2</t>
  </si>
  <si>
    <t>m</t>
  </si>
  <si>
    <t>Demontaż kabli wielożyłowych układanych w rurach osłonowych, blokach betonowych lub kanałach zamkniętych - YKY 5x6mm</t>
  </si>
  <si>
    <t>3</t>
  </si>
  <si>
    <t>Demontaż tablic rozdzielczych - Rozdzielnica RS</t>
  </si>
  <si>
    <t>4</t>
  </si>
  <si>
    <t>5</t>
  </si>
  <si>
    <t>szt.</t>
  </si>
  <si>
    <t>Demontaż uszczelnionego łącznika z tworzyw sztucznych lub metalowego</t>
  </si>
  <si>
    <t>Demontaż gniazd instalacyjnych wtykowych uszczelnionych 3 biegunowych</t>
  </si>
  <si>
    <t>Demontaż gniazd instalacyjnych wtykowych uszczelnionych 2 biegunowych</t>
  </si>
  <si>
    <t>Demontaż opraw oświetleniowych - 160W</t>
  </si>
  <si>
    <t>Demontaż opraw oświetleniowych - oprawa 1x36W</t>
  </si>
  <si>
    <t>Demontaż zwodów instalacji odgromowej - pręt stalowy ocynkowany fi DFe/Zn-fi6</t>
  </si>
  <si>
    <t>Zasilanie</t>
  </si>
  <si>
    <t>Montaż rozdzielnicy - Obudowa termoutwardzalna tablicy licznikowej</t>
  </si>
  <si>
    <t>Przeudowa złącza - przygotowanie zacisków pod podłączenie WLZ</t>
  </si>
  <si>
    <t>Montaż osprzętu modułowego w rozdzielnicach - rozłącznik izolacyjny</t>
  </si>
  <si>
    <t>Montaż osprzętu modułowego w rozdzielnicach - ogranicznik przepięć</t>
  </si>
  <si>
    <t>Rozdzielnica RS</t>
  </si>
  <si>
    <t>Montaż rozdzielnic - rozdzielnica RS</t>
  </si>
  <si>
    <t>Montaż osprzętu modułowego w rozdzielnicach - wyłącznik nadprądowy 1-bieg. B10A</t>
  </si>
  <si>
    <t>Montaż osprzętu modułowego w rozdzielnicach - wyłącznik nadprądowy 1-bieg. B16A</t>
  </si>
  <si>
    <t>Montaż osprzętu modułowego w rozdzielnicach - wyłącznik nadprądowy 3-bieg. B10A</t>
  </si>
  <si>
    <t>Montaż osprzętu modułowego w rozdzielnicach - wyłącznik nadprądowy 3-bieg. C16A</t>
  </si>
  <si>
    <t>Montaż osprzętu modułowego w rozdzielnicach - wyłącznik nadprądowy 3-bieg. C32A</t>
  </si>
  <si>
    <t>Montaż osprzętu modułowego w rozdzielnicach - wyłącznik różnicowoprądowy 4P 40A</t>
  </si>
  <si>
    <t>Montaż osprzętu modułowego w rozdzielnicach -rozłącznik 16A</t>
  </si>
  <si>
    <t>Montaż osprzętu modułowego w rozdzielnicach - rozłącznik bezpiecznikowy 3P 16A</t>
  </si>
  <si>
    <t>Montaż osprzętu modułowego w rozdzielnicach - rozłącznik bezpiecznikowy 1P 16A</t>
  </si>
  <si>
    <t>Montaż osprzętu modułowego w rozdzielnicach - wyłącznik silnikowy 3P</t>
  </si>
  <si>
    <t>Montaż osprzętu modułowego w rozdzielnicach - automat zmierzchowy</t>
  </si>
  <si>
    <t>Montaż osprzętu modułowego w rozdzielnicach - termostat</t>
  </si>
  <si>
    <t>Montaż do gotowego podłoża gniazd wtyczkowych bryzgoszczelnych 3-bieg.z uziemieniem przykręcanych 16A - Gniazdo tablicowe</t>
  </si>
  <si>
    <t>Montaż do gotowego podłoża gniazd wtyczkowych natynkowych 2-bieg.z uziemieniem przykręcanych 16A - Gniazdo tablicowe</t>
  </si>
  <si>
    <t>Instalacja elektryczna</t>
  </si>
  <si>
    <t>Przygotowanie podłoża pod mocowanie osprzętu</t>
  </si>
  <si>
    <t>Montaż na gotowym podłożu łączników instalacyjnych - łącznik grupowy IP65</t>
  </si>
  <si>
    <t>Montaż na gotowym podłożu łączników instalacyjnych - łącznik jednobiegunowy IP65</t>
  </si>
  <si>
    <t>Montaż do gotowego podłoża gniazd wtyczkowych natynkowych z podłączeniem</t>
  </si>
  <si>
    <t>Montaż na gotowym podłożu opraw oświetleniowych - naświetlacz</t>
  </si>
  <si>
    <t>Montaż z podłączeniem na gotowym podłożu opraw świetlówkowych</t>
  </si>
  <si>
    <t>Przewody kabelkowe w wciągane do rur YKY 2x1,5</t>
  </si>
  <si>
    <t>Przewody kabelkowe w wciągane do rur YKY 3x1,5</t>
  </si>
  <si>
    <t>Przewody kabelkowe w wciągane do rur YKY 3x2,5</t>
  </si>
  <si>
    <t>Przewody kabelkowe w wciągane do rur YKY 5x2,5</t>
  </si>
  <si>
    <t>Przewody kabelkowe w wciągane do rur YKY 5x4</t>
  </si>
  <si>
    <t>Przewody kabelkowe w wciągane do rur YKXS 5x16</t>
  </si>
  <si>
    <t>Układanie rur karbowanych fi20/16</t>
  </si>
  <si>
    <t>Układanie rur karbowanych fi50/42</t>
  </si>
  <si>
    <t>Układanie rur w wykopie - rura osłonowa AROT DVK-50</t>
  </si>
  <si>
    <t>Rozberanie nawierzchni asfaltowej + zagęszczenie gruntu</t>
  </si>
  <si>
    <t>Ręczne kopanie rowów dla kabli o głębok.do 0.8 m i szer.dna do 0.4 w gruncie kat. IV</t>
  </si>
  <si>
    <t>Nasypanie warstwy piasku grub. 0.1 m na dno rowu kablowego o szer.do 0.4 m</t>
  </si>
  <si>
    <t>pom</t>
  </si>
  <si>
    <t>Sprawdzenie i pomiar kompletnego obwodu elektrycznego niskiego napięcia obwód o ilości faz do 1</t>
  </si>
  <si>
    <t>pomiar.</t>
  </si>
  <si>
    <t>Sprawdzenie i pomiar kompletnego obwodu elektrycznego o ilości faz do 3</t>
  </si>
  <si>
    <t>Instalacja odgromowa</t>
  </si>
  <si>
    <t>Przewody instalacji odgromowej nienaprężane poziome mocowane na wspornikach</t>
  </si>
  <si>
    <t>Zwody pionowe instalacji odgromowej</t>
  </si>
  <si>
    <t>Montaż uziomów poziomych - połączenie z istniejącym</t>
  </si>
  <si>
    <t>Badania i pomiary instalacji piorunochronnej (pierwszy pomiar)</t>
  </si>
  <si>
    <t>Badania i pomiary instalacji piorunochronnej (każdy następny pomiar)</t>
  </si>
  <si>
    <t>VAT</t>
  </si>
  <si>
    <t>Nazwa</t>
  </si>
  <si>
    <t>R</t>
  </si>
  <si>
    <t>M</t>
  </si>
  <si>
    <t>Kz</t>
  </si>
  <si>
    <t>S</t>
  </si>
  <si>
    <t>Kp</t>
  </si>
  <si>
    <t>Zysk</t>
  </si>
  <si>
    <t>Uproszczone</t>
  </si>
  <si>
    <t>Inne bez VAT</t>
  </si>
  <si>
    <t>Wartość dodatku</t>
  </si>
  <si>
    <t>Rabat</t>
  </si>
  <si>
    <t>L.p.</t>
  </si>
  <si>
    <t>(pieczęć Wykonawcy/Wykonawców)</t>
  </si>
  <si>
    <t>Kosztorys  ofertowy</t>
  </si>
  <si>
    <t xml:space="preserve">Jedn. </t>
  </si>
  <si>
    <t>Cena jedn. netto                          [PLN]</t>
  </si>
  <si>
    <r>
      <t xml:space="preserve">Wartość netto                   [PLN]                                   </t>
    </r>
    <r>
      <rPr>
        <sz val="8"/>
        <color rgb="FF000000"/>
        <rFont val="Verdana"/>
        <family val="2"/>
        <charset val="238"/>
      </rPr>
      <t>kol.4 x kol.5</t>
    </r>
  </si>
  <si>
    <t>RAZEM  netto</t>
  </si>
  <si>
    <t>PODATEK VAT 23%</t>
  </si>
  <si>
    <t>RAZEM  brutto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</si>
  <si>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</si>
  <si>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</si>
  <si>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</si>
  <si>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</si>
  <si>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</si>
  <si>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</si>
  <si>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</si>
  <si>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</si>
  <si>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</si>
  <si>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1.10</t>
  </si>
  <si>
    <t>1.11</t>
  </si>
  <si>
    <t>1.12</t>
  </si>
  <si>
    <t>1.13</t>
  </si>
  <si>
    <t>1.14</t>
  </si>
  <si>
    <t>2.1</t>
  </si>
  <si>
    <t>2.2</t>
  </si>
  <si>
    <t>2.3</t>
  </si>
  <si>
    <t>2.4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</si>
  <si>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</si>
  <si>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</si>
  <si>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</si>
  <si>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</si>
  <si>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</si>
  <si>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</si>
  <si>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</si>
  <si>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</si>
  <si>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</si>
  <si>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>3.10</t>
  </si>
  <si>
    <t>3.11</t>
  </si>
  <si>
    <t>3.12</t>
  </si>
  <si>
    <t>3.13</t>
  </si>
  <si>
    <t>3.14</t>
  </si>
  <si>
    <t>3.15</t>
  </si>
  <si>
    <t>3.16</t>
  </si>
  <si>
    <t>3.17</t>
  </si>
  <si>
    <t>3.18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</si>
  <si>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</si>
  <si>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</si>
  <si>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</si>
  <si>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</si>
  <si>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</si>
  <si>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</si>
  <si>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</si>
  <si>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</si>
  <si>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</si>
  <si>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</si>
  <si>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</si>
  <si>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4.12</t>
  </si>
  <si>
    <t>4.13</t>
  </si>
  <si>
    <t>4.14</t>
  </si>
  <si>
    <t>4.15</t>
  </si>
  <si>
    <t>4.16</t>
  </si>
  <si>
    <t>4.17</t>
  </si>
  <si>
    <t>4.18</t>
  </si>
  <si>
    <t>4.19</t>
  </si>
  <si>
    <t>4.20</t>
  </si>
  <si>
    <t>4.21</t>
  </si>
  <si>
    <t>4.22</t>
  </si>
  <si>
    <t>4.23</t>
  </si>
  <si>
    <t>5.1</t>
  </si>
  <si>
    <t>5.2</t>
  </si>
  <si>
    <t>5.3</t>
  </si>
  <si>
    <t>5.4</t>
  </si>
  <si>
    <t>5.5</t>
  </si>
  <si>
    <t>Ceny jednostkowe oraz wartość robót należy podać z dokładnością do dwóch miejsc po przecinku</t>
  </si>
  <si>
    <t xml:space="preserve">__________________ dnia __ __ 2022 roku </t>
  </si>
  <si>
    <t>_____________________________</t>
  </si>
  <si>
    <t xml:space="preserve">   podpis Wykonawcy/Pełnomocnika</t>
  </si>
  <si>
    <t>Remont instalacji elektrycznej magazynu soli, zlokalizowanego 
w Obwodzie Drogowym w Strzelcach Opolskich</t>
  </si>
  <si>
    <t>Demontaż przewodów kabelkowych wciąganych 
w rury instalacyjne - DY 3x1,5</t>
  </si>
  <si>
    <t>Demontaż przewodów kabelkowych wciąganych 
w rury instalacyjne - DY 4x1,5</t>
  </si>
  <si>
    <t>Demontaż przewodów kabelkowych wciąganych 
w rury instalacyjne - DY 3x2,5</t>
  </si>
  <si>
    <t>Demontaż przewodów kabelkowych wciąganych 
w rury instalacyjne - DY 5x2,5</t>
  </si>
  <si>
    <t>Demontaż przewodów kabelkowych wciąganych 
w rury instalacyjne - DY 5x1,5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</si>
</sst>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</font>
    <font>
      <sz val="11"/>
      <color rgb="FF15428B"/>
      <name val="Calibri"/>
      <family val="2"/>
    </font>
    <font>
      <sz val="11"/>
      <color rgb="FF008000"/>
      <name val="Calibri"/>
      <family val="2"/>
    </font>
    <font>
      <sz val="11"/>
      <color rgb="FFFF000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i/>
      <sz val="8"/>
      <color theme="1"/>
      <name val="Verdana"/>
      <family val="2"/>
      <charset val="238"/>
    </font>
    <font>
      <sz val="10"/>
      <color theme="1"/>
      <name val="Verdana"/>
      <family val="2"/>
      <charset val="238"/>
    </font>
    <font>
      <b/>
      <sz val="10"/>
      <color theme="1"/>
      <name val="Verdana"/>
      <family val="2"/>
      <charset val="238"/>
    </font>
    <font>
      <sz val="10"/>
      <color rgb="FF000000"/>
      <name val="Verdana"/>
      <family val="2"/>
      <charset val="238"/>
    </font>
    <font>
      <sz val="8"/>
      <color rgb="FF000000"/>
      <name val="Verdana"/>
      <family val="2"/>
      <charset val="238"/>
    </font>
    <font>
      <i/>
      <sz val="8"/>
      <name val="Verdana"/>
      <family val="2"/>
      <charset val="238"/>
    </font>
    <font>
      <b/>
      <sz val="10"/>
      <name val="Verdana"/>
      <family val="2"/>
      <charset val="238"/>
    </font>
    <font>
      <b/>
      <sz val="16"/>
      <color theme="1"/>
      <name val="Verdana"/>
      <family val="2"/>
      <charset val="238"/>
    </font>
    <font>
      <b/>
      <sz val="9"/>
      <color rgb="FF000000"/>
      <name val="Verdana"/>
      <family val="2"/>
      <charset val="238"/>
    </font>
    <font>
      <sz val="9"/>
      <color theme="1"/>
      <name val="Verdan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43">
    <xf numFmtId="0" fontId="0" fillId="0" borderId="0" xfId="0"/>
    <xf numFmtId="0" fontId="1" fillId="0" borderId="0" xfId="1" applyFont="1"/>
    <xf numFmtId="0" fontId="2" fillId="0" borderId="0" xfId="1" applyFont="1"/>
    <xf numFmtId="0" fontId="0" fillId="0" borderId="0" xfId="1" applyFont="1" applyAlignment="1">
      <alignment horizontal="left" vertical="top" wrapText="1"/>
    </xf>
    <xf numFmtId="49" fontId="0" fillId="0" borderId="0" xfId="1" applyNumberFormat="1" applyFont="1" applyAlignment="1">
      <alignment vertical="top" wrapText="1"/>
    </xf>
    <xf numFmtId="0" fontId="2" fillId="0" borderId="0" xfId="1" applyFont="1" applyAlignment="1">
      <alignment vertical="top" wrapText="1"/>
    </xf>
    <xf numFmtId="0" fontId="4" fillId="0" borderId="0" xfId="1" applyFont="1"/>
    <xf numFmtId="0" fontId="3" fillId="0" borderId="0" xfId="1" applyFont="1" applyAlignment="1">
      <alignment vertical="top" wrapText="1"/>
    </xf>
    <xf numFmtId="0" fontId="4" fillId="0" borderId="0" xfId="1" applyFont="1" applyAlignment="1">
      <alignment vertical="top"/>
    </xf>
    <xf numFmtId="0" fontId="2" fillId="0" borderId="0" xfId="1" applyFont="1" applyAlignment="1">
      <alignment vertical="top"/>
    </xf>
    <xf numFmtId="0" fontId="0" fillId="0" borderId="0" xfId="1" applyFont="1" applyAlignment="1">
      <alignment horizontal="right" vertical="top" wrapText="1"/>
    </xf>
    <xf numFmtId="0" fontId="0" fillId="0" borderId="0" xfId="1" applyFont="1" applyAlignment="1">
      <alignment vertical="top"/>
    </xf>
    <xf numFmtId="0" fontId="7" fillId="0" borderId="0" xfId="0" applyFont="1"/>
    <xf numFmtId="0" fontId="7" fillId="0" borderId="0" xfId="1" applyFont="1" applyAlignment="1">
      <alignment horizontal="left" vertical="top" wrapText="1"/>
    </xf>
    <xf numFmtId="49" fontId="7" fillId="0" borderId="1" xfId="1" applyNumberFormat="1" applyFont="1" applyBorder="1" applyAlignment="1">
      <alignment vertical="top" wrapText="1"/>
    </xf>
    <xf numFmtId="0" fontId="9" fillId="0" borderId="1" xfId="1" applyFont="1" applyBorder="1" applyAlignment="1">
      <alignment vertical="top" wrapText="1"/>
    </xf>
    <xf numFmtId="0" fontId="9" fillId="0" borderId="1" xfId="1" applyFont="1" applyBorder="1" applyAlignment="1">
      <alignment vertical="top"/>
    </xf>
    <xf numFmtId="0" fontId="11" fillId="0" borderId="1" xfId="0" applyFont="1" applyBorder="1" applyAlignment="1">
      <alignment horizontal="center"/>
    </xf>
    <xf numFmtId="0" fontId="11" fillId="0" borderId="1" xfId="1" applyFont="1" applyBorder="1" applyAlignment="1">
      <alignment horizontal="center"/>
    </xf>
    <xf numFmtId="0" fontId="12" fillId="0" borderId="3" xfId="1" applyFont="1" applyBorder="1" applyAlignment="1">
      <alignment horizontal="left" vertical="top" wrapText="1"/>
    </xf>
    <xf numFmtId="0" fontId="12" fillId="0" borderId="4" xfId="1" applyFont="1" applyBorder="1" applyAlignment="1">
      <alignment horizontal="left" vertical="top" wrapText="1"/>
    </xf>
    <xf numFmtId="0" fontId="12" fillId="0" borderId="5" xfId="1" applyFont="1" applyBorder="1" applyAlignment="1">
      <alignment horizontal="left" vertical="top" wrapText="1"/>
    </xf>
    <xf numFmtId="0" fontId="7" fillId="0" borderId="1" xfId="1" applyFont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13" fillId="2" borderId="6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9" fillId="0" borderId="1" xfId="1" applyFont="1" applyBorder="1" applyAlignment="1">
      <alignment horizontal="center" vertical="top" wrapText="1"/>
    </xf>
    <xf numFmtId="2" fontId="9" fillId="0" borderId="1" xfId="1" applyNumberFormat="1" applyFont="1" applyBorder="1" applyAlignment="1">
      <alignment horizontal="center" vertical="top"/>
    </xf>
    <xf numFmtId="0" fontId="9" fillId="0" borderId="8" xfId="1" applyFont="1" applyBorder="1" applyAlignment="1">
      <alignment vertical="top" wrapText="1"/>
    </xf>
    <xf numFmtId="0" fontId="9" fillId="0" borderId="8" xfId="1" applyFont="1" applyBorder="1" applyAlignment="1">
      <alignment horizontal="center" vertical="top" wrapText="1"/>
    </xf>
    <xf numFmtId="2" fontId="9" fillId="0" borderId="8" xfId="1" applyNumberFormat="1" applyFont="1" applyBorder="1" applyAlignment="1">
      <alignment horizontal="center" vertical="top"/>
    </xf>
    <xf numFmtId="0" fontId="9" fillId="0" borderId="8" xfId="1" applyFont="1" applyBorder="1" applyAlignment="1">
      <alignment vertical="top"/>
    </xf>
    <xf numFmtId="0" fontId="14" fillId="3" borderId="1" xfId="0" applyFont="1" applyFill="1" applyBorder="1" applyAlignment="1">
      <alignment horizontal="right" vertical="center" wrapText="1"/>
    </xf>
    <xf numFmtId="0" fontId="14" fillId="3" borderId="1" xfId="0" applyFont="1" applyFill="1" applyBorder="1" applyAlignment="1">
      <alignment horizontal="right" vertical="center"/>
    </xf>
    <xf numFmtId="2" fontId="14" fillId="3" borderId="1" xfId="0" applyNumberFormat="1" applyFont="1" applyFill="1" applyBorder="1" applyAlignment="1">
      <alignment horizontal="center" vertical="center" wrapText="1"/>
    </xf>
    <xf numFmtId="2" fontId="9" fillId="0" borderId="1" xfId="1" applyNumberFormat="1" applyFont="1" applyBorder="1" applyAlignment="1">
      <alignment horizontal="center" vertical="center"/>
    </xf>
    <xf numFmtId="2" fontId="9" fillId="0" borderId="8" xfId="1" applyNumberFormat="1" applyFont="1" applyBorder="1" applyAlignment="1">
      <alignment horizontal="center" vertical="center"/>
    </xf>
    <xf numFmtId="0" fontId="15" fillId="0" borderId="0" xfId="0" applyFont="1"/>
    <xf numFmtId="0" fontId="15" fillId="0" borderId="0" xfId="0" applyFont="1" applyAlignment="1">
      <alignment horizontal="right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</cellXfs>
  <cellStyles count="2">
    <cellStyle name="Normal" xfId="1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5"/>
  <sheetViews>
    <sheetView tabSelected="1" topLeftCell="A52" zoomScaleNormal="60" zoomScaleSheetLayoutView="100" workbookViewId="0">
      <selection activeCell="C15" sqref="C15"/>
    </sheetView>
  </sheetViews>
  <sheetFormatPr defaultRowHeight="12.75" x14ac:dyDescent="0.2"/>
  <cols>
    <col min="1" max="1" width="6" style="12" customWidth="1"/>
    <col min="2" max="2" width="49.28515625" style="12" customWidth="1"/>
    <col min="3" max="3" width="12" style="12" customWidth="1"/>
    <col min="4" max="4" width="15" style="12" customWidth="1"/>
    <col min="5" max="6" width="17" style="12" customWidth="1"/>
    <col min="7" max="16384" width="9.140625" style="12"/>
  </cols>
  <sheetData>
    <row r="1" spans="1:6" ht="63.75" customHeight="1" x14ac:dyDescent="0.2">
      <c r="A1" s="25" t="s">
        <v>89</v>
      </c>
      <c r="B1" s="26"/>
      <c r="C1" s="26"/>
      <c r="D1" s="26"/>
      <c r="E1" s="23" t="s">
        <v>88</v>
      </c>
      <c r="F1" s="24"/>
    </row>
    <row r="2" spans="1:6" ht="35.25" customHeight="1" x14ac:dyDescent="0.2">
      <c r="A2" s="40" t="s">
        <v>164</v>
      </c>
      <c r="B2" s="41"/>
      <c r="C2" s="41"/>
      <c r="D2" s="41"/>
      <c r="E2" s="41"/>
      <c r="F2" s="42"/>
    </row>
    <row r="3" spans="1:6" s="13" customFormat="1" ht="38.25" x14ac:dyDescent="0.25">
      <c r="A3" s="22" t="s">
        <v>87</v>
      </c>
      <c r="B3" s="22" t="s">
        <v>3</v>
      </c>
      <c r="C3" s="22" t="s">
        <v>90</v>
      </c>
      <c r="D3" s="22" t="s">
        <v>4</v>
      </c>
      <c r="E3" s="22" t="s">
        <v>91</v>
      </c>
      <c r="F3" s="22" t="s">
        <v>92</v>
      </c>
    </row>
    <row r="4" spans="1:6" x14ac:dyDescent="0.2">
      <c r="A4" s="17">
        <v>1</v>
      </c>
      <c r="B4" s="18">
        <v>2</v>
      </c>
      <c r="C4" s="18">
        <v>3</v>
      </c>
      <c r="D4" s="18">
        <v>4</v>
      </c>
      <c r="E4" s="18">
        <v>5</v>
      </c>
      <c r="F4" s="18">
        <v>6</v>
      </c>
    </row>
    <row r="5" spans="1:6" x14ac:dyDescent="0.2">
      <c r="A5" s="14" t="s">
        <v>6</v>
      </c>
      <c r="B5" s="19" t="s">
        <v>7</v>
      </c>
      <c r="C5" s="20"/>
      <c r="D5" s="20"/>
      <c r="E5" s="20"/>
      <c r="F5" s="21"/>
    </row>
    <row r="6" spans="1:6" ht="25.5" x14ac:dyDescent="0.2">
      <c r="A6" s="14" t="s">
        <v>96</v>
      </c>
      <c r="B6" s="15" t="s">
        <v>10</v>
      </c>
      <c r="C6" s="27" t="s">
        <v>9</v>
      </c>
      <c r="D6" s="28">
        <v>1</v>
      </c>
      <c r="E6" s="16"/>
      <c r="F6" s="28">
        <f>D6*E6</f>
        <v>0</v>
      </c>
    </row>
    <row r="7" spans="1:6" ht="38.25" x14ac:dyDescent="0.2">
      <c r="A7" s="14" t="s">
        <v>97</v>
      </c>
      <c r="B7" s="15" t="s">
        <v>13</v>
      </c>
      <c r="C7" s="27" t="s">
        <v>12</v>
      </c>
      <c r="D7" s="28">
        <v>15</v>
      </c>
      <c r="E7" s="16"/>
      <c r="F7" s="28">
        <f t="shared" ref="F7:F67" si="0">D7*E7</f>
        <v>0</v>
      </c>
    </row>
    <row r="8" spans="1:6" x14ac:dyDescent="0.2">
      <c r="A8" s="14" t="s">
        <v>98</v>
      </c>
      <c r="B8" s="15" t="s">
        <v>15</v>
      </c>
      <c r="C8" s="27" t="s">
        <v>9</v>
      </c>
      <c r="D8" s="28">
        <v>1</v>
      </c>
      <c r="E8" s="16"/>
      <c r="F8" s="28">
        <f t="shared" si="0"/>
        <v>0</v>
      </c>
    </row>
    <row r="9" spans="1:6" ht="25.5" x14ac:dyDescent="0.2">
      <c r="A9" s="14" t="s">
        <v>99</v>
      </c>
      <c r="B9" s="15" t="s">
        <v>165</v>
      </c>
      <c r="C9" s="27" t="s">
        <v>12</v>
      </c>
      <c r="D9" s="28">
        <v>30</v>
      </c>
      <c r="E9" s="16"/>
      <c r="F9" s="28">
        <f t="shared" si="0"/>
        <v>0</v>
      </c>
    </row>
    <row r="10" spans="1:6" ht="25.5" x14ac:dyDescent="0.2">
      <c r="A10" s="14" t="s">
        <v>100</v>
      </c>
      <c r="B10" s="15" t="s">
        <v>166</v>
      </c>
      <c r="C10" s="27" t="s">
        <v>12</v>
      </c>
      <c r="D10" s="28">
        <v>70</v>
      </c>
      <c r="E10" s="16"/>
      <c r="F10" s="28">
        <f t="shared" si="0"/>
        <v>0</v>
      </c>
    </row>
    <row r="11" spans="1:6" ht="25.5" x14ac:dyDescent="0.2">
      <c r="A11" s="14" t="s">
        <v>101</v>
      </c>
      <c r="B11" s="15" t="s">
        <v>167</v>
      </c>
      <c r="C11" s="27" t="s">
        <v>12</v>
      </c>
      <c r="D11" s="28">
        <v>10</v>
      </c>
      <c r="E11" s="16"/>
      <c r="F11" s="28">
        <f t="shared" si="0"/>
        <v>0</v>
      </c>
    </row>
    <row r="12" spans="1:6" ht="25.5" x14ac:dyDescent="0.2">
      <c r="A12" s="14" t="s">
        <v>102</v>
      </c>
      <c r="B12" s="15" t="s">
        <v>168</v>
      </c>
      <c r="C12" s="27" t="s">
        <v>12</v>
      </c>
      <c r="D12" s="28">
        <v>10</v>
      </c>
      <c r="E12" s="16"/>
      <c r="F12" s="28">
        <f t="shared" si="0"/>
        <v>0</v>
      </c>
    </row>
    <row r="13" spans="1:6" ht="25.5" x14ac:dyDescent="0.2">
      <c r="A13" s="14" t="s">
        <v>103</v>
      </c>
      <c r="B13" s="15" t="s">
        <v>169</v>
      </c>
      <c r="C13" s="27" t="s">
        <v>12</v>
      </c>
      <c r="D13" s="28">
        <v>30</v>
      </c>
      <c r="E13" s="16"/>
      <c r="F13" s="28">
        <f t="shared" si="0"/>
        <v>0</v>
      </c>
    </row>
    <row r="14" spans="1:6" ht="25.5" x14ac:dyDescent="0.2">
      <c r="A14" s="14" t="s">
        <v>104</v>
      </c>
      <c r="B14" s="15" t="s">
        <v>19</v>
      </c>
      <c r="C14" s="27" t="s">
        <v>18</v>
      </c>
      <c r="D14" s="28">
        <v>2</v>
      </c>
      <c r="E14" s="16"/>
      <c r="F14" s="28">
        <f t="shared" si="0"/>
        <v>0</v>
      </c>
    </row>
    <row r="15" spans="1:6" ht="25.5" x14ac:dyDescent="0.2">
      <c r="A15" s="14" t="s">
        <v>105</v>
      </c>
      <c r="B15" s="15" t="s">
        <v>20</v>
      </c>
      <c r="C15" s="27" t="s">
        <v>18</v>
      </c>
      <c r="D15" s="28">
        <v>4</v>
      </c>
      <c r="E15" s="16"/>
      <c r="F15" s="28">
        <f t="shared" si="0"/>
        <v>0</v>
      </c>
    </row>
    <row r="16" spans="1:6" ht="25.5" x14ac:dyDescent="0.2">
      <c r="A16" s="14" t="s">
        <v>106</v>
      </c>
      <c r="B16" s="15" t="s">
        <v>21</v>
      </c>
      <c r="C16" s="27" t="s">
        <v>18</v>
      </c>
      <c r="D16" s="28">
        <v>5</v>
      </c>
      <c r="E16" s="16"/>
      <c r="F16" s="28">
        <f t="shared" si="0"/>
        <v>0</v>
      </c>
    </row>
    <row r="17" spans="1:6" x14ac:dyDescent="0.2">
      <c r="A17" s="14" t="s">
        <v>107</v>
      </c>
      <c r="B17" s="15" t="s">
        <v>22</v>
      </c>
      <c r="C17" s="27" t="s">
        <v>18</v>
      </c>
      <c r="D17" s="28">
        <v>5</v>
      </c>
      <c r="E17" s="16"/>
      <c r="F17" s="28">
        <f t="shared" si="0"/>
        <v>0</v>
      </c>
    </row>
    <row r="18" spans="1:6" ht="25.5" x14ac:dyDescent="0.2">
      <c r="A18" s="14" t="s">
        <v>108</v>
      </c>
      <c r="B18" s="15" t="s">
        <v>23</v>
      </c>
      <c r="C18" s="27" t="s">
        <v>18</v>
      </c>
      <c r="D18" s="28">
        <v>1</v>
      </c>
      <c r="E18" s="16"/>
      <c r="F18" s="28">
        <f t="shared" si="0"/>
        <v>0</v>
      </c>
    </row>
    <row r="19" spans="1:6" ht="25.5" x14ac:dyDescent="0.2">
      <c r="A19" s="14" t="s">
        <v>109</v>
      </c>
      <c r="B19" s="15" t="s">
        <v>24</v>
      </c>
      <c r="C19" s="27" t="s">
        <v>12</v>
      </c>
      <c r="D19" s="28">
        <v>100</v>
      </c>
      <c r="E19" s="16"/>
      <c r="F19" s="28">
        <f t="shared" si="0"/>
        <v>0</v>
      </c>
    </row>
    <row r="20" spans="1:6" x14ac:dyDescent="0.2">
      <c r="A20" s="14" t="s">
        <v>11</v>
      </c>
      <c r="B20" s="19" t="s">
        <v>25</v>
      </c>
      <c r="C20" s="20"/>
      <c r="D20" s="20"/>
      <c r="E20" s="20"/>
      <c r="F20" s="21"/>
    </row>
    <row r="21" spans="1:6" ht="25.5" x14ac:dyDescent="0.2">
      <c r="A21" s="14" t="s">
        <v>110</v>
      </c>
      <c r="B21" s="15" t="s">
        <v>26</v>
      </c>
      <c r="C21" s="27" t="s">
        <v>18</v>
      </c>
      <c r="D21" s="28">
        <v>1</v>
      </c>
      <c r="E21" s="16"/>
      <c r="F21" s="28">
        <f t="shared" si="0"/>
        <v>0</v>
      </c>
    </row>
    <row r="22" spans="1:6" ht="25.5" x14ac:dyDescent="0.2">
      <c r="A22" s="14" t="s">
        <v>111</v>
      </c>
      <c r="B22" s="15" t="s">
        <v>27</v>
      </c>
      <c r="C22" s="27" t="s">
        <v>18</v>
      </c>
      <c r="D22" s="28">
        <v>1</v>
      </c>
      <c r="E22" s="16"/>
      <c r="F22" s="28">
        <f t="shared" si="0"/>
        <v>0</v>
      </c>
    </row>
    <row r="23" spans="1:6" ht="25.5" x14ac:dyDescent="0.2">
      <c r="A23" s="14" t="s">
        <v>112</v>
      </c>
      <c r="B23" s="15" t="s">
        <v>28</v>
      </c>
      <c r="C23" s="27" t="s">
        <v>9</v>
      </c>
      <c r="D23" s="28">
        <v>1</v>
      </c>
      <c r="E23" s="16"/>
      <c r="F23" s="28">
        <f t="shared" si="0"/>
        <v>0</v>
      </c>
    </row>
    <row r="24" spans="1:6" ht="25.5" x14ac:dyDescent="0.2">
      <c r="A24" s="14" t="s">
        <v>113</v>
      </c>
      <c r="B24" s="15" t="s">
        <v>29</v>
      </c>
      <c r="C24" s="27" t="s">
        <v>9</v>
      </c>
      <c r="D24" s="28">
        <v>1</v>
      </c>
      <c r="E24" s="16"/>
      <c r="F24" s="28">
        <f t="shared" si="0"/>
        <v>0</v>
      </c>
    </row>
    <row r="25" spans="1:6" x14ac:dyDescent="0.2">
      <c r="A25" s="14" t="s">
        <v>14</v>
      </c>
      <c r="B25" s="19" t="s">
        <v>30</v>
      </c>
      <c r="C25" s="20" t="s">
        <v>0</v>
      </c>
      <c r="D25" s="20" t="s">
        <v>0</v>
      </c>
      <c r="E25" s="20"/>
      <c r="F25" s="21"/>
    </row>
    <row r="26" spans="1:6" x14ac:dyDescent="0.2">
      <c r="A26" s="14" t="s">
        <v>114</v>
      </c>
      <c r="B26" s="15" t="s">
        <v>31</v>
      </c>
      <c r="C26" s="27" t="s">
        <v>18</v>
      </c>
      <c r="D26" s="28">
        <v>1</v>
      </c>
      <c r="E26" s="16"/>
      <c r="F26" s="28">
        <f t="shared" si="0"/>
        <v>0</v>
      </c>
    </row>
    <row r="27" spans="1:6" ht="25.5" x14ac:dyDescent="0.2">
      <c r="A27" s="14" t="s">
        <v>115</v>
      </c>
      <c r="B27" s="15" t="s">
        <v>28</v>
      </c>
      <c r="C27" s="27" t="s">
        <v>9</v>
      </c>
      <c r="D27" s="28">
        <v>1</v>
      </c>
      <c r="E27" s="16"/>
      <c r="F27" s="28">
        <f t="shared" si="0"/>
        <v>0</v>
      </c>
    </row>
    <row r="28" spans="1:6" ht="25.5" x14ac:dyDescent="0.2">
      <c r="A28" s="14" t="s">
        <v>116</v>
      </c>
      <c r="B28" s="15" t="s">
        <v>29</v>
      </c>
      <c r="C28" s="27" t="s">
        <v>9</v>
      </c>
      <c r="D28" s="28">
        <v>1</v>
      </c>
      <c r="E28" s="16"/>
      <c r="F28" s="28">
        <f t="shared" si="0"/>
        <v>0</v>
      </c>
    </row>
    <row r="29" spans="1:6" ht="25.5" x14ac:dyDescent="0.2">
      <c r="A29" s="14" t="s">
        <v>117</v>
      </c>
      <c r="B29" s="15" t="s">
        <v>32</v>
      </c>
      <c r="C29" s="27" t="s">
        <v>9</v>
      </c>
      <c r="D29" s="28">
        <v>2</v>
      </c>
      <c r="E29" s="16"/>
      <c r="F29" s="28">
        <f t="shared" si="0"/>
        <v>0</v>
      </c>
    </row>
    <row r="30" spans="1:6" ht="25.5" x14ac:dyDescent="0.2">
      <c r="A30" s="14" t="s">
        <v>118</v>
      </c>
      <c r="B30" s="15" t="s">
        <v>33</v>
      </c>
      <c r="C30" s="27" t="s">
        <v>9</v>
      </c>
      <c r="D30" s="28">
        <v>5</v>
      </c>
      <c r="E30" s="16"/>
      <c r="F30" s="28">
        <f t="shared" si="0"/>
        <v>0</v>
      </c>
    </row>
    <row r="31" spans="1:6" ht="25.5" x14ac:dyDescent="0.2">
      <c r="A31" s="14" t="s">
        <v>119</v>
      </c>
      <c r="B31" s="15" t="s">
        <v>34</v>
      </c>
      <c r="C31" s="27" t="s">
        <v>9</v>
      </c>
      <c r="D31" s="28">
        <v>1</v>
      </c>
      <c r="E31" s="16"/>
      <c r="F31" s="28">
        <f t="shared" si="0"/>
        <v>0</v>
      </c>
    </row>
    <row r="32" spans="1:6" ht="25.5" x14ac:dyDescent="0.2">
      <c r="A32" s="14" t="s">
        <v>120</v>
      </c>
      <c r="B32" s="15" t="s">
        <v>35</v>
      </c>
      <c r="C32" s="27" t="s">
        <v>9</v>
      </c>
      <c r="D32" s="28">
        <v>3</v>
      </c>
      <c r="E32" s="16"/>
      <c r="F32" s="28">
        <f t="shared" si="0"/>
        <v>0</v>
      </c>
    </row>
    <row r="33" spans="1:6" ht="25.5" x14ac:dyDescent="0.2">
      <c r="A33" s="14" t="s">
        <v>121</v>
      </c>
      <c r="B33" s="15" t="s">
        <v>36</v>
      </c>
      <c r="C33" s="27" t="s">
        <v>9</v>
      </c>
      <c r="D33" s="28">
        <v>1</v>
      </c>
      <c r="E33" s="16"/>
      <c r="F33" s="28">
        <f t="shared" si="0"/>
        <v>0</v>
      </c>
    </row>
    <row r="34" spans="1:6" ht="25.5" x14ac:dyDescent="0.2">
      <c r="A34" s="14" t="s">
        <v>122</v>
      </c>
      <c r="B34" s="15" t="s">
        <v>37</v>
      </c>
      <c r="C34" s="27" t="s">
        <v>9</v>
      </c>
      <c r="D34" s="28">
        <v>4</v>
      </c>
      <c r="E34" s="16"/>
      <c r="F34" s="28">
        <f t="shared" si="0"/>
        <v>0</v>
      </c>
    </row>
    <row r="35" spans="1:6" ht="25.5" x14ac:dyDescent="0.2">
      <c r="A35" s="14" t="s">
        <v>123</v>
      </c>
      <c r="B35" s="15" t="s">
        <v>38</v>
      </c>
      <c r="C35" s="27" t="s">
        <v>9</v>
      </c>
      <c r="D35" s="28">
        <v>1</v>
      </c>
      <c r="E35" s="16"/>
      <c r="F35" s="28">
        <f t="shared" si="0"/>
        <v>0</v>
      </c>
    </row>
    <row r="36" spans="1:6" ht="25.5" x14ac:dyDescent="0.2">
      <c r="A36" s="14" t="s">
        <v>124</v>
      </c>
      <c r="B36" s="15" t="s">
        <v>39</v>
      </c>
      <c r="C36" s="27" t="s">
        <v>9</v>
      </c>
      <c r="D36" s="28">
        <v>1</v>
      </c>
      <c r="E36" s="16"/>
      <c r="F36" s="28">
        <f t="shared" si="0"/>
        <v>0</v>
      </c>
    </row>
    <row r="37" spans="1:6" ht="25.5" x14ac:dyDescent="0.2">
      <c r="A37" s="14" t="s">
        <v>125</v>
      </c>
      <c r="B37" s="15" t="s">
        <v>40</v>
      </c>
      <c r="C37" s="27" t="s">
        <v>9</v>
      </c>
      <c r="D37" s="28">
        <v>1</v>
      </c>
      <c r="E37" s="16"/>
      <c r="F37" s="28">
        <f t="shared" si="0"/>
        <v>0</v>
      </c>
    </row>
    <row r="38" spans="1:6" ht="25.5" x14ac:dyDescent="0.2">
      <c r="A38" s="14" t="s">
        <v>126</v>
      </c>
      <c r="B38" s="15" t="s">
        <v>41</v>
      </c>
      <c r="C38" s="27" t="s">
        <v>9</v>
      </c>
      <c r="D38" s="28">
        <v>1</v>
      </c>
      <c r="E38" s="16"/>
      <c r="F38" s="28">
        <f t="shared" si="0"/>
        <v>0</v>
      </c>
    </row>
    <row r="39" spans="1:6" ht="25.5" x14ac:dyDescent="0.2">
      <c r="A39" s="14" t="s">
        <v>127</v>
      </c>
      <c r="B39" s="15" t="s">
        <v>41</v>
      </c>
      <c r="C39" s="27" t="s">
        <v>9</v>
      </c>
      <c r="D39" s="28">
        <v>1</v>
      </c>
      <c r="E39" s="16"/>
      <c r="F39" s="28">
        <f t="shared" si="0"/>
        <v>0</v>
      </c>
    </row>
    <row r="40" spans="1:6" ht="25.5" x14ac:dyDescent="0.2">
      <c r="A40" s="14" t="s">
        <v>128</v>
      </c>
      <c r="B40" s="15" t="s">
        <v>42</v>
      </c>
      <c r="C40" s="27" t="s">
        <v>9</v>
      </c>
      <c r="D40" s="28">
        <v>1</v>
      </c>
      <c r="E40" s="16"/>
      <c r="F40" s="28">
        <f t="shared" si="0"/>
        <v>0</v>
      </c>
    </row>
    <row r="41" spans="1:6" ht="25.5" x14ac:dyDescent="0.2">
      <c r="A41" s="14" t="s">
        <v>129</v>
      </c>
      <c r="B41" s="15" t="s">
        <v>43</v>
      </c>
      <c r="C41" s="27" t="s">
        <v>9</v>
      </c>
      <c r="D41" s="28">
        <v>1</v>
      </c>
      <c r="E41" s="16"/>
      <c r="F41" s="28">
        <f t="shared" si="0"/>
        <v>0</v>
      </c>
    </row>
    <row r="42" spans="1:6" ht="51" x14ac:dyDescent="0.2">
      <c r="A42" s="14" t="s">
        <v>130</v>
      </c>
      <c r="B42" s="15" t="s">
        <v>44</v>
      </c>
      <c r="C42" s="27" t="s">
        <v>18</v>
      </c>
      <c r="D42" s="28">
        <v>1</v>
      </c>
      <c r="E42" s="16"/>
      <c r="F42" s="28">
        <f t="shared" si="0"/>
        <v>0</v>
      </c>
    </row>
    <row r="43" spans="1:6" ht="38.25" x14ac:dyDescent="0.2">
      <c r="A43" s="14" t="s">
        <v>131</v>
      </c>
      <c r="B43" s="15" t="s">
        <v>45</v>
      </c>
      <c r="C43" s="27" t="s">
        <v>18</v>
      </c>
      <c r="D43" s="28">
        <v>1</v>
      </c>
      <c r="E43" s="16"/>
      <c r="F43" s="28">
        <f t="shared" si="0"/>
        <v>0</v>
      </c>
    </row>
    <row r="44" spans="1:6" x14ac:dyDescent="0.2">
      <c r="A44" s="14" t="s">
        <v>16</v>
      </c>
      <c r="B44" s="19" t="s">
        <v>46</v>
      </c>
      <c r="C44" s="20" t="s">
        <v>0</v>
      </c>
      <c r="D44" s="20" t="s">
        <v>0</v>
      </c>
      <c r="E44" s="20"/>
      <c r="F44" s="21" t="e">
        <f t="shared" si="0"/>
        <v>#VALUE!</v>
      </c>
    </row>
    <row r="45" spans="1:6" x14ac:dyDescent="0.2">
      <c r="A45" s="14" t="s">
        <v>132</v>
      </c>
      <c r="B45" s="15" t="s">
        <v>47</v>
      </c>
      <c r="C45" s="27" t="s">
        <v>18</v>
      </c>
      <c r="D45" s="28">
        <v>14</v>
      </c>
      <c r="E45" s="16"/>
      <c r="F45" s="28">
        <f t="shared" si="0"/>
        <v>0</v>
      </c>
    </row>
    <row r="46" spans="1:6" ht="25.5" x14ac:dyDescent="0.2">
      <c r="A46" s="14" t="s">
        <v>133</v>
      </c>
      <c r="B46" s="15" t="s">
        <v>48</v>
      </c>
      <c r="C46" s="27" t="s">
        <v>18</v>
      </c>
      <c r="D46" s="28">
        <v>1</v>
      </c>
      <c r="E46" s="16"/>
      <c r="F46" s="28">
        <f t="shared" si="0"/>
        <v>0</v>
      </c>
    </row>
    <row r="47" spans="1:6" ht="25.5" x14ac:dyDescent="0.2">
      <c r="A47" s="14" t="s">
        <v>134</v>
      </c>
      <c r="B47" s="15" t="s">
        <v>49</v>
      </c>
      <c r="C47" s="27" t="s">
        <v>18</v>
      </c>
      <c r="D47" s="28">
        <v>1</v>
      </c>
      <c r="E47" s="16"/>
      <c r="F47" s="28">
        <f t="shared" si="0"/>
        <v>0</v>
      </c>
    </row>
    <row r="48" spans="1:6" ht="25.5" x14ac:dyDescent="0.2">
      <c r="A48" s="14" t="s">
        <v>135</v>
      </c>
      <c r="B48" s="15" t="s">
        <v>50</v>
      </c>
      <c r="C48" s="27" t="s">
        <v>18</v>
      </c>
      <c r="D48" s="28">
        <v>3</v>
      </c>
      <c r="E48" s="16"/>
      <c r="F48" s="28">
        <f t="shared" si="0"/>
        <v>0</v>
      </c>
    </row>
    <row r="49" spans="1:6" ht="25.5" x14ac:dyDescent="0.2">
      <c r="A49" s="14" t="s">
        <v>136</v>
      </c>
      <c r="B49" s="15" t="s">
        <v>50</v>
      </c>
      <c r="C49" s="27" t="s">
        <v>18</v>
      </c>
      <c r="D49" s="28">
        <v>1</v>
      </c>
      <c r="E49" s="16"/>
      <c r="F49" s="28">
        <f t="shared" si="0"/>
        <v>0</v>
      </c>
    </row>
    <row r="50" spans="1:6" ht="25.5" x14ac:dyDescent="0.2">
      <c r="A50" s="14" t="s">
        <v>137</v>
      </c>
      <c r="B50" s="15" t="s">
        <v>50</v>
      </c>
      <c r="C50" s="27" t="s">
        <v>18</v>
      </c>
      <c r="D50" s="28">
        <v>1</v>
      </c>
      <c r="E50" s="16"/>
      <c r="F50" s="28">
        <f t="shared" si="0"/>
        <v>0</v>
      </c>
    </row>
    <row r="51" spans="1:6" ht="25.5" x14ac:dyDescent="0.2">
      <c r="A51" s="14" t="s">
        <v>138</v>
      </c>
      <c r="B51" s="15" t="s">
        <v>50</v>
      </c>
      <c r="C51" s="27" t="s">
        <v>18</v>
      </c>
      <c r="D51" s="28">
        <v>2</v>
      </c>
      <c r="E51" s="16"/>
      <c r="F51" s="28">
        <f t="shared" si="0"/>
        <v>0</v>
      </c>
    </row>
    <row r="52" spans="1:6" ht="25.5" x14ac:dyDescent="0.2">
      <c r="A52" s="14" t="s">
        <v>139</v>
      </c>
      <c r="B52" s="15" t="s">
        <v>51</v>
      </c>
      <c r="C52" s="27" t="s">
        <v>18</v>
      </c>
      <c r="D52" s="28">
        <v>5</v>
      </c>
      <c r="E52" s="16"/>
      <c r="F52" s="28">
        <f t="shared" si="0"/>
        <v>0</v>
      </c>
    </row>
    <row r="53" spans="1:6" ht="25.5" x14ac:dyDescent="0.2">
      <c r="A53" s="14" t="s">
        <v>140</v>
      </c>
      <c r="B53" s="15" t="s">
        <v>52</v>
      </c>
      <c r="C53" s="27" t="s">
        <v>18</v>
      </c>
      <c r="D53" s="28">
        <v>1</v>
      </c>
      <c r="E53" s="16"/>
      <c r="F53" s="28">
        <f t="shared" si="0"/>
        <v>0</v>
      </c>
    </row>
    <row r="54" spans="1:6" ht="25.5" x14ac:dyDescent="0.2">
      <c r="A54" s="14" t="s">
        <v>141</v>
      </c>
      <c r="B54" s="15" t="s">
        <v>53</v>
      </c>
      <c r="C54" s="27" t="s">
        <v>12</v>
      </c>
      <c r="D54" s="28">
        <v>7</v>
      </c>
      <c r="E54" s="16"/>
      <c r="F54" s="28">
        <f t="shared" si="0"/>
        <v>0</v>
      </c>
    </row>
    <row r="55" spans="1:6" ht="25.5" x14ac:dyDescent="0.2">
      <c r="A55" s="14" t="s">
        <v>142</v>
      </c>
      <c r="B55" s="15" t="s">
        <v>54</v>
      </c>
      <c r="C55" s="27" t="s">
        <v>12</v>
      </c>
      <c r="D55" s="28">
        <v>77</v>
      </c>
      <c r="E55" s="16"/>
      <c r="F55" s="28">
        <f t="shared" si="0"/>
        <v>0</v>
      </c>
    </row>
    <row r="56" spans="1:6" ht="25.5" x14ac:dyDescent="0.2">
      <c r="A56" s="14" t="s">
        <v>143</v>
      </c>
      <c r="B56" s="15" t="s">
        <v>55</v>
      </c>
      <c r="C56" s="27" t="s">
        <v>12</v>
      </c>
      <c r="D56" s="28">
        <v>23</v>
      </c>
      <c r="E56" s="16"/>
      <c r="F56" s="28">
        <f t="shared" si="0"/>
        <v>0</v>
      </c>
    </row>
    <row r="57" spans="1:6" ht="25.5" x14ac:dyDescent="0.2">
      <c r="A57" s="14" t="s">
        <v>144</v>
      </c>
      <c r="B57" s="15" t="s">
        <v>56</v>
      </c>
      <c r="C57" s="27" t="s">
        <v>12</v>
      </c>
      <c r="D57" s="28">
        <v>34</v>
      </c>
      <c r="E57" s="16"/>
      <c r="F57" s="28">
        <f t="shared" si="0"/>
        <v>0</v>
      </c>
    </row>
    <row r="58" spans="1:6" x14ac:dyDescent="0.2">
      <c r="A58" s="14" t="s">
        <v>145</v>
      </c>
      <c r="B58" s="15" t="s">
        <v>57</v>
      </c>
      <c r="C58" s="27" t="s">
        <v>12</v>
      </c>
      <c r="D58" s="28">
        <v>11</v>
      </c>
      <c r="E58" s="16"/>
      <c r="F58" s="28">
        <f t="shared" si="0"/>
        <v>0</v>
      </c>
    </row>
    <row r="59" spans="1:6" ht="25.5" x14ac:dyDescent="0.2">
      <c r="A59" s="14" t="s">
        <v>146</v>
      </c>
      <c r="B59" s="15" t="s">
        <v>58</v>
      </c>
      <c r="C59" s="27" t="s">
        <v>12</v>
      </c>
      <c r="D59" s="28">
        <v>30</v>
      </c>
      <c r="E59" s="16"/>
      <c r="F59" s="28">
        <f t="shared" si="0"/>
        <v>0</v>
      </c>
    </row>
    <row r="60" spans="1:6" x14ac:dyDescent="0.2">
      <c r="A60" s="14" t="s">
        <v>147</v>
      </c>
      <c r="B60" s="15" t="s">
        <v>59</v>
      </c>
      <c r="C60" s="27" t="s">
        <v>12</v>
      </c>
      <c r="D60" s="28">
        <v>90</v>
      </c>
      <c r="E60" s="16"/>
      <c r="F60" s="28">
        <f t="shared" si="0"/>
        <v>0</v>
      </c>
    </row>
    <row r="61" spans="1:6" x14ac:dyDescent="0.2">
      <c r="A61" s="14" t="s">
        <v>148</v>
      </c>
      <c r="B61" s="15" t="s">
        <v>60</v>
      </c>
      <c r="C61" s="27" t="s">
        <v>12</v>
      </c>
      <c r="D61" s="28">
        <v>10</v>
      </c>
      <c r="E61" s="16"/>
      <c r="F61" s="28">
        <f t="shared" si="0"/>
        <v>0</v>
      </c>
    </row>
    <row r="62" spans="1:6" ht="25.5" x14ac:dyDescent="0.2">
      <c r="A62" s="14" t="s">
        <v>149</v>
      </c>
      <c r="B62" s="15" t="s">
        <v>61</v>
      </c>
      <c r="C62" s="27" t="s">
        <v>12</v>
      </c>
      <c r="D62" s="28">
        <v>30</v>
      </c>
      <c r="E62" s="16"/>
      <c r="F62" s="28">
        <f t="shared" si="0"/>
        <v>0</v>
      </c>
    </row>
    <row r="63" spans="1:6" ht="25.5" x14ac:dyDescent="0.2">
      <c r="A63" s="14" t="s">
        <v>150</v>
      </c>
      <c r="B63" s="15" t="s">
        <v>62</v>
      </c>
      <c r="C63" s="27" t="s">
        <v>12</v>
      </c>
      <c r="D63" s="28">
        <v>30</v>
      </c>
      <c r="E63" s="16"/>
      <c r="F63" s="28">
        <f t="shared" si="0"/>
        <v>0</v>
      </c>
    </row>
    <row r="64" spans="1:6" ht="25.5" x14ac:dyDescent="0.2">
      <c r="A64" s="14" t="s">
        <v>151</v>
      </c>
      <c r="B64" s="15" t="s">
        <v>63</v>
      </c>
      <c r="C64" s="27" t="s">
        <v>12</v>
      </c>
      <c r="D64" s="28">
        <v>30</v>
      </c>
      <c r="E64" s="16"/>
      <c r="F64" s="28">
        <f t="shared" si="0"/>
        <v>0</v>
      </c>
    </row>
    <row r="65" spans="1:6" ht="25.5" x14ac:dyDescent="0.2">
      <c r="A65" s="14" t="s">
        <v>152</v>
      </c>
      <c r="B65" s="15" t="s">
        <v>64</v>
      </c>
      <c r="C65" s="27" t="s">
        <v>12</v>
      </c>
      <c r="D65" s="28">
        <v>30</v>
      </c>
      <c r="E65" s="16"/>
      <c r="F65" s="28">
        <f t="shared" si="0"/>
        <v>0</v>
      </c>
    </row>
    <row r="66" spans="1:6" ht="38.25" x14ac:dyDescent="0.2">
      <c r="A66" s="14" t="s">
        <v>153</v>
      </c>
      <c r="B66" s="15" t="s">
        <v>66</v>
      </c>
      <c r="C66" s="27" t="s">
        <v>65</v>
      </c>
      <c r="D66" s="28">
        <v>10</v>
      </c>
      <c r="E66" s="16"/>
      <c r="F66" s="28">
        <f t="shared" si="0"/>
        <v>0</v>
      </c>
    </row>
    <row r="67" spans="1:6" ht="25.5" x14ac:dyDescent="0.2">
      <c r="A67" s="14" t="s">
        <v>154</v>
      </c>
      <c r="B67" s="15" t="s">
        <v>68</v>
      </c>
      <c r="C67" s="27" t="s">
        <v>67</v>
      </c>
      <c r="D67" s="28">
        <v>8</v>
      </c>
      <c r="E67" s="16"/>
      <c r="F67" s="28">
        <f t="shared" si="0"/>
        <v>0</v>
      </c>
    </row>
    <row r="68" spans="1:6" x14ac:dyDescent="0.2">
      <c r="A68" s="14" t="s">
        <v>17</v>
      </c>
      <c r="B68" s="19" t="s">
        <v>69</v>
      </c>
      <c r="C68" s="20" t="s">
        <v>0</v>
      </c>
      <c r="D68" s="20" t="s">
        <v>0</v>
      </c>
      <c r="E68" s="20"/>
      <c r="F68" s="21"/>
    </row>
    <row r="69" spans="1:6" ht="25.5" x14ac:dyDescent="0.2">
      <c r="A69" s="14" t="s">
        <v>155</v>
      </c>
      <c r="B69" s="15" t="s">
        <v>70</v>
      </c>
      <c r="C69" s="27" t="s">
        <v>12</v>
      </c>
      <c r="D69" s="28">
        <v>110</v>
      </c>
      <c r="E69" s="16"/>
      <c r="F69" s="36">
        <f t="shared" ref="F69:F73" si="1">D69*E69</f>
        <v>0</v>
      </c>
    </row>
    <row r="70" spans="1:6" x14ac:dyDescent="0.2">
      <c r="A70" s="14" t="s">
        <v>156</v>
      </c>
      <c r="B70" s="15" t="s">
        <v>71</v>
      </c>
      <c r="C70" s="27" t="s">
        <v>18</v>
      </c>
      <c r="D70" s="28">
        <v>1</v>
      </c>
      <c r="E70" s="16"/>
      <c r="F70" s="36">
        <f t="shared" si="1"/>
        <v>0</v>
      </c>
    </row>
    <row r="71" spans="1:6" ht="25.5" x14ac:dyDescent="0.2">
      <c r="A71" s="14" t="s">
        <v>157</v>
      </c>
      <c r="B71" s="15" t="s">
        <v>72</v>
      </c>
      <c r="C71" s="27" t="s">
        <v>12</v>
      </c>
      <c r="D71" s="28">
        <v>10</v>
      </c>
      <c r="E71" s="16"/>
      <c r="F71" s="36">
        <f t="shared" si="1"/>
        <v>0</v>
      </c>
    </row>
    <row r="72" spans="1:6" ht="25.5" x14ac:dyDescent="0.2">
      <c r="A72" s="14" t="s">
        <v>158</v>
      </c>
      <c r="B72" s="15" t="s">
        <v>73</v>
      </c>
      <c r="C72" s="27" t="s">
        <v>18</v>
      </c>
      <c r="D72" s="28">
        <v>1</v>
      </c>
      <c r="E72" s="16"/>
      <c r="F72" s="36">
        <f t="shared" si="1"/>
        <v>0</v>
      </c>
    </row>
    <row r="73" spans="1:6" ht="25.5" x14ac:dyDescent="0.2">
      <c r="A73" s="14" t="s">
        <v>159</v>
      </c>
      <c r="B73" s="29" t="s">
        <v>74</v>
      </c>
      <c r="C73" s="30" t="s">
        <v>18</v>
      </c>
      <c r="D73" s="31">
        <v>2</v>
      </c>
      <c r="E73" s="32"/>
      <c r="F73" s="37">
        <f t="shared" si="1"/>
        <v>0</v>
      </c>
    </row>
    <row r="74" spans="1:6" x14ac:dyDescent="0.2">
      <c r="A74" s="33" t="s">
        <v>93</v>
      </c>
      <c r="B74" s="33"/>
      <c r="C74" s="33"/>
      <c r="D74" s="33"/>
      <c r="E74" s="33"/>
      <c r="F74" s="35">
        <f>SUM(F6:F19,F21:F24,F26:F43,F45:F67,F69:F73)</f>
        <v>0</v>
      </c>
    </row>
    <row r="75" spans="1:6" x14ac:dyDescent="0.2">
      <c r="A75" s="34" t="s">
        <v>94</v>
      </c>
      <c r="B75" s="34"/>
      <c r="C75" s="34"/>
      <c r="D75" s="34"/>
      <c r="E75" s="34"/>
      <c r="F75" s="35">
        <f>F74*0.23</f>
        <v>0</v>
      </c>
    </row>
    <row r="76" spans="1:6" x14ac:dyDescent="0.2">
      <c r="A76" s="34" t="s">
        <v>95</v>
      </c>
      <c r="B76" s="34"/>
      <c r="C76" s="34"/>
      <c r="D76" s="34"/>
      <c r="E76" s="34"/>
      <c r="F76" s="35">
        <f>F74+F75</f>
        <v>0</v>
      </c>
    </row>
    <row r="78" spans="1:6" x14ac:dyDescent="0.2">
      <c r="A78" s="12" t="s">
        <v>160</v>
      </c>
    </row>
    <row r="80" spans="1:6" x14ac:dyDescent="0.2">
      <c r="A80" s="38" t="s">
        <v>161</v>
      </c>
    </row>
    <row r="84" spans="2:6" ht="15" customHeight="1" x14ac:dyDescent="0.2">
      <c r="B84" s="39" t="s">
        <v>162</v>
      </c>
      <c r="C84" s="39"/>
      <c r="D84" s="39"/>
      <c r="E84" s="39"/>
      <c r="F84" s="39"/>
    </row>
    <row r="85" spans="2:6" x14ac:dyDescent="0.2">
      <c r="E85" s="12" t="s">
        <v>163</v>
      </c>
    </row>
  </sheetData>
  <mergeCells count="12">
    <mergeCell ref="B84:F84"/>
    <mergeCell ref="A74:E74"/>
    <mergeCell ref="A75:E75"/>
    <mergeCell ref="A76:E76"/>
    <mergeCell ref="B20:F20"/>
    <mergeCell ref="B25:F25"/>
    <mergeCell ref="B44:F44"/>
    <mergeCell ref="B68:F68"/>
    <mergeCell ref="E1:F1"/>
    <mergeCell ref="B5:F5"/>
    <mergeCell ref="A1:D1"/>
    <mergeCell ref="A2:F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opLeftCell="D1" zoomScaleNormal="60" zoomScaleSheetLayoutView="100" workbookViewId="0"/>
  </sheetViews>
  <sheetFormatPr defaultRowHeight="15" x14ac:dyDescent="0.25"/>
  <cols>
    <col min="1" max="1" width="15" customWidth="1"/>
    <col min="2" max="2" width="17" customWidth="1"/>
    <col min="3" max="3" width="39" customWidth="1"/>
    <col min="4" max="13" width="15" customWidth="1"/>
  </cols>
  <sheetData>
    <row r="1" spans="1:13" s="3" customFormat="1" ht="30" x14ac:dyDescent="0.25">
      <c r="A1" s="3" t="s">
        <v>1</v>
      </c>
      <c r="B1" s="3" t="s">
        <v>2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  <c r="M1" s="3" t="s">
        <v>75</v>
      </c>
    </row>
    <row r="2" spans="1:13" x14ac:dyDescent="0.25">
      <c r="B2" s="1" t="s">
        <v>0</v>
      </c>
      <c r="C2" s="1" t="s">
        <v>0</v>
      </c>
      <c r="D2" s="1" t="s">
        <v>0</v>
      </c>
      <c r="E2" s="1" t="s">
        <v>0</v>
      </c>
      <c r="F2" s="1" t="s">
        <v>0</v>
      </c>
      <c r="G2" s="1" t="s">
        <v>0</v>
      </c>
      <c r="H2" s="1" t="s">
        <v>0</v>
      </c>
      <c r="I2" s="1" t="s">
        <v>0</v>
      </c>
      <c r="J2" s="1" t="s">
        <v>0</v>
      </c>
      <c r="K2" s="1" t="s">
        <v>0</v>
      </c>
      <c r="L2" s="1" t="s">
        <v>0</v>
      </c>
      <c r="M2" s="1" t="s">
        <v>0</v>
      </c>
    </row>
    <row r="3" spans="1:13" x14ac:dyDescent="0.25">
      <c r="A3" s="4" t="s">
        <v>0</v>
      </c>
      <c r="B3" s="5" t="s">
        <v>0</v>
      </c>
      <c r="C3" s="5" t="s">
        <v>5</v>
      </c>
      <c r="D3" s="2" t="s">
        <v>0</v>
      </c>
      <c r="E3" s="2" t="s">
        <v>0</v>
      </c>
      <c r="F3" s="2" t="s">
        <v>0</v>
      </c>
      <c r="G3" s="2" t="s">
        <v>0</v>
      </c>
      <c r="H3" s="2" t="s">
        <v>0</v>
      </c>
      <c r="I3" s="2" t="s">
        <v>0</v>
      </c>
      <c r="J3" s="2" t="s">
        <v>0</v>
      </c>
      <c r="K3" s="2" t="s">
        <v>0</v>
      </c>
      <c r="L3" s="2" t="s">
        <v>0</v>
      </c>
      <c r="M3" s="9">
        <v>9219.35</v>
      </c>
    </row>
    <row r="4" spans="1:13" x14ac:dyDescent="0.25">
      <c r="A4" s="4" t="s">
        <v>6</v>
      </c>
      <c r="B4" s="5" t="s">
        <v>0</v>
      </c>
      <c r="C4" s="5" t="s">
        <v>7</v>
      </c>
      <c r="D4" s="2" t="s">
        <v>0</v>
      </c>
      <c r="E4" s="2" t="s">
        <v>0</v>
      </c>
      <c r="F4" s="2" t="s">
        <v>0</v>
      </c>
      <c r="G4" s="2" t="s">
        <v>0</v>
      </c>
      <c r="H4" s="2" t="s">
        <v>0</v>
      </c>
      <c r="I4" s="2" t="s">
        <v>0</v>
      </c>
      <c r="J4" s="2" t="s">
        <v>0</v>
      </c>
      <c r="K4" s="2" t="s">
        <v>0</v>
      </c>
      <c r="L4" s="2" t="s">
        <v>0</v>
      </c>
      <c r="M4" s="2" t="s">
        <v>0</v>
      </c>
    </row>
    <row r="5" spans="1:13" x14ac:dyDescent="0.25">
      <c r="A5" s="4" t="s">
        <v>0</v>
      </c>
      <c r="B5" s="7" t="s">
        <v>0</v>
      </c>
      <c r="C5" s="7" t="s">
        <v>8</v>
      </c>
      <c r="D5" s="8">
        <v>2778.11</v>
      </c>
      <c r="E5" s="8">
        <v>0</v>
      </c>
      <c r="F5" s="8">
        <v>0</v>
      </c>
      <c r="G5" s="8">
        <v>0</v>
      </c>
      <c r="H5" s="8">
        <v>1833.56</v>
      </c>
      <c r="I5" s="8">
        <v>502.7</v>
      </c>
      <c r="J5" s="8">
        <v>0</v>
      </c>
      <c r="K5" s="8">
        <v>0</v>
      </c>
      <c r="L5" s="6" t="s">
        <v>0</v>
      </c>
      <c r="M5" s="6" t="s">
        <v>0</v>
      </c>
    </row>
    <row r="6" spans="1:13" x14ac:dyDescent="0.25">
      <c r="A6" s="4" t="s">
        <v>11</v>
      </c>
      <c r="B6" s="5" t="s">
        <v>0</v>
      </c>
      <c r="C6" s="5" t="s">
        <v>25</v>
      </c>
      <c r="D6" s="2" t="s">
        <v>0</v>
      </c>
      <c r="E6" s="2" t="s">
        <v>0</v>
      </c>
      <c r="F6" s="2" t="s">
        <v>0</v>
      </c>
      <c r="G6" s="2" t="s">
        <v>0</v>
      </c>
      <c r="H6" s="2" t="s">
        <v>0</v>
      </c>
      <c r="I6" s="2" t="s">
        <v>0</v>
      </c>
      <c r="J6" s="2" t="s">
        <v>0</v>
      </c>
      <c r="K6" s="2" t="s">
        <v>0</v>
      </c>
      <c r="L6" s="2" t="s">
        <v>0</v>
      </c>
      <c r="M6" s="2" t="s">
        <v>0</v>
      </c>
    </row>
    <row r="7" spans="1:13" x14ac:dyDescent="0.25">
      <c r="A7" s="4" t="s">
        <v>0</v>
      </c>
      <c r="B7" s="7" t="s">
        <v>0</v>
      </c>
      <c r="C7" s="7" t="s">
        <v>8</v>
      </c>
      <c r="D7" s="8">
        <v>289.97000000000003</v>
      </c>
      <c r="E7" s="8">
        <v>2101.35</v>
      </c>
      <c r="F7" s="8">
        <v>0</v>
      </c>
      <c r="G7" s="8">
        <v>2</v>
      </c>
      <c r="H7" s="8">
        <v>192.7</v>
      </c>
      <c r="I7" s="8">
        <v>52.47</v>
      </c>
      <c r="J7" s="8">
        <v>0</v>
      </c>
      <c r="K7" s="8">
        <v>0</v>
      </c>
      <c r="L7" s="6" t="s">
        <v>0</v>
      </c>
      <c r="M7" s="6" t="s">
        <v>0</v>
      </c>
    </row>
    <row r="8" spans="1:13" x14ac:dyDescent="0.25">
      <c r="A8" s="4" t="s">
        <v>14</v>
      </c>
      <c r="B8" s="5" t="s">
        <v>0</v>
      </c>
      <c r="C8" s="5" t="s">
        <v>30</v>
      </c>
      <c r="D8" s="2" t="s">
        <v>0</v>
      </c>
      <c r="E8" s="2" t="s">
        <v>0</v>
      </c>
      <c r="F8" s="2" t="s">
        <v>0</v>
      </c>
      <c r="G8" s="2" t="s">
        <v>0</v>
      </c>
      <c r="H8" s="2" t="s">
        <v>0</v>
      </c>
      <c r="I8" s="2" t="s">
        <v>0</v>
      </c>
      <c r="J8" s="2" t="s">
        <v>0</v>
      </c>
      <c r="K8" s="2" t="s">
        <v>0</v>
      </c>
      <c r="L8" s="2" t="s">
        <v>0</v>
      </c>
      <c r="M8" s="2" t="s">
        <v>0</v>
      </c>
    </row>
    <row r="9" spans="1:13" x14ac:dyDescent="0.25">
      <c r="A9" s="4" t="s">
        <v>0</v>
      </c>
      <c r="B9" s="7" t="s">
        <v>0</v>
      </c>
      <c r="C9" s="7" t="s">
        <v>8</v>
      </c>
      <c r="D9" s="8">
        <v>329.17</v>
      </c>
      <c r="E9" s="8">
        <v>4843.43</v>
      </c>
      <c r="F9" s="8">
        <v>0</v>
      </c>
      <c r="G9" s="8">
        <v>0</v>
      </c>
      <c r="H9" s="8">
        <v>217.24</v>
      </c>
      <c r="I9" s="8">
        <v>59.59</v>
      </c>
      <c r="J9" s="8">
        <v>0</v>
      </c>
      <c r="K9" s="8">
        <v>0</v>
      </c>
      <c r="L9" s="6" t="s">
        <v>0</v>
      </c>
      <c r="M9" s="6" t="s">
        <v>0</v>
      </c>
    </row>
    <row r="10" spans="1:13" x14ac:dyDescent="0.25">
      <c r="A10" s="4" t="s">
        <v>16</v>
      </c>
      <c r="B10" s="5" t="s">
        <v>0</v>
      </c>
      <c r="C10" s="5" t="s">
        <v>46</v>
      </c>
      <c r="D10" s="2" t="s">
        <v>0</v>
      </c>
      <c r="E10" s="2" t="s">
        <v>0</v>
      </c>
      <c r="F10" s="2" t="s">
        <v>0</v>
      </c>
      <c r="G10" s="2" t="s">
        <v>0</v>
      </c>
      <c r="H10" s="2" t="s">
        <v>0</v>
      </c>
      <c r="I10" s="2" t="s">
        <v>0</v>
      </c>
      <c r="J10" s="2" t="s">
        <v>0</v>
      </c>
      <c r="K10" s="2" t="s">
        <v>0</v>
      </c>
      <c r="L10" s="2" t="s">
        <v>0</v>
      </c>
      <c r="M10" s="2" t="s">
        <v>0</v>
      </c>
    </row>
    <row r="11" spans="1:13" x14ac:dyDescent="0.25">
      <c r="A11" s="4" t="s">
        <v>0</v>
      </c>
      <c r="B11" s="7" t="s">
        <v>0</v>
      </c>
      <c r="C11" s="7" t="s">
        <v>8</v>
      </c>
      <c r="D11" s="8">
        <v>6388.85</v>
      </c>
      <c r="E11" s="8">
        <v>10201.200000000001</v>
      </c>
      <c r="F11" s="8">
        <v>0</v>
      </c>
      <c r="G11" s="8">
        <v>0</v>
      </c>
      <c r="H11" s="8">
        <v>4216.62</v>
      </c>
      <c r="I11" s="8">
        <v>1156.03</v>
      </c>
      <c r="J11" s="8">
        <v>0</v>
      </c>
      <c r="K11" s="8">
        <v>0</v>
      </c>
      <c r="L11" s="6" t="s">
        <v>0</v>
      </c>
      <c r="M11" s="6" t="s">
        <v>0</v>
      </c>
    </row>
    <row r="12" spans="1:13" x14ac:dyDescent="0.25">
      <c r="A12" s="4" t="s">
        <v>17</v>
      </c>
      <c r="B12" s="5" t="s">
        <v>0</v>
      </c>
      <c r="C12" s="5" t="s">
        <v>69</v>
      </c>
      <c r="D12" s="2" t="s">
        <v>0</v>
      </c>
      <c r="E12" s="2" t="s">
        <v>0</v>
      </c>
      <c r="F12" s="2" t="s">
        <v>0</v>
      </c>
      <c r="G12" s="2" t="s">
        <v>0</v>
      </c>
      <c r="H12" s="2" t="s">
        <v>0</v>
      </c>
      <c r="I12" s="2" t="s">
        <v>0</v>
      </c>
      <c r="J12" s="2" t="s">
        <v>0</v>
      </c>
      <c r="K12" s="2" t="s">
        <v>0</v>
      </c>
      <c r="L12" s="2" t="s">
        <v>0</v>
      </c>
      <c r="M12" s="2" t="s">
        <v>0</v>
      </c>
    </row>
    <row r="13" spans="1:13" x14ac:dyDescent="0.25">
      <c r="A13" s="4" t="s">
        <v>0</v>
      </c>
      <c r="B13" s="7" t="s">
        <v>0</v>
      </c>
      <c r="C13" s="7" t="s">
        <v>8</v>
      </c>
      <c r="D13" s="8">
        <v>1509.98</v>
      </c>
      <c r="E13" s="8">
        <v>1957.41</v>
      </c>
      <c r="F13" s="8">
        <v>0</v>
      </c>
      <c r="G13" s="8">
        <v>109.6</v>
      </c>
      <c r="H13" s="8">
        <v>1068.92</v>
      </c>
      <c r="I13" s="8">
        <v>273.22000000000003</v>
      </c>
      <c r="J13" s="8">
        <v>0</v>
      </c>
      <c r="K13" s="8">
        <v>0</v>
      </c>
      <c r="L13" s="6" t="s">
        <v>0</v>
      </c>
      <c r="M13" s="6" t="s">
        <v>0</v>
      </c>
    </row>
    <row r="14" spans="1:13" x14ac:dyDescent="0.25">
      <c r="C14" s="10" t="s">
        <v>86</v>
      </c>
      <c r="K14" s="11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Kosztorys</vt:lpstr>
      <vt:lpstr>Tabela elementów scalonych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Szostek Anna</dc:creator>
  <cp:lastModifiedBy>Nalewajko Agnieszka</cp:lastModifiedBy>
  <dcterms:created xsi:type="dcterms:W3CDTF">2022-05-05T13:18:40Z</dcterms:created>
  <dcterms:modified xsi:type="dcterms:W3CDTF">2022-05-09T06:45:55Z</dcterms:modified>
</cp:coreProperties>
</file>