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wroblewski\Desktop\"/>
    </mc:Choice>
  </mc:AlternateContent>
  <xr:revisionPtr revIDLastSave="0" documentId="8_{6F9AD8FB-5696-4883-BB70-1B1B24660391}" xr6:coauthVersionLast="47" xr6:coauthVersionMax="47" xr10:uidLastSave="{00000000-0000-0000-0000-000000000000}"/>
  <bookViews>
    <workbookView xWindow="-120" yWindow="-120" windowWidth="29040" windowHeight="15840" xr2:uid="{3AA1E133-453D-490C-AEDA-DA6C2507D656}"/>
  </bookViews>
  <sheets>
    <sheet name="Załącznik nr 1" sheetId="4" r:id="rId1"/>
    <sheet name="Załącznik nr 2" sheetId="5" r:id="rId2"/>
  </sheets>
  <definedNames>
    <definedName name="_xlnm._FilterDatabase" localSheetId="0" hidden="1">'Załącznik nr 1'!#REF!</definedName>
    <definedName name="_xlnm._FilterDatabase" localSheetId="1" hidden="1">'Załącznik nr 2'!$A$5:$I$30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4" l="1"/>
  <c r="E20" i="4"/>
  <c r="D20" i="4"/>
  <c r="F30" i="5"/>
  <c r="E30" i="5"/>
  <c r="D30" i="5"/>
</calcChain>
</file>

<file path=xl/sharedStrings.xml><?xml version="1.0" encoding="utf-8"?>
<sst xmlns="http://schemas.openxmlformats.org/spreadsheetml/2006/main" count="214" uniqueCount="89">
  <si>
    <t>Lp.</t>
  </si>
  <si>
    <t>Oferta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</si>
  <si>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</si>
  <si>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</si>
  <si>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</si>
  <si>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</si>
  <si>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</si>
  <si>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</si>
  <si>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</si>
  <si>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</si>
  <si>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</si>
  <si>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</si>
  <si>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</si>
  <si>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</si>
  <si>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</si>
  <si>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</si>
  <si>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</si>
  <si>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Fundacja Ari Ari</t>
  </si>
  <si>
    <t>Fundacja ZWHP Szare Polówki</t>
  </si>
  <si>
    <t>Biblioteka Diecezjalna w Sandomierzu</t>
  </si>
  <si>
    <t>Archidiecezja Warmińska</t>
  </si>
  <si>
    <t>Parafia pw. Wniebowzięcia NMP w Kłodzku</t>
  </si>
  <si>
    <t>Diecezja Toruńska</t>
  </si>
  <si>
    <t>Diecezja Zielonogórsko-Gorzowska</t>
  </si>
  <si>
    <t>Związek Kompozytorów Polskich</t>
  </si>
  <si>
    <t>Prowincja Matki Bożej Anielskiej Zakonu Braci Mniejszych</t>
  </si>
  <si>
    <t>Konwent Bonifratrów pw. św. Floriana w Zebrzydowicach</t>
  </si>
  <si>
    <t>Konwent OO. Bonifratrów w Katowicach</t>
  </si>
  <si>
    <t>Konwent Zakonu Bonifratrów w Cieszynie</t>
  </si>
  <si>
    <t>Parafia Ewangelicko-Augsburska w Krakowie</t>
  </si>
  <si>
    <t>Fundacja Kultury i Dziedzictwa Ormian Polskich</t>
  </si>
  <si>
    <t>Związek Sybiraków Zarząd Główny</t>
  </si>
  <si>
    <t>Fundacja Wielki Człowiek</t>
  </si>
  <si>
    <t>Opactwo Sióstr Benedyktynek w Krzeszowie</t>
  </si>
  <si>
    <t>Fundacja Archeologia Fotografii</t>
  </si>
  <si>
    <t>Fundacja Imienia Alicji i Bożeny Wahl</t>
  </si>
  <si>
    <t>Konwent Bonifratrów
 pw. Trójcy Przenajświętszej we Wrocławiu</t>
  </si>
  <si>
    <t>Archiwum badań prywatnych działalności kulturalnych III</t>
  </si>
  <si>
    <t>Uratowane Archiwum</t>
  </si>
  <si>
    <t>Konserwacja dyplomów i akt z Archiwum Archidiecezji Warmińskiej w Olsztynie</t>
  </si>
  <si>
    <t>570 bezcennych historii</t>
  </si>
  <si>
    <t>Archiwa jezuitów kłodzkich „Od-Nova 8”</t>
  </si>
  <si>
    <t>Opracowanie, udostępnienie oraz zabezpieczenie archiwalnych fotografii Tadeusza Dohnalika</t>
  </si>
  <si>
    <t>Konserwacja rękopisu bibliotecznego, zakup opakowania zabezpieczającego</t>
  </si>
  <si>
    <t>Konserwacja sześciu rękopisów oprawnych</t>
  </si>
  <si>
    <t>Kompleksowe prace przy zasobie archiwalnym katowickich bonifratrów</t>
  </si>
  <si>
    <t>Prace nad archiwaliami ząbkowickich bonifratrów cz. III</t>
  </si>
  <si>
    <t>Archiwum Jerzego Kukuczki – etap IV</t>
  </si>
  <si>
    <t>Konserwacja i opracowanie albumów i negatywów nitrocelulozowych 
z lat 20. i 30. XX w. z archiwum Z. Chomętowskiej</t>
  </si>
  <si>
    <t>Zabezpieczenie materiałów z Fundacji im. Alicji i Bożeny Wahl</t>
  </si>
  <si>
    <t>Opracowanie i profilaktyka konserwatorska niezinwentaryzowanych nagrań zebrań 
i konferencji zgromadzonych w Archiwum Związku Kompozytorów Polskich</t>
  </si>
  <si>
    <t>Konserwacja zachowawcza metrykaliów z zasobu Archiwum Diecezjalnego 
w Zielonej Górze wraz z udostępnieniem ich opisów w internecie</t>
  </si>
  <si>
    <t>W poszukiwaniu korzeni – kontynuacja: konserwacja i opracowanie 
dwóch ksiąg metrykalnych (XVI-XVIII) ze zbiorów Biblioteki Diecezjalnej w Sandomierzu</t>
  </si>
  <si>
    <t>Kompleksowe prace przy zasobie archiwalnym Rzymsko-Katolickiej Parafii 
pw. św. Michała Archanioła w Kończycach Wielkich</t>
  </si>
  <si>
    <t>Konserwacja pięciu rękopisów oprawnych dokumentujących 
życie gospodarcze konwentu bonifratrów w Cieszynie</t>
  </si>
  <si>
    <t>II etap konserwacji zachowawczej archiwaliów klasztorów dominikańskich z zasobu  
Archiwum Polskiej Prowincji Dominikanów wraz z przygotowaniem 
i udostępnieniem w Internecie elektronicznych inwentarzy archiwalnych</t>
  </si>
  <si>
    <t>Na nieludzkiej ziemi - archiwizacja i udostępnienie materiałów archiwalnych 
dotyczących losów Sybiraków w czasie II wojny światowej</t>
  </si>
  <si>
    <t>Polska Prowincja Zakonu Kaznodziejskiego 
(OO. Dominikanów)</t>
  </si>
  <si>
    <t>Fundacja Generał Elżbiety Zawackiej. Archiwum i Muzeum Pomorskie Armii Krajowej oraz Wojskowej Służby Polek</t>
  </si>
  <si>
    <t>Centrum Fotografii Krajoznawczej Polskiego Towarzystwa Turystyczno-Krajoznawczego w Łodzi</t>
  </si>
  <si>
    <t>Pozytywna</t>
  </si>
  <si>
    <t>Wnioskodawca</t>
  </si>
  <si>
    <t>Załącznik nr 1</t>
  </si>
  <si>
    <t>Opracowanie i profilaktyka konserwatorska niezinwentaryzowanych nagrań zebrań i konferencji zgromadzonych w Archiwum Związku Kompozytorów Polskich</t>
  </si>
  <si>
    <t>Opracowanie i udostępnienie lwowskiego archiwum Opactwa Sióstr Benedyktynek z Krzeszowa. Etap I: Konserwacja i udostępnienie najcenniejszych dokumentów pergaminowych</t>
  </si>
  <si>
    <t>Źródła do dziejów parafii i genealogii mieszkańców Grudziądzkiej Fary 
pw. Świętego Mikołaja Biskupa, przechowywane w Archiwum Akt Dawnych Diecezji Toruńskiej. Opracowanie, zabezpieczenie, konserwacja i digitalizacja</t>
  </si>
  <si>
    <t>Rzymsko-Katolicka Parafia Rzymsko-Katolicka Parafia pw. św. Michała Archanioła w Kończycach Wielkich</t>
  </si>
  <si>
    <t>Kwota wnioskowana (w PLN)</t>
  </si>
  <si>
    <t>Wartość zadania (w PLN)</t>
  </si>
  <si>
    <t>Suma</t>
  </si>
  <si>
    <t>Ocena formalna</t>
  </si>
  <si>
    <t>Ocena merytoryczna</t>
  </si>
  <si>
    <t>Średnia punktów</t>
  </si>
  <si>
    <t>Konserwacja XVIII-wiecznych armeników i ormiańskie archiwalia 
– opracowanie i zabezpieczenie oraz udostępnienie inwentarzy</t>
  </si>
  <si>
    <t>W poszukiwaniu korzeni – kontynuacja: konserwacja i opracowanie dwóch ksiąg metrykalnych (XVI-XVIII) ze zbiorów Biblioteki Diecezjalnej w Sandomierzu</t>
  </si>
  <si>
    <t>Kompleksowa konserwacja-restauracja zbioru ksiąg parafialnych, kronik i pojedynczych dokumentów z zasobu Archiwum Parafii Ewangelicko-Augsburskiej w Krakowie (etap I)</t>
  </si>
  <si>
    <t>Przynana dotacja (w PLN)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</si>
  <si>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</si>
  <si>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</si>
  <si>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</si>
  <si>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</si>
  <si>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</si>
  <si>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</si>
  <si>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</si>
  <si>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</si>
  <si>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</si>
  <si>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Wyniki oceny merytorycznej ofert zgłoszonych w ramach konkursu "Wspieranie Działań Archiwalnych 2025"</t>
  </si>
  <si>
    <t>Załącznik nr 2</t>
  </si>
  <si>
    <t>Oferty, dla których komisja rekomenduje przyznanie dotacji w ramach konkursu "Wspieranie Działań Archiwalnych 2025"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</si>
</sst>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Aptos Narrow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Aptos Narrow"/>
      <family val="2"/>
      <charset val="238"/>
      <scheme val="minor"/>
    </font>
    <font>
      <sz val="10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rgb="FFE9713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54BCF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12" xfId="0" applyBorder="1"/>
    <xf numFmtId="0" fontId="1" fillId="2" borderId="15" xfId="0" applyFont="1" applyFill="1" applyBorder="1" applyAlignment="1">
      <alignment horizontal="center" vertical="center" wrapText="1"/>
    </xf>
    <xf numFmtId="0" fontId="0" fillId="0" borderId="14" xfId="0" applyBorder="1"/>
    <xf numFmtId="164" fontId="3" fillId="6" borderId="5" xfId="0" applyNumberFormat="1" applyFont="1" applyFill="1" applyBorder="1" applyAlignment="1">
      <alignment horizontal="center" vertical="center"/>
    </xf>
    <xf numFmtId="164" fontId="3" fillId="6" borderId="2" xfId="0" applyNumberFormat="1" applyFont="1" applyFill="1" applyBorder="1" applyAlignment="1">
      <alignment horizontal="center" vertical="center"/>
    </xf>
    <xf numFmtId="4" fontId="4" fillId="10" borderId="2" xfId="0" applyNumberFormat="1" applyFont="1" applyFill="1" applyBorder="1" applyAlignment="1">
      <alignment horizontal="center" vertical="center" wrapText="1"/>
    </xf>
    <xf numFmtId="164" fontId="3" fillId="11" borderId="2" xfId="0" applyNumberFormat="1" applyFont="1" applyFill="1" applyBorder="1" applyAlignment="1">
      <alignment horizontal="center" vertical="center"/>
    </xf>
    <xf numFmtId="164" fontId="2" fillId="7" borderId="5" xfId="0" applyNumberFormat="1" applyFont="1" applyFill="1" applyBorder="1" applyAlignment="1">
      <alignment horizontal="center" vertical="center" wrapText="1"/>
    </xf>
    <xf numFmtId="164" fontId="3" fillId="7" borderId="5" xfId="0" applyNumberFormat="1" applyFont="1" applyFill="1" applyBorder="1" applyAlignment="1">
      <alignment horizontal="center" vertical="center" wrapText="1"/>
    </xf>
    <xf numFmtId="164" fontId="2" fillId="7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8" borderId="0" xfId="0" applyFont="1" applyFill="1" applyAlignment="1">
      <alignment horizontal="center" wrapText="1"/>
    </xf>
    <xf numFmtId="0" fontId="1" fillId="2" borderId="16" xfId="0" applyFont="1" applyFill="1" applyBorder="1" applyAlignment="1">
      <alignment horizontal="center" vertical="center" wrapText="1"/>
    </xf>
    <xf numFmtId="164" fontId="3" fillId="11" borderId="3" xfId="0" applyNumberFormat="1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4" fontId="3" fillId="11" borderId="18" xfId="0" applyNumberFormat="1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 wrapText="1"/>
    </xf>
    <xf numFmtId="164" fontId="3" fillId="8" borderId="12" xfId="0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 wrapText="1"/>
    </xf>
    <xf numFmtId="164" fontId="3" fillId="6" borderId="4" xfId="0" applyNumberFormat="1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164" fontId="11" fillId="6" borderId="5" xfId="0" applyNumberFormat="1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 wrapText="1"/>
    </xf>
    <xf numFmtId="164" fontId="11" fillId="7" borderId="5" xfId="0" applyNumberFormat="1" applyFont="1" applyFill="1" applyBorder="1" applyAlignment="1">
      <alignment horizontal="center" vertical="center" wrapText="1"/>
    </xf>
    <xf numFmtId="164" fontId="3" fillId="6" borderId="17" xfId="0" applyNumberFormat="1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22" xfId="0" applyBorder="1"/>
    <xf numFmtId="4" fontId="4" fillId="10" borderId="3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164" fontId="2" fillId="7" borderId="4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164" fontId="2" fillId="7" borderId="2" xfId="0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8" fillId="8" borderId="0" xfId="0" applyFont="1" applyFill="1" applyAlignment="1">
      <alignment horizontal="center" wrapText="1"/>
    </xf>
    <xf numFmtId="0" fontId="7" fillId="8" borderId="0" xfId="0" applyFont="1" applyFill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54BCF6"/>
      <color rgb="FF608EEA"/>
      <color rgb="FF527A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6EF3A-4A12-4F3D-8EFD-EEE15C3B1277}">
  <dimension ref="A1:I21"/>
  <sheetViews>
    <sheetView tabSelected="1" zoomScaleNormal="100" workbookViewId="0">
      <selection activeCell="B6" sqref="B6"/>
    </sheetView>
  </sheetViews>
  <sheetFormatPr defaultRowHeight="15" x14ac:dyDescent="0.25"/>
  <cols>
    <col min="1" max="1" width="5.7109375" customWidth="1"/>
    <col min="2" max="2" width="51" customWidth="1"/>
    <col min="3" max="3" width="68.42578125" customWidth="1"/>
    <col min="4" max="4" width="21.85546875" customWidth="1"/>
    <col min="5" max="5" width="25.42578125" customWidth="1"/>
    <col min="6" max="6" width="24" customWidth="1"/>
    <col min="7" max="7" width="17.140625" customWidth="1"/>
    <col min="8" max="8" width="16.140625" customWidth="1"/>
    <col min="9" max="9" width="19.140625" customWidth="1"/>
    <col min="14" max="14" width="11.42578125" bestFit="1" customWidth="1"/>
  </cols>
  <sheetData>
    <row r="1" spans="1:9" x14ac:dyDescent="0.25">
      <c r="A1" s="64" t="s">
        <v>62</v>
      </c>
      <c r="B1" s="64"/>
      <c r="C1" s="64"/>
      <c r="D1" s="64"/>
      <c r="E1" s="64"/>
      <c r="F1" s="22"/>
      <c r="G1" s="22"/>
    </row>
    <row r="2" spans="1:9" x14ac:dyDescent="0.25">
      <c r="A2" s="10"/>
      <c r="B2" s="10"/>
      <c r="C2" s="10"/>
      <c r="D2" s="10"/>
      <c r="E2" s="11"/>
      <c r="F2" s="11"/>
      <c r="G2" s="11"/>
    </row>
    <row r="3" spans="1:9" ht="15.75" x14ac:dyDescent="0.25">
      <c r="A3" s="65" t="s">
        <v>88</v>
      </c>
      <c r="B3" s="66"/>
      <c r="C3" s="66"/>
      <c r="D3" s="66"/>
      <c r="E3" s="66"/>
      <c r="F3" s="23"/>
      <c r="G3" s="23"/>
    </row>
    <row r="4" spans="1:9" ht="15.75" thickBot="1" x14ac:dyDescent="0.3">
      <c r="A4" s="11"/>
      <c r="B4" s="9"/>
      <c r="C4" s="9"/>
      <c r="D4" s="9"/>
      <c r="E4" s="11"/>
      <c r="F4" s="11"/>
      <c r="G4" s="11"/>
      <c r="H4" s="14"/>
    </row>
    <row r="5" spans="1:9" ht="27" thickTop="1" thickBot="1" x14ac:dyDescent="0.3">
      <c r="A5" s="7" t="s">
        <v>0</v>
      </c>
      <c r="B5" s="7" t="s">
        <v>61</v>
      </c>
      <c r="C5" s="7" t="s">
        <v>1</v>
      </c>
      <c r="D5" s="7" t="s">
        <v>68</v>
      </c>
      <c r="E5" s="7" t="s">
        <v>67</v>
      </c>
      <c r="F5" s="7" t="s">
        <v>76</v>
      </c>
      <c r="G5" s="7" t="s">
        <v>70</v>
      </c>
      <c r="H5" s="24" t="s">
        <v>71</v>
      </c>
      <c r="I5" s="7" t="s">
        <v>72</v>
      </c>
    </row>
    <row r="6" spans="1:9" ht="42.95" customHeight="1" thickTop="1" thickBot="1" x14ac:dyDescent="0.3">
      <c r="A6" s="47" t="s">
        <v>2</v>
      </c>
      <c r="B6" s="29" t="s">
        <v>22</v>
      </c>
      <c r="C6" s="4" t="s">
        <v>65</v>
      </c>
      <c r="D6" s="19">
        <v>138342.94</v>
      </c>
      <c r="E6" s="15">
        <v>93094.94</v>
      </c>
      <c r="F6" s="15">
        <v>93094.94</v>
      </c>
      <c r="G6" s="26" t="s">
        <v>60</v>
      </c>
      <c r="H6" s="26" t="s">
        <v>60</v>
      </c>
      <c r="I6" s="33">
        <v>50.75</v>
      </c>
    </row>
    <row r="7" spans="1:9" ht="42.95" customHeight="1" thickTop="1" thickBot="1" x14ac:dyDescent="0.3">
      <c r="A7" s="47" t="s">
        <v>3</v>
      </c>
      <c r="B7" s="29" t="s">
        <v>57</v>
      </c>
      <c r="C7" s="5" t="s">
        <v>55</v>
      </c>
      <c r="D7" s="20">
        <v>122920.88</v>
      </c>
      <c r="E7" s="15">
        <v>99900</v>
      </c>
      <c r="F7" s="15">
        <v>99900</v>
      </c>
      <c r="G7" s="27" t="s">
        <v>60</v>
      </c>
      <c r="H7" s="27" t="s">
        <v>60</v>
      </c>
      <c r="I7" s="33">
        <v>50.25</v>
      </c>
    </row>
    <row r="8" spans="1:9" ht="30" customHeight="1" thickTop="1" thickBot="1" x14ac:dyDescent="0.3">
      <c r="A8" s="47" t="s">
        <v>4</v>
      </c>
      <c r="B8" s="29" t="s">
        <v>23</v>
      </c>
      <c r="C8" s="4" t="s">
        <v>51</v>
      </c>
      <c r="D8" s="19">
        <v>66370</v>
      </c>
      <c r="E8" s="15">
        <v>58060</v>
      </c>
      <c r="F8" s="15">
        <v>58060</v>
      </c>
      <c r="G8" s="27" t="s">
        <v>60</v>
      </c>
      <c r="H8" s="27" t="s">
        <v>60</v>
      </c>
      <c r="I8" s="33">
        <v>49</v>
      </c>
    </row>
    <row r="9" spans="1:9" ht="32.450000000000003" customHeight="1" thickTop="1" thickBot="1" x14ac:dyDescent="0.3">
      <c r="A9" s="47" t="s">
        <v>5</v>
      </c>
      <c r="B9" s="29" t="s">
        <v>24</v>
      </c>
      <c r="C9" s="5" t="s">
        <v>50</v>
      </c>
      <c r="D9" s="20">
        <v>75800</v>
      </c>
      <c r="E9" s="15">
        <v>47800</v>
      </c>
      <c r="F9" s="15">
        <v>47800</v>
      </c>
      <c r="G9" s="27" t="s">
        <v>60</v>
      </c>
      <c r="H9" s="27" t="s">
        <v>60</v>
      </c>
      <c r="I9" s="33">
        <v>49</v>
      </c>
    </row>
    <row r="10" spans="1:9" ht="29.45" customHeight="1" thickTop="1" thickBot="1" x14ac:dyDescent="0.3">
      <c r="A10" s="47" t="s">
        <v>6</v>
      </c>
      <c r="B10" s="29" t="s">
        <v>59</v>
      </c>
      <c r="C10" s="4" t="s">
        <v>42</v>
      </c>
      <c r="D10" s="19">
        <v>47750</v>
      </c>
      <c r="E10" s="15">
        <v>41500</v>
      </c>
      <c r="F10" s="15">
        <v>41500</v>
      </c>
      <c r="G10" s="27" t="s">
        <v>60</v>
      </c>
      <c r="H10" s="27" t="s">
        <v>60</v>
      </c>
      <c r="I10" s="33">
        <v>48.25</v>
      </c>
    </row>
    <row r="11" spans="1:9" ht="16.5" thickTop="1" thickBot="1" x14ac:dyDescent="0.3">
      <c r="A11" s="57" t="s">
        <v>7</v>
      </c>
      <c r="B11" s="29" t="s">
        <v>32</v>
      </c>
      <c r="C11" s="48" t="s">
        <v>47</v>
      </c>
      <c r="D11" s="49">
        <v>68700</v>
      </c>
      <c r="E11" s="44">
        <v>60000</v>
      </c>
      <c r="F11" s="44">
        <v>60000</v>
      </c>
      <c r="G11" s="58" t="s">
        <v>60</v>
      </c>
      <c r="H11" s="58" t="s">
        <v>60</v>
      </c>
      <c r="I11" s="59">
        <v>47.75</v>
      </c>
    </row>
    <row r="12" spans="1:9" ht="39.75" thickTop="1" thickBot="1" x14ac:dyDescent="0.3">
      <c r="A12" s="47" t="s">
        <v>8</v>
      </c>
      <c r="B12" s="29" t="s">
        <v>33</v>
      </c>
      <c r="C12" s="48" t="s">
        <v>64</v>
      </c>
      <c r="D12" s="49">
        <v>148720</v>
      </c>
      <c r="E12" s="44">
        <v>99668</v>
      </c>
      <c r="F12" s="44">
        <v>99668</v>
      </c>
      <c r="G12" s="27" t="s">
        <v>60</v>
      </c>
      <c r="H12" s="27" t="s">
        <v>60</v>
      </c>
      <c r="I12" s="33">
        <v>46.5</v>
      </c>
    </row>
    <row r="13" spans="1:9" ht="16.5" thickTop="1" thickBot="1" x14ac:dyDescent="0.3">
      <c r="A13" s="47" t="s">
        <v>9</v>
      </c>
      <c r="B13" s="29" t="s">
        <v>20</v>
      </c>
      <c r="C13" s="4" t="s">
        <v>39</v>
      </c>
      <c r="D13" s="19">
        <v>61893</v>
      </c>
      <c r="E13" s="15">
        <v>55703</v>
      </c>
      <c r="F13" s="15">
        <v>55703</v>
      </c>
      <c r="G13" s="27" t="s">
        <v>60</v>
      </c>
      <c r="H13" s="27" t="s">
        <v>60</v>
      </c>
      <c r="I13" s="33">
        <v>46.25</v>
      </c>
    </row>
    <row r="14" spans="1:9" ht="27" thickTop="1" thickBot="1" x14ac:dyDescent="0.3">
      <c r="A14" s="47" t="s">
        <v>10</v>
      </c>
      <c r="B14" s="29" t="s">
        <v>19</v>
      </c>
      <c r="C14" s="4" t="s">
        <v>74</v>
      </c>
      <c r="D14" s="19">
        <v>88500</v>
      </c>
      <c r="E14" s="15">
        <v>79650</v>
      </c>
      <c r="F14" s="15">
        <v>79650</v>
      </c>
      <c r="G14" s="27" t="s">
        <v>60</v>
      </c>
      <c r="H14" s="27" t="s">
        <v>60</v>
      </c>
      <c r="I14" s="33">
        <v>45.75</v>
      </c>
    </row>
    <row r="15" spans="1:9" ht="30" customHeight="1" thickTop="1" thickBot="1" x14ac:dyDescent="0.3">
      <c r="A15" s="47" t="s">
        <v>11</v>
      </c>
      <c r="B15" s="29" t="s">
        <v>29</v>
      </c>
      <c r="C15" s="4" t="s">
        <v>75</v>
      </c>
      <c r="D15" s="19">
        <v>110420</v>
      </c>
      <c r="E15" s="15">
        <v>98670</v>
      </c>
      <c r="F15" s="50">
        <v>98670</v>
      </c>
      <c r="G15" s="27" t="s">
        <v>60</v>
      </c>
      <c r="H15" s="27" t="s">
        <v>60</v>
      </c>
      <c r="I15" s="33">
        <v>44.75</v>
      </c>
    </row>
    <row r="16" spans="1:9" ht="20.100000000000001" customHeight="1" thickTop="1" thickBot="1" x14ac:dyDescent="0.3">
      <c r="A16" s="47" t="s">
        <v>12</v>
      </c>
      <c r="B16" s="29" t="s">
        <v>21</v>
      </c>
      <c r="C16" s="48" t="s">
        <v>41</v>
      </c>
      <c r="D16" s="49">
        <v>74323.539999999994</v>
      </c>
      <c r="E16" s="44">
        <v>61619.54</v>
      </c>
      <c r="F16" s="44">
        <v>61619.54</v>
      </c>
      <c r="G16" s="27" t="s">
        <v>60</v>
      </c>
      <c r="H16" s="27" t="s">
        <v>60</v>
      </c>
      <c r="I16" s="33">
        <v>43.5</v>
      </c>
    </row>
    <row r="17" spans="1:9" ht="27" thickTop="1" thickBot="1" x14ac:dyDescent="0.3">
      <c r="A17" s="47" t="s">
        <v>13</v>
      </c>
      <c r="B17" s="29" t="s">
        <v>34</v>
      </c>
      <c r="C17" s="5" t="s">
        <v>48</v>
      </c>
      <c r="D17" s="20">
        <v>46237.52</v>
      </c>
      <c r="E17" s="15">
        <v>40237.519999999997</v>
      </c>
      <c r="F17" s="15">
        <v>40237.519999999997</v>
      </c>
      <c r="G17" s="27" t="s">
        <v>60</v>
      </c>
      <c r="H17" s="27" t="s">
        <v>60</v>
      </c>
      <c r="I17" s="33">
        <v>42.75</v>
      </c>
    </row>
    <row r="18" spans="1:9" ht="27" thickTop="1" thickBot="1" x14ac:dyDescent="0.3">
      <c r="A18" s="47" t="s">
        <v>14</v>
      </c>
      <c r="B18" s="29" t="s">
        <v>30</v>
      </c>
      <c r="C18" s="5" t="s">
        <v>73</v>
      </c>
      <c r="D18" s="20">
        <v>34900</v>
      </c>
      <c r="E18" s="15">
        <v>31400</v>
      </c>
      <c r="F18" s="15">
        <v>31400</v>
      </c>
      <c r="G18" s="27" t="s">
        <v>60</v>
      </c>
      <c r="H18" s="27" t="s">
        <v>60</v>
      </c>
      <c r="I18" s="33">
        <v>42.25</v>
      </c>
    </row>
    <row r="19" spans="1:9" ht="31.5" customHeight="1" thickTop="1" thickBot="1" x14ac:dyDescent="0.3">
      <c r="A19" s="62" t="s">
        <v>15</v>
      </c>
      <c r="B19" s="51" t="s">
        <v>31</v>
      </c>
      <c r="C19" s="52" t="s">
        <v>56</v>
      </c>
      <c r="D19" s="20">
        <v>36697</v>
      </c>
      <c r="E19" s="15">
        <v>32697</v>
      </c>
      <c r="F19" s="16">
        <v>32697</v>
      </c>
      <c r="G19" s="31" t="s">
        <v>60</v>
      </c>
      <c r="H19" s="28" t="s">
        <v>60</v>
      </c>
      <c r="I19" s="34">
        <v>40.75</v>
      </c>
    </row>
    <row r="20" spans="1:9" ht="16.5" thickTop="1" thickBot="1" x14ac:dyDescent="0.3">
      <c r="B20" s="53"/>
      <c r="C20" s="54" t="s">
        <v>69</v>
      </c>
      <c r="D20" s="25">
        <f>SUM(D6:D19)</f>
        <v>1121574.8800000001</v>
      </c>
      <c r="E20" s="30">
        <f>SUM(E6:E19)</f>
        <v>900000</v>
      </c>
      <c r="F20" s="25">
        <f>SUM(F6:F19)</f>
        <v>900000</v>
      </c>
      <c r="G20" s="32"/>
      <c r="I20" s="12"/>
    </row>
    <row r="21" spans="1:9" ht="15.75" thickTop="1" x14ac:dyDescent="0.25"/>
  </sheetData>
  <mergeCells count="2">
    <mergeCell ref="A1:E1"/>
    <mergeCell ref="A3:E3"/>
  </mergeCells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34086-6629-4829-A23A-8D57B37D5B32}">
  <dimension ref="A1:I31"/>
  <sheetViews>
    <sheetView workbookViewId="0">
      <selection activeCell="B20" sqref="B20"/>
    </sheetView>
  </sheetViews>
  <sheetFormatPr defaultRowHeight="15" x14ac:dyDescent="0.25"/>
  <cols>
    <col min="1" max="1" width="4.5703125" customWidth="1"/>
    <col min="2" max="2" width="47.42578125" customWidth="1"/>
    <col min="3" max="3" width="66.85546875" customWidth="1"/>
    <col min="4" max="4" width="15.7109375" customWidth="1"/>
    <col min="5" max="5" width="24.5703125" customWidth="1"/>
    <col min="6" max="6" width="21.140625" customWidth="1"/>
    <col min="7" max="7" width="26.5703125" customWidth="1"/>
    <col min="8" max="8" width="14.42578125" customWidth="1"/>
    <col min="9" max="9" width="14.7109375" customWidth="1"/>
  </cols>
  <sheetData>
    <row r="1" spans="1:9" x14ac:dyDescent="0.25">
      <c r="A1" s="64" t="s">
        <v>87</v>
      </c>
      <c r="B1" s="64"/>
      <c r="C1" s="64"/>
      <c r="D1" s="64"/>
      <c r="E1" s="64"/>
      <c r="F1" s="22"/>
    </row>
    <row r="2" spans="1:9" x14ac:dyDescent="0.25">
      <c r="A2" s="10"/>
      <c r="B2" s="10"/>
      <c r="C2" s="10"/>
      <c r="D2" s="10"/>
      <c r="E2" s="11"/>
      <c r="F2" s="11"/>
    </row>
    <row r="3" spans="1:9" ht="15.75" x14ac:dyDescent="0.25">
      <c r="A3" s="65" t="s">
        <v>86</v>
      </c>
      <c r="B3" s="66"/>
      <c r="C3" s="66"/>
      <c r="D3" s="66"/>
      <c r="E3" s="66"/>
      <c r="F3" s="23"/>
    </row>
    <row r="4" spans="1:9" ht="15.75" thickBot="1" x14ac:dyDescent="0.3">
      <c r="A4" s="11"/>
      <c r="B4" s="9"/>
      <c r="C4" s="42"/>
      <c r="D4" s="42"/>
      <c r="E4" s="43"/>
      <c r="F4" s="43"/>
      <c r="G4" s="14"/>
    </row>
    <row r="5" spans="1:9" ht="27" customHeight="1" thickTop="1" thickBot="1" x14ac:dyDescent="0.3">
      <c r="A5" s="63" t="s">
        <v>0</v>
      </c>
      <c r="B5" s="7" t="s">
        <v>61</v>
      </c>
      <c r="C5" s="13" t="s">
        <v>1</v>
      </c>
      <c r="D5" s="13" t="s">
        <v>68</v>
      </c>
      <c r="E5" s="13" t="s">
        <v>67</v>
      </c>
      <c r="F5" s="41" t="s">
        <v>76</v>
      </c>
      <c r="G5" s="13" t="s">
        <v>70</v>
      </c>
      <c r="H5" s="7" t="s">
        <v>71</v>
      </c>
      <c r="I5" s="40" t="s">
        <v>72</v>
      </c>
    </row>
    <row r="6" spans="1:9" ht="51.95" customHeight="1" thickTop="1" thickBot="1" x14ac:dyDescent="0.3">
      <c r="A6" s="47" t="s">
        <v>2</v>
      </c>
      <c r="B6" s="1" t="s">
        <v>22</v>
      </c>
      <c r="C6" s="55" t="s">
        <v>65</v>
      </c>
      <c r="D6" s="56">
        <v>138342.94</v>
      </c>
      <c r="E6" s="15">
        <v>93094.94</v>
      </c>
      <c r="F6" s="36">
        <v>93094.94</v>
      </c>
      <c r="G6" s="37" t="s">
        <v>60</v>
      </c>
      <c r="H6" s="38" t="s">
        <v>60</v>
      </c>
      <c r="I6" s="39">
        <v>50.75</v>
      </c>
    </row>
    <row r="7" spans="1:9" ht="60.6" customHeight="1" thickTop="1" thickBot="1" x14ac:dyDescent="0.3">
      <c r="A7" s="47" t="s">
        <v>3</v>
      </c>
      <c r="B7" s="2" t="s">
        <v>57</v>
      </c>
      <c r="C7" s="5" t="s">
        <v>55</v>
      </c>
      <c r="D7" s="20">
        <v>122920.88</v>
      </c>
      <c r="E7" s="15">
        <v>99900</v>
      </c>
      <c r="F7" s="15">
        <v>99900</v>
      </c>
      <c r="G7" s="8" t="s">
        <v>60</v>
      </c>
      <c r="H7" s="27" t="s">
        <v>60</v>
      </c>
      <c r="I7" s="33">
        <v>50.25</v>
      </c>
    </row>
    <row r="8" spans="1:9" ht="39.6" customHeight="1" thickTop="1" thickBot="1" x14ac:dyDescent="0.3">
      <c r="A8" s="47" t="s">
        <v>4</v>
      </c>
      <c r="B8" s="2" t="s">
        <v>23</v>
      </c>
      <c r="C8" s="4" t="s">
        <v>51</v>
      </c>
      <c r="D8" s="19">
        <v>66370</v>
      </c>
      <c r="E8" s="15">
        <v>58060</v>
      </c>
      <c r="F8" s="15">
        <v>58060</v>
      </c>
      <c r="G8" s="8" t="s">
        <v>60</v>
      </c>
      <c r="H8" s="27" t="s">
        <v>60</v>
      </c>
      <c r="I8" s="33">
        <v>49</v>
      </c>
    </row>
    <row r="9" spans="1:9" ht="42" customHeight="1" thickTop="1" thickBot="1" x14ac:dyDescent="0.3">
      <c r="A9" s="47" t="s">
        <v>5</v>
      </c>
      <c r="B9" s="2" t="s">
        <v>24</v>
      </c>
      <c r="C9" s="5" t="s">
        <v>63</v>
      </c>
      <c r="D9" s="20">
        <v>75800</v>
      </c>
      <c r="E9" s="15">
        <v>47800</v>
      </c>
      <c r="F9" s="15">
        <v>47800</v>
      </c>
      <c r="G9" s="8" t="s">
        <v>60</v>
      </c>
      <c r="H9" s="27" t="s">
        <v>60</v>
      </c>
      <c r="I9" s="33">
        <v>49</v>
      </c>
    </row>
    <row r="10" spans="1:9" ht="40.5" customHeight="1" thickTop="1" thickBot="1" x14ac:dyDescent="0.3">
      <c r="A10" s="47" t="s">
        <v>6</v>
      </c>
      <c r="B10" s="2" t="s">
        <v>59</v>
      </c>
      <c r="C10" s="4" t="s">
        <v>42</v>
      </c>
      <c r="D10" s="19">
        <v>47750</v>
      </c>
      <c r="E10" s="15">
        <v>41500</v>
      </c>
      <c r="F10" s="15">
        <v>41500</v>
      </c>
      <c r="G10" s="8" t="s">
        <v>60</v>
      </c>
      <c r="H10" s="27" t="s">
        <v>60</v>
      </c>
      <c r="I10" s="33">
        <v>48.25</v>
      </c>
    </row>
    <row r="11" spans="1:9" ht="36.950000000000003" customHeight="1" thickTop="1" thickBot="1" x14ac:dyDescent="0.3">
      <c r="A11" s="47" t="s">
        <v>7</v>
      </c>
      <c r="B11" s="29" t="s">
        <v>32</v>
      </c>
      <c r="C11" s="48" t="s">
        <v>47</v>
      </c>
      <c r="D11" s="49">
        <v>68700</v>
      </c>
      <c r="E11" s="44">
        <v>60000</v>
      </c>
      <c r="F11" s="44">
        <v>60000</v>
      </c>
      <c r="G11" s="8" t="s">
        <v>60</v>
      </c>
      <c r="H11" s="27" t="s">
        <v>60</v>
      </c>
      <c r="I11" s="33">
        <v>47.75</v>
      </c>
    </row>
    <row r="12" spans="1:9" ht="45.6" customHeight="1" thickTop="1" thickBot="1" x14ac:dyDescent="0.3">
      <c r="A12" s="47" t="s">
        <v>8</v>
      </c>
      <c r="B12" s="2" t="s">
        <v>33</v>
      </c>
      <c r="C12" s="5" t="s">
        <v>64</v>
      </c>
      <c r="D12" s="20">
        <v>148720</v>
      </c>
      <c r="E12" s="15">
        <v>99668</v>
      </c>
      <c r="F12" s="15">
        <v>99668</v>
      </c>
      <c r="G12" s="8" t="s">
        <v>60</v>
      </c>
      <c r="H12" s="27" t="s">
        <v>60</v>
      </c>
      <c r="I12" s="33">
        <v>46.5</v>
      </c>
    </row>
    <row r="13" spans="1:9" ht="46.5" customHeight="1" thickTop="1" thickBot="1" x14ac:dyDescent="0.3">
      <c r="A13" s="47" t="s">
        <v>9</v>
      </c>
      <c r="B13" s="2" t="s">
        <v>20</v>
      </c>
      <c r="C13" s="4" t="s">
        <v>39</v>
      </c>
      <c r="D13" s="19">
        <v>61893</v>
      </c>
      <c r="E13" s="15">
        <v>55703</v>
      </c>
      <c r="F13" s="15">
        <v>55703</v>
      </c>
      <c r="G13" s="8" t="s">
        <v>60</v>
      </c>
      <c r="H13" s="27" t="s">
        <v>60</v>
      </c>
      <c r="I13" s="33">
        <v>46.25</v>
      </c>
    </row>
    <row r="14" spans="1:9" ht="33.950000000000003" customHeight="1" thickTop="1" thickBot="1" x14ac:dyDescent="0.3">
      <c r="A14" s="47" t="s">
        <v>10</v>
      </c>
      <c r="B14" s="2" t="s">
        <v>19</v>
      </c>
      <c r="C14" s="4" t="s">
        <v>52</v>
      </c>
      <c r="D14" s="19">
        <v>88500</v>
      </c>
      <c r="E14" s="15">
        <v>79650</v>
      </c>
      <c r="F14" s="15">
        <v>79650</v>
      </c>
      <c r="G14" s="8" t="s">
        <v>60</v>
      </c>
      <c r="H14" s="27" t="s">
        <v>60</v>
      </c>
      <c r="I14" s="33">
        <v>45.75</v>
      </c>
    </row>
    <row r="15" spans="1:9" ht="41.1" customHeight="1" thickTop="1" thickBot="1" x14ac:dyDescent="0.3">
      <c r="A15" s="47" t="s">
        <v>11</v>
      </c>
      <c r="B15" s="2" t="s">
        <v>29</v>
      </c>
      <c r="C15" s="4" t="s">
        <v>75</v>
      </c>
      <c r="D15" s="19">
        <v>110420</v>
      </c>
      <c r="E15" s="15">
        <v>98670</v>
      </c>
      <c r="F15" s="15">
        <v>98670</v>
      </c>
      <c r="G15" s="8" t="s">
        <v>60</v>
      </c>
      <c r="H15" s="27" t="s">
        <v>60</v>
      </c>
      <c r="I15" s="33">
        <v>44.75</v>
      </c>
    </row>
    <row r="16" spans="1:9" ht="34.5" customHeight="1" thickTop="1" thickBot="1" x14ac:dyDescent="0.3">
      <c r="A16" s="47" t="s">
        <v>12</v>
      </c>
      <c r="B16" s="29" t="s">
        <v>21</v>
      </c>
      <c r="C16" s="48" t="s">
        <v>41</v>
      </c>
      <c r="D16" s="49">
        <v>74323.539999999994</v>
      </c>
      <c r="E16" s="44">
        <v>61619.54</v>
      </c>
      <c r="F16" s="44">
        <v>61619.54</v>
      </c>
      <c r="G16" s="8" t="s">
        <v>60</v>
      </c>
      <c r="H16" s="27" t="s">
        <v>60</v>
      </c>
      <c r="I16" s="33">
        <v>43.5</v>
      </c>
    </row>
    <row r="17" spans="1:9" ht="35.1" customHeight="1" thickTop="1" thickBot="1" x14ac:dyDescent="0.3">
      <c r="A17" s="47" t="s">
        <v>13</v>
      </c>
      <c r="B17" s="2" t="s">
        <v>34</v>
      </c>
      <c r="C17" s="5" t="s">
        <v>48</v>
      </c>
      <c r="D17" s="20">
        <v>46237.52</v>
      </c>
      <c r="E17" s="15">
        <v>40237.519999999997</v>
      </c>
      <c r="F17" s="15">
        <v>40237.519999999997</v>
      </c>
      <c r="G17" s="8" t="s">
        <v>60</v>
      </c>
      <c r="H17" s="27" t="s">
        <v>60</v>
      </c>
      <c r="I17" s="33">
        <v>42.75</v>
      </c>
    </row>
    <row r="18" spans="1:9" ht="44.45" customHeight="1" thickTop="1" thickBot="1" x14ac:dyDescent="0.3">
      <c r="A18" s="47" t="s">
        <v>14</v>
      </c>
      <c r="B18" s="2" t="s">
        <v>30</v>
      </c>
      <c r="C18" s="5" t="s">
        <v>73</v>
      </c>
      <c r="D18" s="20">
        <v>34900</v>
      </c>
      <c r="E18" s="15">
        <v>31400</v>
      </c>
      <c r="F18" s="15">
        <v>31400</v>
      </c>
      <c r="G18" s="8" t="s">
        <v>60</v>
      </c>
      <c r="H18" s="27" t="s">
        <v>60</v>
      </c>
      <c r="I18" s="33">
        <v>42.25</v>
      </c>
    </row>
    <row r="19" spans="1:9" ht="33.950000000000003" customHeight="1" thickTop="1" thickBot="1" x14ac:dyDescent="0.3">
      <c r="A19" s="47" t="s">
        <v>15</v>
      </c>
      <c r="B19" s="2" t="s">
        <v>31</v>
      </c>
      <c r="C19" s="5" t="s">
        <v>56</v>
      </c>
      <c r="D19" s="20">
        <v>36697</v>
      </c>
      <c r="E19" s="15">
        <v>32697</v>
      </c>
      <c r="F19" s="15">
        <v>32697</v>
      </c>
      <c r="G19" s="8" t="s">
        <v>60</v>
      </c>
      <c r="H19" s="27" t="s">
        <v>60</v>
      </c>
      <c r="I19" s="45">
        <v>40.75</v>
      </c>
    </row>
    <row r="20" spans="1:9" ht="31.5" customHeight="1" thickTop="1" thickBot="1" x14ac:dyDescent="0.3">
      <c r="A20" s="47" t="s">
        <v>16</v>
      </c>
      <c r="B20" s="2" t="s">
        <v>36</v>
      </c>
      <c r="C20" s="6" t="s">
        <v>46</v>
      </c>
      <c r="D20" s="21">
        <v>51450</v>
      </c>
      <c r="E20" s="15">
        <v>44950</v>
      </c>
      <c r="F20" s="15">
        <v>0</v>
      </c>
      <c r="G20" s="8" t="s">
        <v>60</v>
      </c>
      <c r="H20" s="27" t="s">
        <v>60</v>
      </c>
      <c r="I20" s="46">
        <v>40</v>
      </c>
    </row>
    <row r="21" spans="1:9" ht="36" customHeight="1" thickTop="1" thickBot="1" x14ac:dyDescent="0.3">
      <c r="A21" s="47" t="s">
        <v>77</v>
      </c>
      <c r="B21" s="2" t="s">
        <v>58</v>
      </c>
      <c r="C21" s="4" t="s">
        <v>40</v>
      </c>
      <c r="D21" s="19">
        <v>22690.63</v>
      </c>
      <c r="E21" s="15">
        <v>14499.98</v>
      </c>
      <c r="F21" s="15">
        <v>0</v>
      </c>
      <c r="G21" s="8" t="s">
        <v>60</v>
      </c>
      <c r="H21" s="27" t="s">
        <v>60</v>
      </c>
      <c r="I21" s="33">
        <v>39.5</v>
      </c>
    </row>
    <row r="22" spans="1:9" ht="45.6" customHeight="1" thickTop="1" thickBot="1" x14ac:dyDescent="0.3">
      <c r="A22" s="47" t="s">
        <v>78</v>
      </c>
      <c r="B22" s="2" t="s">
        <v>25</v>
      </c>
      <c r="C22" s="5" t="s">
        <v>43</v>
      </c>
      <c r="D22" s="20">
        <v>54259.97</v>
      </c>
      <c r="E22" s="15">
        <v>46959.97</v>
      </c>
      <c r="F22" s="15">
        <v>0</v>
      </c>
      <c r="G22" s="8" t="s">
        <v>60</v>
      </c>
      <c r="H22" s="27" t="s">
        <v>60</v>
      </c>
      <c r="I22" s="33">
        <v>39.25</v>
      </c>
    </row>
    <row r="23" spans="1:9" ht="45" customHeight="1" thickTop="1" thickBot="1" x14ac:dyDescent="0.3">
      <c r="A23" s="47" t="s">
        <v>79</v>
      </c>
      <c r="B23" s="2" t="s">
        <v>27</v>
      </c>
      <c r="C23" s="6" t="s">
        <v>45</v>
      </c>
      <c r="D23" s="21">
        <v>82050</v>
      </c>
      <c r="E23" s="15">
        <v>73550</v>
      </c>
      <c r="F23" s="15">
        <v>0</v>
      </c>
      <c r="G23" s="8" t="s">
        <v>60</v>
      </c>
      <c r="H23" s="27" t="s">
        <v>60</v>
      </c>
      <c r="I23" s="33">
        <v>38.75</v>
      </c>
    </row>
    <row r="24" spans="1:9" ht="39.950000000000003" customHeight="1" thickTop="1" thickBot="1" x14ac:dyDescent="0.3">
      <c r="A24" s="47" t="s">
        <v>80</v>
      </c>
      <c r="B24" s="2" t="s">
        <v>26</v>
      </c>
      <c r="C24" s="5" t="s">
        <v>44</v>
      </c>
      <c r="D24" s="20">
        <v>61700</v>
      </c>
      <c r="E24" s="15">
        <v>55200</v>
      </c>
      <c r="F24" s="15">
        <v>0</v>
      </c>
      <c r="G24" s="8" t="s">
        <v>60</v>
      </c>
      <c r="H24" s="27" t="s">
        <v>60</v>
      </c>
      <c r="I24" s="33">
        <v>37.25</v>
      </c>
    </row>
    <row r="25" spans="1:9" ht="47.45" customHeight="1" thickTop="1" thickBot="1" x14ac:dyDescent="0.3">
      <c r="A25" s="47" t="s">
        <v>81</v>
      </c>
      <c r="B25" s="2" t="s">
        <v>28</v>
      </c>
      <c r="C25" s="4" t="s">
        <v>54</v>
      </c>
      <c r="D25" s="19">
        <v>68240</v>
      </c>
      <c r="E25" s="15">
        <v>61240</v>
      </c>
      <c r="F25" s="15">
        <v>0</v>
      </c>
      <c r="G25" s="8" t="s">
        <v>60</v>
      </c>
      <c r="H25" s="27" t="s">
        <v>60</v>
      </c>
      <c r="I25" s="33">
        <v>35.75</v>
      </c>
    </row>
    <row r="26" spans="1:9" ht="34.5" customHeight="1" thickTop="1" thickBot="1" x14ac:dyDescent="0.3">
      <c r="A26" s="47" t="s">
        <v>82</v>
      </c>
      <c r="B26" s="2" t="s">
        <v>66</v>
      </c>
      <c r="C26" s="4" t="s">
        <v>53</v>
      </c>
      <c r="D26" s="19">
        <v>72500</v>
      </c>
      <c r="E26" s="15">
        <v>65000</v>
      </c>
      <c r="F26" s="15">
        <v>0</v>
      </c>
      <c r="G26" s="8" t="s">
        <v>60</v>
      </c>
      <c r="H26" s="27" t="s">
        <v>60</v>
      </c>
      <c r="I26" s="33">
        <v>35.5</v>
      </c>
    </row>
    <row r="27" spans="1:9" ht="44.45" customHeight="1" thickTop="1" thickBot="1" x14ac:dyDescent="0.3">
      <c r="A27" s="47" t="s">
        <v>83</v>
      </c>
      <c r="B27" s="2" t="s">
        <v>35</v>
      </c>
      <c r="C27" s="5" t="s">
        <v>49</v>
      </c>
      <c r="D27" s="20">
        <v>28450</v>
      </c>
      <c r="E27" s="15">
        <v>24950</v>
      </c>
      <c r="F27" s="15">
        <v>0</v>
      </c>
      <c r="G27" s="8" t="s">
        <v>60</v>
      </c>
      <c r="H27" s="27" t="s">
        <v>60</v>
      </c>
      <c r="I27" s="33">
        <v>33.5</v>
      </c>
    </row>
    <row r="28" spans="1:9" ht="30.6" customHeight="1" thickTop="1" thickBot="1" x14ac:dyDescent="0.3">
      <c r="A28" s="47" t="s">
        <v>84</v>
      </c>
      <c r="B28" s="2" t="s">
        <v>18</v>
      </c>
      <c r="C28" s="4" t="s">
        <v>38</v>
      </c>
      <c r="D28" s="19">
        <v>35000</v>
      </c>
      <c r="E28" s="15">
        <v>31250</v>
      </c>
      <c r="F28" s="15">
        <v>0</v>
      </c>
      <c r="G28" s="8" t="s">
        <v>60</v>
      </c>
      <c r="H28" s="27" t="s">
        <v>60</v>
      </c>
      <c r="I28" s="33">
        <v>30.75</v>
      </c>
    </row>
    <row r="29" spans="1:9" ht="36.950000000000003" customHeight="1" thickTop="1" thickBot="1" x14ac:dyDescent="0.3">
      <c r="A29" s="62" t="s">
        <v>85</v>
      </c>
      <c r="B29" s="3" t="s">
        <v>17</v>
      </c>
      <c r="C29" s="60" t="s">
        <v>37</v>
      </c>
      <c r="D29" s="61">
        <v>76000</v>
      </c>
      <c r="E29" s="16">
        <v>65000</v>
      </c>
      <c r="F29" s="16">
        <v>0</v>
      </c>
      <c r="G29" s="35" t="s">
        <v>60</v>
      </c>
      <c r="H29" s="28" t="s">
        <v>60</v>
      </c>
      <c r="I29" s="34">
        <v>30.5</v>
      </c>
    </row>
    <row r="30" spans="1:9" ht="16.5" thickTop="1" thickBot="1" x14ac:dyDescent="0.3">
      <c r="C30" s="17" t="s">
        <v>69</v>
      </c>
      <c r="D30" s="18">
        <f>SUM(D6:D29)</f>
        <v>1673915.48</v>
      </c>
      <c r="E30" s="18">
        <f>SUM(E6:E29)</f>
        <v>1382599.95</v>
      </c>
      <c r="F30" s="25">
        <f>SUM(F6:F29)</f>
        <v>900000</v>
      </c>
    </row>
    <row r="31" spans="1:9" ht="15.75" thickTop="1" x14ac:dyDescent="0.25"/>
  </sheetData>
  <autoFilter ref="A5:I30" xr:uid="{78734086-6629-4829-A23A-8D57B37D5B32}">
    <sortState xmlns:xlrd2="http://schemas.microsoft.com/office/spreadsheetml/2017/richdata2" ref="A6:I30">
      <sortCondition descending="1" ref="I5:I30"/>
    </sortState>
  </autoFilter>
  <mergeCells count="2">
    <mergeCell ref="A1:E1"/>
    <mergeCell ref="A3:E3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nr 1</vt:lpstr>
      <vt:lpstr>Załącznik nr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Wróblewski Łukasz</dc:creator>
  <cp:lastModifiedBy>Wróblewski Łukasz</cp:lastModifiedBy>
  <cp:lastPrinted>2025-05-12T08:57:23Z</cp:lastPrinted>
  <dcterms:created xsi:type="dcterms:W3CDTF">2025-05-09T07:18:24Z</dcterms:created>
  <dcterms:modified xsi:type="dcterms:W3CDTF">2025-06-12T12:14:32Z</dcterms:modified>
</cp:coreProperties>
</file>