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<sst xmlns="http://schemas.openxmlformats.org/spreadsheetml/2006/main" count="1704" uniqueCount="313">
  <si>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</si>
  <si>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</si>
  <si>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</si>
  <si>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</si>
  <si>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</si>
  <si>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</si>
  <si>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</si>
  <si>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</si>
  <si>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</si>
  <si>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</si>
  <si>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</si>
  <si>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</si>
  <si>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</si>
  <si>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</si>
  <si>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</si>
  <si>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</si>
  <si>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</si>
  <si>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</si>
  <si>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</si>
  <si>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</si>
  <si>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</si>
  <si>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</si>
  <si>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</si>
  <si>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</si>
  <si>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</si>
  <si>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</si>
  <si>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</si>
  <si>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</si>
  <si>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</si>
  <si>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</si>
  <si>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</si>
  <si>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</si>
  <si>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</si>
  <si>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</si>
  <si>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</si>
  <si>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</si>
  <si>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</si>
  <si>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</si>
  <si>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</si>
  <si>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</si>
  <si>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</si>
  <si>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</si>
  <si>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</si>
  <si>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</si>
  <si>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</si>
  <si>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</si>
  <si>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</si>
  <si>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</si>
  <si>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</si>
  <si>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</si>
  <si>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</si>
  <si>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</si>
  <si>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</si>
  <si>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</si>
  <si>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</si>
  <si>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</si>
  <si>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</si>
  <si>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</si>
  <si>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</si>
  <si>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</si>
  <si>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</si>
  <si>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</si>
  <si>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</si>
  <si>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</si>
  <si>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</si>
  <si>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</si>
  <si>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</si>
  <si>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</si>
  <si>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</si>
  <si>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</si>
  <si>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</si>
  <si>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</si>
  <si>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</si>
  <si>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</si>
  <si>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</si>
  <si>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</si>
  <si>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</si>
  <si>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</si>
  <si>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</si>
  <si>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</si>
  <si>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</si>
  <si>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</si>
  <si>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</si>
  <si>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</si>
  <si>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</si>
  <si>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</si>
  <si>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</si>
  <si>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</si>
  <si>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</si>
  <si>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</si>
  <si>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</si>
  <si>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</si>
  <si>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</si>
  <si>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</si>
  <si>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</si>
  <si>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</si>
  <si>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</si>
  <si>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</si>
  <si>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</si>
  <si>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</si>
  <si>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</si>
  <si>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</si>
  <si>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</si>
  <si>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</si>
  <si>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</si>
  <si>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</si>
  <si>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</si>
  <si>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</si>
  <si>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</si>
  <si>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</si>
  <si>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</si>
  <si>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</si>
  <si>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</si>
  <si>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</si>
  <si>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</si>
  <si>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</si>
  <si>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</si>
  <si>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</si>
  <si>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</si>
  <si>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</si>
  <si>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</si>
  <si>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</si>
  <si>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</si>
  <si>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</si>
  <si>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</si>
  <si>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</si>
  <si>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</si>
  <si>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</si>
  <si>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</si>
  <si>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</si>
  <si>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</si>
  <si>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</si>
  <si>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</si>
  <si>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</si>
  <si>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</si>
  <si>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</si>
  <si>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</si>
  <si>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</si>
  <si>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</si>
  <si>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</si>
  <si>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</si>
  <si>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</si>
  <si>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</si>
  <si>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</si>
  <si>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</si>
  <si>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</si>
  <si>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</si>
  <si>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</si>
  <si>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</si>
  <si>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</si>
  <si>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</si>
  <si>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</si>
  <si>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</si>
  <si>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</si>
  <si>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</si>
  <si>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</si>
  <si>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</si>
  <si>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</si>
  <si>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</si>
  <si>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</si>
  <si>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</si>
  <si>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</si>
  <si>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</si>
  <si>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</si>
  <si>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</si>
  <si>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</si>
  <si>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</si>
  <si>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</si>
  <si>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</si>
  <si>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</si>
  <si>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</si>
  <si>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</si>
  <si>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</si>
  <si>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</si>
  <si>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</si>
  <si>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</si>
  <si>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</si>
  <si>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</si>
  <si>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</si>
  <si>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</si>
  <si>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</si>
  <si>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</si>
  <si>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</si>
  <si>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</si>
  <si>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</si>
  <si>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</si>
  <si>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</si>
  <si>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</si>
  <si>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</si>
  <si>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</si>
  <si>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</si>
  <si>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</si>
  <si>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</si>
  <si>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</si>
  <si>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</si>
  <si>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</si>
  <si>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</si>
  <si>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</si>
  <si>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</si>
  <si>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</si>
  <si>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</si>
  <si>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</si>
  <si>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</si>
  <si>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</si>
  <si>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</si>
  <si>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</si>
  <si>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</si>
  <si>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</si>
  <si>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</si>
  <si>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</si>
  <si>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</si>
  <si>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</si>
  <si>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</si>
  <si>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</si>
  <si>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</si>
  <si>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</si>
  <si>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</si>
  <si>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</si>
  <si>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</si>
  <si>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</si>
  <si>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</si>
  <si>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</si>
  <si>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</si>
  <si>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</si>
  <si>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</si>
  <si>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</si>
  <si>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</si>
  <si>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</si>
  <si>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</si>
  <si>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</si>
  <si>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</si>
  <si>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</si>
  <si>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</si>
  <si>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</si>
  <si>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</si>
  <si>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</si>
  <si>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</si>
  <si>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</si>
  <si>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</si>
  <si>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</si>
  <si>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</si>
  <si>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</si>
  <si>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</si>
  <si>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</si>
  <si>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</si>
  <si>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</si>
  <si>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</si>
  <si>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</si>
  <si>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</si>
  <si>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</si>
  <si>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</si>
  <si>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</si>
  <si>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</si>
  <si>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</si>
  <si>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</si>
  <si>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</si>
  <si>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</si>
  <si>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</si>
  <si>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</si>
  <si>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</si>
  <si>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</si>
  <si>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</si>
  <si>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</si>
  <si>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</si>
  <si>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</si>
  <si>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</si>
  <si>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</si>
  <si>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</si>
  <si>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</si>
  <si>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</si>
  <si>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</si>
  <si>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</si>
  <si>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</si>
  <si>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</si>
  <si>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</si>
  <si>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</si>
  <si>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</si>
  <si>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</si>
  <si>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</si>
  <si>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</si>
  <si>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</si>
  <si>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</si>
  <si>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</si>
  <si>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</si>
  <si>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</si>
  <si>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</si>
  <si>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</si>
  <si>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</si>
  <si>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</si>
  <si>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Holandia</t>
  </si>
  <si>
    <t>lipiec</t>
  </si>
  <si>
    <t>sierpień</t>
  </si>
  <si>
    <t>sierpień 2020</t>
  </si>
  <si>
    <t>sierpień 2019</t>
  </si>
  <si>
    <t>sierpień 2018</t>
  </si>
  <si>
    <r>
      <t>Mleko surowe</t>
    </r>
    <r>
      <rPr>
        <b/>
        <sz val="11"/>
        <rFont val="Times New Roman"/>
        <family val="1"/>
        <charset val="238"/>
      </rPr>
      <t xml:space="preserve"> skup     sierpień 20</t>
    </r>
  </si>
  <si>
    <t>OKRES: I.2017 - IX.2020   (ceny bez VAT)</t>
  </si>
  <si>
    <t>VIII-2020</t>
  </si>
  <si>
    <t>VIII-2019</t>
  </si>
  <si>
    <t>2020-10-11</t>
  </si>
  <si>
    <t>Miesięczna. zmiana ceny  [%]</t>
  </si>
  <si>
    <t>Zmiana ceny [%] w 2020r. względem:</t>
  </si>
  <si>
    <t>I - VIII 2019r</t>
  </si>
  <si>
    <t>I - VIII 2020r</t>
  </si>
  <si>
    <t>I-VIII 2019r.</t>
  </si>
  <si>
    <t>I-VIII 2020r*.</t>
  </si>
  <si>
    <t>Handel zagraniczny produktami mlecznymi w okresie I - VIII  2020r. - dane wstępne</t>
  </si>
  <si>
    <t>NR 42/2020</t>
  </si>
  <si>
    <t>22 października 2020r.</t>
  </si>
  <si>
    <t>Notowania z okresu: 12-18.10.2020r.</t>
  </si>
  <si>
    <t>Ceny sprzedaży NETTO (bez VAT) wybranych produktów mleczarskich za okres: 12-18.10.2020r.</t>
  </si>
  <si>
    <t>2020-10-18</t>
  </si>
  <si>
    <t>aktualna   12-18.10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</si>
</sst>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9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85" fillId="0" borderId="21" xfId="0" applyFont="1" applyFill="1" applyBorder="1"/>
    <xf numFmtId="0" fontId="85" fillId="0" borderId="31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121458</xdr:colOff>
      <xdr:row>48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48400"/>
          <a:ext cx="6395258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631912</xdr:colOff>
      <xdr:row>42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70787" cy="3655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29</xdr:row>
      <xdr:rowOff>23813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357563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32</xdr:row>
      <xdr:rowOff>-1</xdr:rowOff>
    </xdr:from>
    <xdr:to>
      <xdr:col>7</xdr:col>
      <xdr:colOff>23811</xdr:colOff>
      <xdr:row>48</xdr:row>
      <xdr:rowOff>166686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834312"/>
          <a:ext cx="4905375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738187</xdr:colOff>
      <xdr:row>13</xdr:row>
      <xdr:rowOff>23812</xdr:rowOff>
    </xdr:from>
    <xdr:to>
      <xdr:col>22</xdr:col>
      <xdr:colOff>338725</xdr:colOff>
      <xdr:row>46</xdr:row>
      <xdr:rowOff>59532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2488406"/>
          <a:ext cx="12316413" cy="553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</xdr:row>
      <xdr:rowOff>0</xdr:rowOff>
    </xdr:from>
    <xdr:to>
      <xdr:col>14</xdr:col>
      <xdr:colOff>558969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62</xdr:row>
      <xdr:rowOff>152400</xdr:rowOff>
    </xdr:from>
    <xdr:to>
      <xdr:col>10</xdr:col>
      <xdr:colOff>380999</xdr:colOff>
      <xdr:row>83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4" y="10353675"/>
          <a:ext cx="5229225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700254" cy="323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142874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19500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33</xdr:row>
      <xdr:rowOff>0</xdr:rowOff>
    </xdr:from>
    <xdr:to>
      <xdr:col>12</xdr:col>
      <xdr:colOff>276225</xdr:colOff>
      <xdr:row>46</xdr:row>
      <xdr:rowOff>82108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291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0</xdr:rowOff>
    </xdr:from>
    <xdr:to>
      <xdr:col>6</xdr:col>
      <xdr:colOff>590550</xdr:colOff>
      <xdr:row>61</xdr:row>
      <xdr:rowOff>76200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72400"/>
          <a:ext cx="3638549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590550</xdr:colOff>
      <xdr:row>47</xdr:row>
      <xdr:rowOff>0</xdr:rowOff>
    </xdr:from>
    <xdr:to>
      <xdr:col>12</xdr:col>
      <xdr:colOff>285751</xdr:colOff>
      <xdr:row>61</xdr:row>
      <xdr:rowOff>80213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48150" y="7772400"/>
          <a:ext cx="3352801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G24" sqref="G24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279</v>
      </c>
      <c r="C3" s="129"/>
    </row>
    <row r="4" spans="2:5" x14ac:dyDescent="0.2">
      <c r="B4" s="234" t="s">
        <v>277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307</v>
      </c>
      <c r="D9" s="1" t="s">
        <v>22</v>
      </c>
    </row>
    <row r="10" spans="2:5" x14ac:dyDescent="0.2">
      <c r="B10" s="1" t="s">
        <v>308</v>
      </c>
    </row>
    <row r="11" spans="2:5" x14ac:dyDescent="0.2">
      <c r="B11" s="1"/>
    </row>
    <row r="12" spans="2:5" x14ac:dyDescent="0.2">
      <c r="B12" s="37" t="s">
        <v>309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>
        <v>35.76</v>
      </c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>
        <v>32.020000000000003</v>
      </c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>
        <v>30.79</v>
      </c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>
        <v>31.59</v>
      </c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>
        <v>30.74</v>
      </c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297</v>
      </c>
      <c r="CH15" s="506" t="s">
        <v>298</v>
      </c>
    </row>
    <row r="16" spans="2:202" x14ac:dyDescent="0.2">
      <c r="CF16" s="212" t="s">
        <v>188</v>
      </c>
      <c r="CG16" s="212">
        <v>57.15</v>
      </c>
      <c r="CH16" s="213">
        <v>56.92</v>
      </c>
    </row>
    <row r="17" spans="3:86" x14ac:dyDescent="0.2">
      <c r="Z17" s="41"/>
      <c r="CF17" s="214" t="s">
        <v>190</v>
      </c>
      <c r="CG17" s="214">
        <v>50.83</v>
      </c>
      <c r="CH17" s="215">
        <v>51.6</v>
      </c>
    </row>
    <row r="18" spans="3:86" x14ac:dyDescent="0.2">
      <c r="CF18" s="214" t="s">
        <v>156</v>
      </c>
      <c r="CG18" s="214">
        <v>38.51</v>
      </c>
      <c r="CH18" s="215">
        <v>37.93</v>
      </c>
    </row>
    <row r="19" spans="3:86" x14ac:dyDescent="0.2">
      <c r="CF19" s="214" t="s">
        <v>137</v>
      </c>
      <c r="CG19" s="214">
        <v>37.83</v>
      </c>
      <c r="CH19" s="215">
        <v>37.94</v>
      </c>
    </row>
    <row r="20" spans="3:86" x14ac:dyDescent="0.2">
      <c r="CF20" s="214" t="s">
        <v>130</v>
      </c>
      <c r="CG20" s="214">
        <v>37.26</v>
      </c>
      <c r="CH20" s="215">
        <v>35.450000000000003</v>
      </c>
    </row>
    <row r="21" spans="3:86" x14ac:dyDescent="0.2">
      <c r="CF21" s="214" t="s">
        <v>76</v>
      </c>
      <c r="CG21" s="214">
        <v>35.76</v>
      </c>
      <c r="CH21" s="215">
        <v>36.75</v>
      </c>
    </row>
    <row r="22" spans="3:86" x14ac:dyDescent="0.2">
      <c r="CF22" s="214" t="s">
        <v>125</v>
      </c>
      <c r="CG22" s="214">
        <v>34.56</v>
      </c>
      <c r="CH22" s="215">
        <v>39.58</v>
      </c>
    </row>
    <row r="23" spans="3:86" x14ac:dyDescent="0.2">
      <c r="CF23" s="214" t="s">
        <v>145</v>
      </c>
      <c r="CG23" s="214">
        <v>34.06</v>
      </c>
      <c r="CH23" s="215">
        <v>33.369999999999997</v>
      </c>
    </row>
    <row r="24" spans="3:86" x14ac:dyDescent="0.2">
      <c r="CF24" s="214" t="s">
        <v>126</v>
      </c>
      <c r="CG24" s="214">
        <v>33.89</v>
      </c>
      <c r="CH24" s="215">
        <v>31.95</v>
      </c>
    </row>
    <row r="25" spans="3:86" x14ac:dyDescent="0.2">
      <c r="CF25" s="214" t="s">
        <v>135</v>
      </c>
      <c r="CG25" s="214">
        <v>33.44</v>
      </c>
      <c r="CH25" s="215">
        <v>34.18</v>
      </c>
    </row>
    <row r="26" spans="3:86" x14ac:dyDescent="0.2">
      <c r="CF26" s="214" t="s">
        <v>262</v>
      </c>
      <c r="CG26" s="214">
        <v>33</v>
      </c>
      <c r="CH26" s="215">
        <v>35</v>
      </c>
    </row>
    <row r="27" spans="3:86" x14ac:dyDescent="0.2">
      <c r="CF27" s="214" t="s">
        <v>191</v>
      </c>
      <c r="CG27" s="214">
        <v>32.64</v>
      </c>
      <c r="CH27" s="215">
        <v>33.11</v>
      </c>
    </row>
    <row r="28" spans="3:86" x14ac:dyDescent="0.2">
      <c r="CF28" s="214" t="s">
        <v>185</v>
      </c>
      <c r="CG28" s="214">
        <v>32.39</v>
      </c>
      <c r="CH28" s="215">
        <v>32.409999999999997</v>
      </c>
    </row>
    <row r="29" spans="3:86" x14ac:dyDescent="0.2">
      <c r="CF29" s="214" t="s">
        <v>77</v>
      </c>
      <c r="CG29" s="214">
        <v>32.020000000000003</v>
      </c>
      <c r="CH29" s="215">
        <v>33.01</v>
      </c>
    </row>
    <row r="30" spans="3:86" x14ac:dyDescent="0.2">
      <c r="CF30" s="214" t="s">
        <v>79</v>
      </c>
      <c r="CG30" s="214">
        <v>31.59</v>
      </c>
      <c r="CH30" s="215">
        <v>31.67</v>
      </c>
    </row>
    <row r="31" spans="3:86" x14ac:dyDescent="0.2">
      <c r="CF31" s="214" t="s">
        <v>127</v>
      </c>
      <c r="CG31" s="214">
        <v>31.55</v>
      </c>
      <c r="CH31" s="215">
        <v>31.36</v>
      </c>
    </row>
    <row r="32" spans="3:86" ht="14.25" x14ac:dyDescent="0.2">
      <c r="C32" s="30" t="s">
        <v>258</v>
      </c>
      <c r="CF32" s="214" t="s">
        <v>134</v>
      </c>
      <c r="CG32" s="214">
        <v>31.16</v>
      </c>
      <c r="CH32" s="215">
        <v>29.78</v>
      </c>
    </row>
    <row r="33" spans="84:86" x14ac:dyDescent="0.2">
      <c r="CF33" s="513" t="s">
        <v>78</v>
      </c>
      <c r="CG33" s="513">
        <v>30.79</v>
      </c>
      <c r="CH33" s="514">
        <v>30.12</v>
      </c>
    </row>
    <row r="34" spans="84:86" x14ac:dyDescent="0.2">
      <c r="CF34" s="214" t="s">
        <v>80</v>
      </c>
      <c r="CG34" s="214">
        <v>30.74</v>
      </c>
      <c r="CH34" s="215">
        <v>32.39</v>
      </c>
    </row>
    <row r="35" spans="84:86" x14ac:dyDescent="0.2">
      <c r="CF35" s="509" t="s">
        <v>192</v>
      </c>
      <c r="CG35" s="509">
        <v>30.26</v>
      </c>
      <c r="CH35" s="376">
        <v>32.020000000000003</v>
      </c>
    </row>
    <row r="36" spans="84:86" x14ac:dyDescent="0.2">
      <c r="CF36" s="509" t="s">
        <v>193</v>
      </c>
      <c r="CG36" s="509">
        <v>29.94</v>
      </c>
      <c r="CH36" s="376">
        <v>30.56</v>
      </c>
    </row>
    <row r="37" spans="84:86" x14ac:dyDescent="0.2">
      <c r="CF37" s="214" t="s">
        <v>138</v>
      </c>
      <c r="CG37" s="214">
        <v>29.87</v>
      </c>
      <c r="CH37" s="215">
        <v>28.96</v>
      </c>
    </row>
    <row r="38" spans="84:86" x14ac:dyDescent="0.2">
      <c r="CF38" s="214" t="s">
        <v>143</v>
      </c>
      <c r="CG38" s="214">
        <v>29.74</v>
      </c>
      <c r="CH38" s="215">
        <v>30.21</v>
      </c>
    </row>
    <row r="39" spans="84:86" x14ac:dyDescent="0.2">
      <c r="CF39" s="214" t="s">
        <v>131</v>
      </c>
      <c r="CG39" s="214">
        <v>29.47</v>
      </c>
      <c r="CH39" s="215">
        <v>31.5</v>
      </c>
    </row>
    <row r="40" spans="84:86" x14ac:dyDescent="0.2">
      <c r="CF40" s="214" t="s">
        <v>194</v>
      </c>
      <c r="CG40" s="214">
        <v>28.83</v>
      </c>
      <c r="CH40" s="215">
        <v>30.13</v>
      </c>
    </row>
    <row r="41" spans="84:86" x14ac:dyDescent="0.2">
      <c r="CF41" s="214" t="s">
        <v>178</v>
      </c>
      <c r="CG41" s="214">
        <v>27.58</v>
      </c>
      <c r="CH41" s="215">
        <v>30.06</v>
      </c>
    </row>
    <row r="42" spans="84:86" x14ac:dyDescent="0.2">
      <c r="CF42" s="214" t="s">
        <v>128</v>
      </c>
      <c r="CG42" s="214">
        <v>26.91</v>
      </c>
      <c r="CH42" s="215">
        <v>28.37</v>
      </c>
    </row>
    <row r="43" spans="84:86" ht="13.5" thickBot="1" x14ac:dyDescent="0.25">
      <c r="CF43" s="214" t="s">
        <v>147</v>
      </c>
      <c r="CG43" s="214">
        <v>26.16</v>
      </c>
      <c r="CH43" s="215">
        <v>26.13</v>
      </c>
    </row>
    <row r="44" spans="84:86" ht="13.5" thickBot="1" x14ac:dyDescent="0.25">
      <c r="CF44" s="510" t="s">
        <v>195</v>
      </c>
      <c r="CG44" s="510">
        <v>33.049999999999997</v>
      </c>
      <c r="CH44" s="511">
        <v>34.020000000000003</v>
      </c>
    </row>
    <row r="45" spans="84:86" ht="13.5" thickBot="1" x14ac:dyDescent="0.25">
      <c r="CF45" s="507" t="s">
        <v>283</v>
      </c>
      <c r="CG45" s="87">
        <v>32.74</v>
      </c>
      <c r="CH45" s="211">
        <v>33.69</v>
      </c>
    </row>
    <row r="46" spans="84:86" ht="13.5" thickBot="1" x14ac:dyDescent="0.25"/>
    <row r="47" spans="84:86" ht="13.5" thickBot="1" x14ac:dyDescent="0.25">
      <c r="CF47" s="87"/>
      <c r="CG47" s="332" t="s">
        <v>272</v>
      </c>
      <c r="CH47" s="87" t="s">
        <v>221</v>
      </c>
    </row>
    <row r="48" spans="84:86" x14ac:dyDescent="0.2">
      <c r="CF48" s="214" t="s">
        <v>188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262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191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192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193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194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195</v>
      </c>
      <c r="CG73" s="211">
        <v>34.43</v>
      </c>
      <c r="CH73" s="211">
        <v>34.11</v>
      </c>
    </row>
    <row r="84" spans="2:7" ht="18.75" x14ac:dyDescent="0.25">
      <c r="B84" s="589" t="s">
        <v>198</v>
      </c>
      <c r="C84" s="590"/>
      <c r="D84" s="590"/>
      <c r="E84" s="590"/>
      <c r="F84" s="590"/>
      <c r="G84" s="590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306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304</v>
      </c>
      <c r="E9" s="132" t="s">
        <v>305</v>
      </c>
      <c r="F9" s="131" t="s">
        <v>304</v>
      </c>
      <c r="G9" s="132" t="s">
        <v>305</v>
      </c>
      <c r="H9" s="134" t="s">
        <v>304</v>
      </c>
      <c r="I9" s="135" t="s">
        <v>305</v>
      </c>
      <c r="J9" s="143" t="s">
        <v>304</v>
      </c>
      <c r="K9" s="74" t="s">
        <v>305</v>
      </c>
      <c r="L9" s="93" t="s">
        <v>304</v>
      </c>
      <c r="M9" s="74" t="s">
        <v>305</v>
      </c>
      <c r="N9" s="73" t="s">
        <v>304</v>
      </c>
      <c r="O9" s="75" t="s">
        <v>305</v>
      </c>
      <c r="P9" s="143" t="s">
        <v>304</v>
      </c>
      <c r="Q9" s="74" t="s">
        <v>305</v>
      </c>
      <c r="R9" s="94" t="s">
        <v>304</v>
      </c>
      <c r="S9" s="76" t="s">
        <v>305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1442386.5789999999</v>
      </c>
      <c r="E10" s="133">
        <f t="shared" si="0"/>
        <v>1427266.6259999999</v>
      </c>
      <c r="F10" s="136">
        <f>SUM(F11:F16)</f>
        <v>6185023.5040000007</v>
      </c>
      <c r="G10" s="137">
        <f>SUM(G11:G16)</f>
        <v>6283845.6370000001</v>
      </c>
      <c r="H10" s="140">
        <f t="shared" si="0"/>
        <v>1100246.0660000001</v>
      </c>
      <c r="I10" s="144">
        <f t="shared" si="0"/>
        <v>1115286.8920000002</v>
      </c>
      <c r="J10" s="142">
        <f t="shared" si="0"/>
        <v>626825.4169999999</v>
      </c>
      <c r="K10" s="122">
        <f t="shared" si="0"/>
        <v>605006.37800000003</v>
      </c>
      <c r="L10" s="123">
        <f t="shared" si="0"/>
        <v>2687877.8730000001</v>
      </c>
      <c r="M10" s="122">
        <f t="shared" si="0"/>
        <v>2659340.6210000003</v>
      </c>
      <c r="N10" s="124">
        <f t="shared" si="0"/>
        <v>402913.86600000004</v>
      </c>
      <c r="O10" s="146">
        <f t="shared" si="0"/>
        <v>377388.32900000003</v>
      </c>
      <c r="P10" s="142">
        <f t="shared" ref="P10:Q10" si="1">SUM(P11:P16)</f>
        <v>815561.16200000001</v>
      </c>
      <c r="Q10" s="116">
        <f t="shared" si="1"/>
        <v>822260.24800000014</v>
      </c>
      <c r="R10" s="115">
        <f>SUM(R11:R16)</f>
        <v>3497145.6310000001</v>
      </c>
      <c r="S10" s="116">
        <f>SUM(S11:S16)</f>
        <v>3624505.0159999998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292185.054</v>
      </c>
      <c r="E11" s="161">
        <v>270134.21100000001</v>
      </c>
      <c r="F11" s="95">
        <v>1252878.2790000001</v>
      </c>
      <c r="G11" s="52">
        <v>1189496.55</v>
      </c>
      <c r="H11" s="160">
        <v>547875.87300000002</v>
      </c>
      <c r="I11" s="162">
        <v>554493.696</v>
      </c>
      <c r="J11" s="160">
        <v>111709.486</v>
      </c>
      <c r="K11" s="161">
        <v>91985.29</v>
      </c>
      <c r="L11" s="95">
        <v>478795.391</v>
      </c>
      <c r="M11" s="52">
        <v>404365.864</v>
      </c>
      <c r="N11" s="160">
        <v>151531.69399999999</v>
      </c>
      <c r="O11" s="162">
        <v>117789.163</v>
      </c>
      <c r="P11" s="163">
        <f t="shared" ref="P11:S16" si="2">D11-J11</f>
        <v>180475.568</v>
      </c>
      <c r="Q11" s="164">
        <f t="shared" si="2"/>
        <v>178148.92100000003</v>
      </c>
      <c r="R11" s="96">
        <f t="shared" si="2"/>
        <v>774082.88800000004</v>
      </c>
      <c r="S11" s="97">
        <f t="shared" si="2"/>
        <v>785130.68599999999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217654.891</v>
      </c>
      <c r="E12" s="161">
        <v>245951.576</v>
      </c>
      <c r="F12" s="95">
        <v>933480.848</v>
      </c>
      <c r="G12" s="52">
        <v>1084912.888</v>
      </c>
      <c r="H12" s="160">
        <v>119750.038</v>
      </c>
      <c r="I12" s="162">
        <v>114810.461</v>
      </c>
      <c r="J12" s="160">
        <v>124804.93799999999</v>
      </c>
      <c r="K12" s="161">
        <v>133724.155</v>
      </c>
      <c r="L12" s="95">
        <v>535384.76399999997</v>
      </c>
      <c r="M12" s="52">
        <v>587140.55099999998</v>
      </c>
      <c r="N12" s="160">
        <v>74514.894</v>
      </c>
      <c r="O12" s="162">
        <v>76367.313999999998</v>
      </c>
      <c r="P12" s="163">
        <f t="shared" si="2"/>
        <v>92849.953000000009</v>
      </c>
      <c r="Q12" s="164">
        <f t="shared" si="2"/>
        <v>112227.421</v>
      </c>
      <c r="R12" s="96">
        <f t="shared" si="2"/>
        <v>398096.08400000003</v>
      </c>
      <c r="S12" s="97">
        <f t="shared" si="2"/>
        <v>497772.33700000006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92401.13</v>
      </c>
      <c r="E13" s="161">
        <v>82721.293999999994</v>
      </c>
      <c r="F13" s="95">
        <v>396196.58299999998</v>
      </c>
      <c r="G13" s="52">
        <v>364387.68599999999</v>
      </c>
      <c r="H13" s="160">
        <v>78692.323000000004</v>
      </c>
      <c r="I13" s="162">
        <v>74942.827000000005</v>
      </c>
      <c r="J13" s="160">
        <v>54084.714</v>
      </c>
      <c r="K13" s="161">
        <v>46547.548000000003</v>
      </c>
      <c r="L13" s="95">
        <v>231948.25899999999</v>
      </c>
      <c r="M13" s="52">
        <v>204440.95</v>
      </c>
      <c r="N13" s="160">
        <v>46345.796999999999</v>
      </c>
      <c r="O13" s="162">
        <v>37221.546999999999</v>
      </c>
      <c r="P13" s="163">
        <f t="shared" si="2"/>
        <v>38316.416000000005</v>
      </c>
      <c r="Q13" s="164">
        <f t="shared" si="2"/>
        <v>36173.745999999992</v>
      </c>
      <c r="R13" s="96">
        <f t="shared" si="2"/>
        <v>164248.32399999999</v>
      </c>
      <c r="S13" s="97">
        <f t="shared" si="2"/>
        <v>159946.73599999998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131343.005</v>
      </c>
      <c r="E14" s="161">
        <v>139320.90299999999</v>
      </c>
      <c r="F14" s="95">
        <v>563221.59900000005</v>
      </c>
      <c r="G14" s="52">
        <v>612879.98800000001</v>
      </c>
      <c r="H14" s="160">
        <v>135482.299</v>
      </c>
      <c r="I14" s="162">
        <v>153051.69200000001</v>
      </c>
      <c r="J14" s="160">
        <v>31756.785</v>
      </c>
      <c r="K14" s="161">
        <v>43778.769</v>
      </c>
      <c r="L14" s="95">
        <v>136152.10200000001</v>
      </c>
      <c r="M14" s="52">
        <v>192999.894</v>
      </c>
      <c r="N14" s="160">
        <v>50821.440000000002</v>
      </c>
      <c r="O14" s="162">
        <v>71356.672000000006</v>
      </c>
      <c r="P14" s="163">
        <f t="shared" si="2"/>
        <v>99586.22</v>
      </c>
      <c r="Q14" s="164">
        <f t="shared" si="2"/>
        <v>95542.133999999991</v>
      </c>
      <c r="R14" s="96">
        <f t="shared" si="2"/>
        <v>427069.49700000003</v>
      </c>
      <c r="S14" s="97">
        <f t="shared" si="2"/>
        <v>419880.09400000004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172078.649</v>
      </c>
      <c r="E15" s="161">
        <v>147376.35999999999</v>
      </c>
      <c r="F15" s="95">
        <v>737908.576</v>
      </c>
      <c r="G15" s="52">
        <v>646866.49800000002</v>
      </c>
      <c r="H15" s="160">
        <v>41908.500999999997</v>
      </c>
      <c r="I15" s="162">
        <v>43350.517999999996</v>
      </c>
      <c r="J15" s="160">
        <v>54568.817999999999</v>
      </c>
      <c r="K15" s="161">
        <v>46081.044999999998</v>
      </c>
      <c r="L15" s="95">
        <v>234040.182</v>
      </c>
      <c r="M15" s="52">
        <v>202942.48</v>
      </c>
      <c r="N15" s="160">
        <v>10486.736999999999</v>
      </c>
      <c r="O15" s="162">
        <v>11033.244000000001</v>
      </c>
      <c r="P15" s="163">
        <f t="shared" si="2"/>
        <v>117509.83100000001</v>
      </c>
      <c r="Q15" s="164">
        <f t="shared" si="2"/>
        <v>101295.31499999999</v>
      </c>
      <c r="R15" s="96">
        <f t="shared" si="2"/>
        <v>503868.39399999997</v>
      </c>
      <c r="S15" s="97">
        <f t="shared" si="2"/>
        <v>443924.01800000004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536723.85</v>
      </c>
      <c r="E16" s="169">
        <v>541762.28200000001</v>
      </c>
      <c r="F16" s="98">
        <v>2301337.6189999999</v>
      </c>
      <c r="G16" s="54">
        <v>2385302.0269999998</v>
      </c>
      <c r="H16" s="168">
        <v>176537.03200000001</v>
      </c>
      <c r="I16" s="170">
        <v>174637.698</v>
      </c>
      <c r="J16" s="168">
        <v>249900.67600000001</v>
      </c>
      <c r="K16" s="169">
        <v>242889.571</v>
      </c>
      <c r="L16" s="98">
        <v>1071557.175</v>
      </c>
      <c r="M16" s="54">
        <v>1067450.882</v>
      </c>
      <c r="N16" s="168">
        <v>69213.304000000004</v>
      </c>
      <c r="O16" s="170">
        <v>63620.389000000003</v>
      </c>
      <c r="P16" s="171">
        <f t="shared" si="2"/>
        <v>286823.174</v>
      </c>
      <c r="Q16" s="172">
        <f t="shared" si="2"/>
        <v>298872.71100000001</v>
      </c>
      <c r="R16" s="99">
        <f t="shared" si="2"/>
        <v>1229780.4439999999</v>
      </c>
      <c r="S16" s="100">
        <f t="shared" si="2"/>
        <v>1317851.1449999998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263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304</v>
      </c>
      <c r="E21" s="132" t="s">
        <v>305</v>
      </c>
      <c r="F21" s="131" t="s">
        <v>304</v>
      </c>
      <c r="G21" s="132" t="s">
        <v>305</v>
      </c>
      <c r="H21" s="134" t="s">
        <v>304</v>
      </c>
      <c r="I21" s="135" t="s">
        <v>305</v>
      </c>
      <c r="J21" s="143" t="s">
        <v>304</v>
      </c>
      <c r="K21" s="74" t="s">
        <v>305</v>
      </c>
      <c r="L21" s="93" t="s">
        <v>304</v>
      </c>
      <c r="M21" s="74" t="s">
        <v>305</v>
      </c>
      <c r="N21" s="73" t="s">
        <v>304</v>
      </c>
      <c r="O21" s="75" t="s">
        <v>305</v>
      </c>
      <c r="P21" s="141" t="s">
        <v>304</v>
      </c>
      <c r="Q21" s="132" t="s">
        <v>305</v>
      </c>
      <c r="R21" s="241" t="s">
        <v>304</v>
      </c>
      <c r="S21" s="242" t="s">
        <v>305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83579.233999999997</v>
      </c>
      <c r="E22" s="122">
        <f t="shared" si="3"/>
        <v>76109.645999999993</v>
      </c>
      <c r="F22" s="123">
        <f t="shared" si="3"/>
        <v>358533.24</v>
      </c>
      <c r="G22" s="122">
        <f t="shared" si="3"/>
        <v>335170.22200000001</v>
      </c>
      <c r="H22" s="124">
        <f t="shared" si="3"/>
        <v>48149.409</v>
      </c>
      <c r="I22" s="146">
        <f t="shared" si="3"/>
        <v>47617.352000000006</v>
      </c>
      <c r="J22" s="142">
        <f t="shared" si="3"/>
        <v>79488.308000000005</v>
      </c>
      <c r="K22" s="122">
        <f>SUM(K23:K28)</f>
        <v>50530.277999999998</v>
      </c>
      <c r="L22" s="123">
        <f>SUM(L23:L28)</f>
        <v>340822.05200000003</v>
      </c>
      <c r="M22" s="122">
        <f>SUM(M23:M28)</f>
        <v>221678.62700000001</v>
      </c>
      <c r="N22" s="124">
        <f t="shared" si="3"/>
        <v>28531.807999999997</v>
      </c>
      <c r="O22" s="133">
        <f t="shared" si="3"/>
        <v>21593.018</v>
      </c>
      <c r="P22" s="243">
        <f t="shared" si="3"/>
        <v>4090.9259999999958</v>
      </c>
      <c r="Q22" s="244">
        <f t="shared" si="3"/>
        <v>25579.368000000006</v>
      </c>
      <c r="R22" s="338">
        <f t="shared" si="3"/>
        <v>17711.188000000009</v>
      </c>
      <c r="S22" s="244">
        <f t="shared" si="3"/>
        <v>113491.59500000002</v>
      </c>
    </row>
    <row r="23" spans="1:19" x14ac:dyDescent="0.2">
      <c r="A23" s="195"/>
      <c r="B23" s="202" t="s">
        <v>103</v>
      </c>
      <c r="C23" s="159" t="s">
        <v>161</v>
      </c>
      <c r="D23" s="160">
        <v>1053.374</v>
      </c>
      <c r="E23" s="161">
        <v>1511.7439999999999</v>
      </c>
      <c r="F23" s="51">
        <v>4515.6779999999999</v>
      </c>
      <c r="G23" s="52">
        <v>6681.7560000000003</v>
      </c>
      <c r="H23" s="160">
        <v>1333.7739999999999</v>
      </c>
      <c r="I23" s="162">
        <v>1742.08</v>
      </c>
      <c r="J23" s="120">
        <v>1428.664</v>
      </c>
      <c r="K23" s="52">
        <v>2178.3510000000001</v>
      </c>
      <c r="L23" s="95">
        <v>6111.0730000000003</v>
      </c>
      <c r="M23" s="52">
        <v>9419.4500000000007</v>
      </c>
      <c r="N23" s="51">
        <v>1423.021</v>
      </c>
      <c r="O23" s="227">
        <v>1651.893</v>
      </c>
      <c r="P23" s="334">
        <f t="shared" ref="P23:P28" si="4">D23-J23</f>
        <v>-375.28999999999996</v>
      </c>
      <c r="Q23" s="335">
        <f t="shared" ref="Q23:Q28" si="5">E23-K23</f>
        <v>-666.6070000000002</v>
      </c>
      <c r="R23" s="339">
        <f t="shared" ref="P23:S28" si="6">F23-L23</f>
        <v>-1595.3950000000004</v>
      </c>
      <c r="S23" s="340">
        <f t="shared" si="6"/>
        <v>-2737.6940000000004</v>
      </c>
    </row>
    <row r="24" spans="1:19" x14ac:dyDescent="0.2">
      <c r="A24" s="195"/>
      <c r="B24" s="202" t="s">
        <v>104</v>
      </c>
      <c r="C24" s="159" t="s">
        <v>105</v>
      </c>
      <c r="D24" s="160">
        <v>10346.307000000001</v>
      </c>
      <c r="E24" s="161">
        <v>10982.968999999999</v>
      </c>
      <c r="F24" s="51">
        <v>44399.946000000004</v>
      </c>
      <c r="G24" s="52">
        <v>48838.815999999999</v>
      </c>
      <c r="H24" s="160">
        <v>4914.7849999999999</v>
      </c>
      <c r="I24" s="162">
        <v>5632.991</v>
      </c>
      <c r="J24" s="120">
        <v>18020.825000000001</v>
      </c>
      <c r="K24" s="52">
        <v>12123.281999999999</v>
      </c>
      <c r="L24" s="95">
        <v>77326.457999999999</v>
      </c>
      <c r="M24" s="52">
        <v>53501.065999999999</v>
      </c>
      <c r="N24" s="51">
        <v>8012.1750000000002</v>
      </c>
      <c r="O24" s="227">
        <v>5763.7860000000001</v>
      </c>
      <c r="P24" s="334">
        <f t="shared" si="4"/>
        <v>-7674.518</v>
      </c>
      <c r="Q24" s="335">
        <f t="shared" si="5"/>
        <v>-1140.3130000000001</v>
      </c>
      <c r="R24" s="339">
        <f t="shared" si="6"/>
        <v>-32926.511999999995</v>
      </c>
      <c r="S24" s="340">
        <f t="shared" si="6"/>
        <v>-4662.25</v>
      </c>
    </row>
    <row r="25" spans="1:19" x14ac:dyDescent="0.2">
      <c r="A25" s="195"/>
      <c r="B25" s="202" t="s">
        <v>106</v>
      </c>
      <c r="C25" s="159" t="s">
        <v>107</v>
      </c>
      <c r="D25" s="160">
        <v>3173.8220000000001</v>
      </c>
      <c r="E25" s="161">
        <v>2351.9720000000002</v>
      </c>
      <c r="F25" s="51">
        <v>13609.888999999999</v>
      </c>
      <c r="G25" s="52">
        <v>10370.003000000001</v>
      </c>
      <c r="H25" s="160">
        <v>2044.095</v>
      </c>
      <c r="I25" s="162">
        <v>1619.63</v>
      </c>
      <c r="J25" s="120">
        <v>201.827</v>
      </c>
      <c r="K25" s="52">
        <v>407.63400000000001</v>
      </c>
      <c r="L25" s="95">
        <v>865.678</v>
      </c>
      <c r="M25" s="52">
        <v>1763.434</v>
      </c>
      <c r="N25" s="51">
        <v>83.132000000000005</v>
      </c>
      <c r="O25" s="227">
        <v>187.88399999999999</v>
      </c>
      <c r="P25" s="334">
        <f t="shared" si="4"/>
        <v>2971.9949999999999</v>
      </c>
      <c r="Q25" s="335">
        <f t="shared" si="5"/>
        <v>1944.3380000000002</v>
      </c>
      <c r="R25" s="339">
        <f t="shared" si="6"/>
        <v>12744.210999999999</v>
      </c>
      <c r="S25" s="340">
        <f t="shared" si="6"/>
        <v>8606.5690000000013</v>
      </c>
    </row>
    <row r="26" spans="1:19" x14ac:dyDescent="0.2">
      <c r="A26" s="195"/>
      <c r="B26" s="202" t="s">
        <v>108</v>
      </c>
      <c r="C26" s="159" t="s">
        <v>109</v>
      </c>
      <c r="D26" s="160">
        <v>37992.317999999999</v>
      </c>
      <c r="E26" s="161">
        <v>33544.877</v>
      </c>
      <c r="F26" s="51">
        <v>162999.76999999999</v>
      </c>
      <c r="G26" s="52">
        <v>147315.454</v>
      </c>
      <c r="H26" s="160">
        <v>31420.242999999999</v>
      </c>
      <c r="I26" s="162">
        <v>29933.069</v>
      </c>
      <c r="J26" s="120">
        <v>4803.68</v>
      </c>
      <c r="K26" s="52">
        <v>5237.2969999999996</v>
      </c>
      <c r="L26" s="95">
        <v>20585.098000000002</v>
      </c>
      <c r="M26" s="52">
        <v>23011.875</v>
      </c>
      <c r="N26" s="51">
        <v>4663.8239999999996</v>
      </c>
      <c r="O26" s="227">
        <v>5606.23</v>
      </c>
      <c r="P26" s="334">
        <f t="shared" si="6"/>
        <v>33188.637999999999</v>
      </c>
      <c r="Q26" s="335">
        <f t="shared" si="5"/>
        <v>28307.58</v>
      </c>
      <c r="R26" s="339">
        <f t="shared" si="6"/>
        <v>142414.67199999999</v>
      </c>
      <c r="S26" s="340">
        <f t="shared" si="6"/>
        <v>124303.579</v>
      </c>
    </row>
    <row r="27" spans="1:19" x14ac:dyDescent="0.2">
      <c r="A27" s="195"/>
      <c r="B27" s="202" t="s">
        <v>110</v>
      </c>
      <c r="C27" s="159" t="s">
        <v>111</v>
      </c>
      <c r="D27" s="160">
        <v>21664.1</v>
      </c>
      <c r="E27" s="161">
        <v>16496.64</v>
      </c>
      <c r="F27" s="51">
        <v>92902.888000000006</v>
      </c>
      <c r="G27" s="52">
        <v>72051.466</v>
      </c>
      <c r="H27" s="160">
        <v>5284.424</v>
      </c>
      <c r="I27" s="162">
        <v>5114.5230000000001</v>
      </c>
      <c r="J27" s="120">
        <v>20897.109</v>
      </c>
      <c r="K27" s="52">
        <v>4117.6629999999996</v>
      </c>
      <c r="L27" s="95">
        <v>89590.13</v>
      </c>
      <c r="M27" s="52">
        <v>18266.170999999998</v>
      </c>
      <c r="N27" s="51">
        <v>3898.5430000000001</v>
      </c>
      <c r="O27" s="227">
        <v>1151.5170000000001</v>
      </c>
      <c r="P27" s="334">
        <f t="shared" si="4"/>
        <v>766.99099999999817</v>
      </c>
      <c r="Q27" s="335">
        <f t="shared" si="5"/>
        <v>12378.976999999999</v>
      </c>
      <c r="R27" s="339">
        <f t="shared" si="6"/>
        <v>3312.7580000000016</v>
      </c>
      <c r="S27" s="340">
        <f t="shared" si="6"/>
        <v>53785.294999999998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9349.3130000000001</v>
      </c>
      <c r="E28" s="169">
        <v>11221.444</v>
      </c>
      <c r="F28" s="53">
        <v>40105.069000000003</v>
      </c>
      <c r="G28" s="54">
        <v>49912.726999999999</v>
      </c>
      <c r="H28" s="168">
        <v>3152.0880000000002</v>
      </c>
      <c r="I28" s="170">
        <v>3575.0590000000002</v>
      </c>
      <c r="J28" s="121">
        <v>34136.203000000001</v>
      </c>
      <c r="K28" s="54">
        <v>26466.050999999999</v>
      </c>
      <c r="L28" s="98">
        <v>146343.61499999999</v>
      </c>
      <c r="M28" s="54">
        <v>115716.63099999999</v>
      </c>
      <c r="N28" s="53">
        <v>10451.112999999999</v>
      </c>
      <c r="O28" s="228">
        <v>7231.7079999999996</v>
      </c>
      <c r="P28" s="336">
        <f t="shared" si="4"/>
        <v>-24786.89</v>
      </c>
      <c r="Q28" s="337">
        <f t="shared" si="5"/>
        <v>-15244.607</v>
      </c>
      <c r="R28" s="341">
        <f t="shared" si="6"/>
        <v>-106238.54599999999</v>
      </c>
      <c r="S28" s="342">
        <f t="shared" si="6"/>
        <v>-65803.903999999995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304</v>
      </c>
      <c r="E33" s="132" t="s">
        <v>305</v>
      </c>
      <c r="F33" s="131" t="s">
        <v>304</v>
      </c>
      <c r="G33" s="132" t="s">
        <v>305</v>
      </c>
      <c r="H33" s="134" t="s">
        <v>304</v>
      </c>
      <c r="I33" s="135" t="s">
        <v>305</v>
      </c>
      <c r="J33" s="143" t="s">
        <v>304</v>
      </c>
      <c r="K33" s="74" t="s">
        <v>305</v>
      </c>
      <c r="L33" s="93" t="s">
        <v>304</v>
      </c>
      <c r="M33" s="74" t="s">
        <v>305</v>
      </c>
      <c r="N33" s="73" t="s">
        <v>304</v>
      </c>
      <c r="O33" s="75" t="s">
        <v>305</v>
      </c>
      <c r="P33" s="143" t="s">
        <v>304</v>
      </c>
      <c r="Q33" s="74" t="s">
        <v>305</v>
      </c>
      <c r="R33" s="94" t="s">
        <v>304</v>
      </c>
      <c r="S33" s="76" t="s">
        <v>305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306596.57699999999</v>
      </c>
      <c r="E34" s="122">
        <f t="shared" si="7"/>
        <v>250628.03499999997</v>
      </c>
      <c r="F34" s="123">
        <f t="shared" si="7"/>
        <v>1314785.7950000002</v>
      </c>
      <c r="G34" s="122">
        <f t="shared" si="7"/>
        <v>1103482.1780000001</v>
      </c>
      <c r="H34" s="124">
        <f t="shared" si="7"/>
        <v>421236.66499999992</v>
      </c>
      <c r="I34" s="146">
        <f t="shared" si="7"/>
        <v>404083.99900000001</v>
      </c>
      <c r="J34" s="142">
        <f t="shared" si="7"/>
        <v>225087.97099999996</v>
      </c>
      <c r="K34" s="122">
        <f t="shared" si="7"/>
        <v>216444.06300000002</v>
      </c>
      <c r="L34" s="123">
        <f t="shared" si="7"/>
        <v>965325.59900000016</v>
      </c>
      <c r="M34" s="122">
        <f t="shared" si="7"/>
        <v>952718.21200000006</v>
      </c>
      <c r="N34" s="124">
        <f t="shared" si="7"/>
        <v>133407.25699999998</v>
      </c>
      <c r="O34" s="133">
        <f t="shared" si="7"/>
        <v>125967.97600000001</v>
      </c>
      <c r="P34" s="224">
        <f t="shared" ref="P34:Q34" si="8">SUM(P35:P40)</f>
        <v>81508.605999999985</v>
      </c>
      <c r="Q34" s="116">
        <f t="shared" si="8"/>
        <v>34183.97199999998</v>
      </c>
      <c r="R34" s="115">
        <f t="shared" si="7"/>
        <v>349460.19599999994</v>
      </c>
      <c r="S34" s="116">
        <f t="shared" si="7"/>
        <v>150763.96599999996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168945.196</v>
      </c>
      <c r="E35" s="161">
        <v>137456.64799999999</v>
      </c>
      <c r="F35" s="95">
        <v>724432.04</v>
      </c>
      <c r="G35" s="52">
        <v>604813.446</v>
      </c>
      <c r="H35" s="160">
        <v>340780.55599999998</v>
      </c>
      <c r="I35" s="162">
        <v>333217.49099999998</v>
      </c>
      <c r="J35" s="192">
        <v>30131.141</v>
      </c>
      <c r="K35" s="161">
        <v>27244.705000000002</v>
      </c>
      <c r="L35" s="95">
        <v>129185.337</v>
      </c>
      <c r="M35" s="52">
        <v>120104.33900000001</v>
      </c>
      <c r="N35" s="160">
        <v>35338.345000000001</v>
      </c>
      <c r="O35" s="222">
        <v>30469.984</v>
      </c>
      <c r="P35" s="225">
        <f t="shared" ref="P35:R40" si="9">D35-J35</f>
        <v>138814.05499999999</v>
      </c>
      <c r="Q35" s="164">
        <f t="shared" si="9"/>
        <v>110211.94299999998</v>
      </c>
      <c r="R35" s="96">
        <f t="shared" si="9"/>
        <v>595246.70299999998</v>
      </c>
      <c r="S35" s="97">
        <f t="shared" ref="S35:S40" si="10">G35-M35</f>
        <v>484709.10699999996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25503.606</v>
      </c>
      <c r="E36" s="161">
        <v>25933.934000000001</v>
      </c>
      <c r="F36" s="95">
        <v>109400.565</v>
      </c>
      <c r="G36" s="52">
        <v>114703.675</v>
      </c>
      <c r="H36" s="160">
        <v>18772.197</v>
      </c>
      <c r="I36" s="162">
        <v>16023.695</v>
      </c>
      <c r="J36" s="192">
        <v>45093.716999999997</v>
      </c>
      <c r="K36" s="161">
        <v>51225.275000000001</v>
      </c>
      <c r="L36" s="95">
        <v>193494.38200000001</v>
      </c>
      <c r="M36" s="52">
        <v>225282.41899999999</v>
      </c>
      <c r="N36" s="160">
        <v>35141.106</v>
      </c>
      <c r="O36" s="222">
        <v>36296.129999999997</v>
      </c>
      <c r="P36" s="225">
        <f t="shared" si="9"/>
        <v>-19590.110999999997</v>
      </c>
      <c r="Q36" s="164">
        <f t="shared" si="9"/>
        <v>-25291.341</v>
      </c>
      <c r="R36" s="96">
        <f t="shared" si="9"/>
        <v>-84093.81700000001</v>
      </c>
      <c r="S36" s="97">
        <f t="shared" si="10"/>
        <v>-110578.74399999999</v>
      </c>
    </row>
    <row r="37" spans="1:21" x14ac:dyDescent="0.2">
      <c r="A37" s="195"/>
      <c r="B37" s="202" t="s">
        <v>106</v>
      </c>
      <c r="C37" s="159" t="s">
        <v>107</v>
      </c>
      <c r="D37" s="160">
        <v>6249.3879999999999</v>
      </c>
      <c r="E37" s="161">
        <v>6872.8810000000003</v>
      </c>
      <c r="F37" s="95">
        <v>26786.594000000001</v>
      </c>
      <c r="G37" s="52">
        <v>30314.072</v>
      </c>
      <c r="H37" s="160">
        <v>6595.6379999999999</v>
      </c>
      <c r="I37" s="162">
        <v>6598.9380000000001</v>
      </c>
      <c r="J37" s="192">
        <v>23834.031999999999</v>
      </c>
      <c r="K37" s="161">
        <v>17494.448</v>
      </c>
      <c r="L37" s="95">
        <v>102228.76300000001</v>
      </c>
      <c r="M37" s="52">
        <v>76924.285999999993</v>
      </c>
      <c r="N37" s="160">
        <v>20650.065999999999</v>
      </c>
      <c r="O37" s="222">
        <v>12785.517</v>
      </c>
      <c r="P37" s="225">
        <f t="shared" si="9"/>
        <v>-17584.644</v>
      </c>
      <c r="Q37" s="164">
        <f t="shared" si="9"/>
        <v>-10621.566999999999</v>
      </c>
      <c r="R37" s="96">
        <f t="shared" si="9"/>
        <v>-75442.169000000009</v>
      </c>
      <c r="S37" s="97">
        <f t="shared" si="10"/>
        <v>-46610.213999999993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8279.8019999999997</v>
      </c>
      <c r="E38" s="161">
        <v>7698.5439999999999</v>
      </c>
      <c r="F38" s="95">
        <v>35516.366000000002</v>
      </c>
      <c r="G38" s="52">
        <v>33729.578999999998</v>
      </c>
      <c r="H38" s="160">
        <v>19411.678</v>
      </c>
      <c r="I38" s="162">
        <v>18992.313999999998</v>
      </c>
      <c r="J38" s="192">
        <v>6957.3509999999997</v>
      </c>
      <c r="K38" s="161">
        <v>9807.5990000000002</v>
      </c>
      <c r="L38" s="95">
        <v>29812.803</v>
      </c>
      <c r="M38" s="52">
        <v>43310.92</v>
      </c>
      <c r="N38" s="160">
        <v>7872.7939999999999</v>
      </c>
      <c r="O38" s="222">
        <v>13466.877</v>
      </c>
      <c r="P38" s="225">
        <f t="shared" si="9"/>
        <v>1322.451</v>
      </c>
      <c r="Q38" s="164">
        <f t="shared" si="9"/>
        <v>-2109.0550000000003</v>
      </c>
      <c r="R38" s="96">
        <f t="shared" si="9"/>
        <v>5703.5630000000019</v>
      </c>
      <c r="S38" s="97">
        <f t="shared" si="10"/>
        <v>-9581.3410000000003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20738.53</v>
      </c>
      <c r="E39" s="161">
        <v>11237.206</v>
      </c>
      <c r="F39" s="95">
        <v>88978.79</v>
      </c>
      <c r="G39" s="52">
        <v>49718.792999999998</v>
      </c>
      <c r="H39" s="160">
        <v>5233.5129999999999</v>
      </c>
      <c r="I39" s="162">
        <v>3451.9070000000002</v>
      </c>
      <c r="J39" s="192">
        <v>17618.701000000001</v>
      </c>
      <c r="K39" s="161">
        <v>14875.487999999999</v>
      </c>
      <c r="L39" s="95">
        <v>75526.380999999994</v>
      </c>
      <c r="M39" s="52">
        <v>65604.710000000006</v>
      </c>
      <c r="N39" s="160">
        <v>3223.1489999999999</v>
      </c>
      <c r="O39" s="222">
        <v>3418.944</v>
      </c>
      <c r="P39" s="225">
        <f t="shared" si="9"/>
        <v>3119.8289999999979</v>
      </c>
      <c r="Q39" s="164">
        <f t="shared" si="9"/>
        <v>-3638.2819999999992</v>
      </c>
      <c r="R39" s="96">
        <f t="shared" si="9"/>
        <v>13452.409</v>
      </c>
      <c r="S39" s="97">
        <f t="shared" si="10"/>
        <v>-15885.917000000009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76880.054999999993</v>
      </c>
      <c r="E40" s="169">
        <v>61428.822</v>
      </c>
      <c r="F40" s="98">
        <v>329671.44</v>
      </c>
      <c r="G40" s="54">
        <v>270202.61300000001</v>
      </c>
      <c r="H40" s="168">
        <v>30443.082999999999</v>
      </c>
      <c r="I40" s="170">
        <v>25799.653999999999</v>
      </c>
      <c r="J40" s="193">
        <v>101453.02899999999</v>
      </c>
      <c r="K40" s="169">
        <v>95796.547999999995</v>
      </c>
      <c r="L40" s="98">
        <v>435077.93300000002</v>
      </c>
      <c r="M40" s="54">
        <v>421491.538</v>
      </c>
      <c r="N40" s="168">
        <v>31181.796999999999</v>
      </c>
      <c r="O40" s="223">
        <v>29530.524000000001</v>
      </c>
      <c r="P40" s="226">
        <f t="shared" si="9"/>
        <v>-24572.974000000002</v>
      </c>
      <c r="Q40" s="172">
        <f t="shared" si="9"/>
        <v>-34367.725999999995</v>
      </c>
      <c r="R40" s="99">
        <f t="shared" si="9"/>
        <v>-105406.49300000002</v>
      </c>
      <c r="S40" s="100">
        <f t="shared" si="10"/>
        <v>-151288.92499999999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304</v>
      </c>
      <c r="E45" s="74" t="s">
        <v>305</v>
      </c>
      <c r="F45" s="93" t="s">
        <v>304</v>
      </c>
      <c r="G45" s="74" t="s">
        <v>305</v>
      </c>
      <c r="H45" s="73" t="s">
        <v>304</v>
      </c>
      <c r="I45" s="75" t="s">
        <v>305</v>
      </c>
      <c r="J45" s="143" t="s">
        <v>304</v>
      </c>
      <c r="K45" s="74" t="s">
        <v>305</v>
      </c>
      <c r="L45" s="93" t="s">
        <v>304</v>
      </c>
      <c r="M45" s="74" t="s">
        <v>305</v>
      </c>
      <c r="N45" s="73" t="s">
        <v>304</v>
      </c>
      <c r="O45" s="75" t="s">
        <v>305</v>
      </c>
      <c r="P45" s="143" t="s">
        <v>304</v>
      </c>
      <c r="Q45" s="74" t="s">
        <v>305</v>
      </c>
      <c r="R45" s="94" t="s">
        <v>304</v>
      </c>
      <c r="S45" s="76" t="s">
        <v>305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1053126.0209999999</v>
      </c>
      <c r="E46" s="122">
        <f t="shared" si="11"/>
        <v>911184.43400000012</v>
      </c>
      <c r="F46" s="123">
        <f>(SUM(F47:F52))/1</f>
        <v>4516001.5279999999</v>
      </c>
      <c r="G46" s="122">
        <f>(SUM(G47:G52))/1</f>
        <v>4010027.1540000001</v>
      </c>
      <c r="H46" s="124">
        <f t="shared" si="11"/>
        <v>822630.83399999992</v>
      </c>
      <c r="I46" s="146">
        <f t="shared" si="11"/>
        <v>767936.63099999994</v>
      </c>
      <c r="J46" s="142">
        <f t="shared" si="11"/>
        <v>620784.38500000001</v>
      </c>
      <c r="K46" s="122">
        <f t="shared" si="11"/>
        <v>602682.13699999999</v>
      </c>
      <c r="L46" s="123">
        <f>(SUM(L47:L52))/1</f>
        <v>2661949.5449999999</v>
      </c>
      <c r="M46" s="122">
        <f>(SUM(M47:M52))/1</f>
        <v>2649084.4369999999</v>
      </c>
      <c r="N46" s="124">
        <f t="shared" si="11"/>
        <v>398320.20200000005</v>
      </c>
      <c r="O46" s="133">
        <f t="shared" si="11"/>
        <v>375588.80900000001</v>
      </c>
      <c r="P46" s="224">
        <f t="shared" ref="P46:Q46" si="12">SUM(P47:P52)</f>
        <v>432341.63600000006</v>
      </c>
      <c r="Q46" s="116">
        <f t="shared" si="12"/>
        <v>308502.29700000002</v>
      </c>
      <c r="R46" s="115">
        <f t="shared" si="11"/>
        <v>1854051.983</v>
      </c>
      <c r="S46" s="116">
        <f t="shared" si="11"/>
        <v>1360942.7169999999</v>
      </c>
    </row>
    <row r="47" spans="1:21" x14ac:dyDescent="0.2">
      <c r="A47" s="195"/>
      <c r="B47" s="194" t="s">
        <v>103</v>
      </c>
      <c r="C47" s="165" t="s">
        <v>161</v>
      </c>
      <c r="D47" s="120">
        <v>239954.39600000001</v>
      </c>
      <c r="E47" s="52">
        <v>202809.867</v>
      </c>
      <c r="F47" s="95">
        <v>1028854.175</v>
      </c>
      <c r="G47" s="52">
        <v>892928.47199999995</v>
      </c>
      <c r="H47" s="51">
        <v>448540.76299999998</v>
      </c>
      <c r="I47" s="147">
        <v>428090.68099999998</v>
      </c>
      <c r="J47" s="120">
        <v>110779.02099999999</v>
      </c>
      <c r="K47" s="52">
        <v>91971.475999999995</v>
      </c>
      <c r="L47" s="95">
        <v>474797.24099999998</v>
      </c>
      <c r="M47" s="52">
        <v>404302.95600000001</v>
      </c>
      <c r="N47" s="51">
        <v>150799.74600000001</v>
      </c>
      <c r="O47" s="227">
        <v>117783.151</v>
      </c>
      <c r="P47" s="229">
        <f t="shared" ref="P47:S52" si="13">D47-J47</f>
        <v>129175.37500000001</v>
      </c>
      <c r="Q47" s="118">
        <f t="shared" si="13"/>
        <v>110838.391</v>
      </c>
      <c r="R47" s="96">
        <f t="shared" si="13"/>
        <v>554056.93400000012</v>
      </c>
      <c r="S47" s="97">
        <f t="shared" si="13"/>
        <v>488625.51599999995</v>
      </c>
    </row>
    <row r="48" spans="1:21" x14ac:dyDescent="0.2">
      <c r="A48" s="195"/>
      <c r="B48" s="199" t="s">
        <v>104</v>
      </c>
      <c r="C48" s="165" t="s">
        <v>105</v>
      </c>
      <c r="D48" s="120">
        <v>79155.751000000004</v>
      </c>
      <c r="E48" s="52">
        <v>80020.918000000005</v>
      </c>
      <c r="F48" s="95">
        <v>339471.16100000002</v>
      </c>
      <c r="G48" s="52">
        <v>353515.212</v>
      </c>
      <c r="H48" s="51">
        <v>48649.911999999997</v>
      </c>
      <c r="I48" s="147">
        <v>43596.440999999999</v>
      </c>
      <c r="J48" s="120">
        <v>123095.67999999999</v>
      </c>
      <c r="K48" s="52">
        <v>133264.90100000001</v>
      </c>
      <c r="L48" s="95">
        <v>528043.56799999997</v>
      </c>
      <c r="M48" s="52">
        <v>585075.24600000004</v>
      </c>
      <c r="N48" s="51">
        <v>73630.184999999998</v>
      </c>
      <c r="O48" s="227">
        <v>76207.157000000007</v>
      </c>
      <c r="P48" s="229">
        <f t="shared" si="13"/>
        <v>-43939.928999999989</v>
      </c>
      <c r="Q48" s="118">
        <f t="shared" si="13"/>
        <v>-53243.983000000007</v>
      </c>
      <c r="R48" s="96">
        <f t="shared" si="13"/>
        <v>-188572.40699999995</v>
      </c>
      <c r="S48" s="97">
        <f t="shared" si="13"/>
        <v>-231560.03400000004</v>
      </c>
    </row>
    <row r="49" spans="1:19" x14ac:dyDescent="0.2">
      <c r="A49" s="195"/>
      <c r="B49" s="199" t="s">
        <v>106</v>
      </c>
      <c r="C49" s="165" t="s">
        <v>107</v>
      </c>
      <c r="D49" s="120">
        <v>83542.426000000007</v>
      </c>
      <c r="E49" s="52">
        <v>70980.23</v>
      </c>
      <c r="F49" s="95">
        <v>358220.79700000002</v>
      </c>
      <c r="G49" s="52">
        <v>312449.49</v>
      </c>
      <c r="H49" s="51">
        <v>71908.365999999995</v>
      </c>
      <c r="I49" s="147">
        <v>67184.744999999995</v>
      </c>
      <c r="J49" s="120">
        <v>53506.315999999999</v>
      </c>
      <c r="K49" s="52">
        <v>46189.2</v>
      </c>
      <c r="L49" s="95">
        <v>229467.81400000001</v>
      </c>
      <c r="M49" s="52">
        <v>202868.29300000001</v>
      </c>
      <c r="N49" s="51">
        <v>45672.006999999998</v>
      </c>
      <c r="O49" s="227">
        <v>36847.807000000001</v>
      </c>
      <c r="P49" s="229">
        <f t="shared" si="13"/>
        <v>30036.110000000008</v>
      </c>
      <c r="Q49" s="118">
        <f t="shared" si="13"/>
        <v>24791.03</v>
      </c>
      <c r="R49" s="96">
        <f t="shared" si="13"/>
        <v>128752.98300000001</v>
      </c>
      <c r="S49" s="97">
        <f t="shared" si="13"/>
        <v>109581.19699999999</v>
      </c>
    </row>
    <row r="50" spans="1:19" x14ac:dyDescent="0.2">
      <c r="A50" s="195"/>
      <c r="B50" s="199" t="s">
        <v>108</v>
      </c>
      <c r="C50" s="165" t="s">
        <v>109</v>
      </c>
      <c r="D50" s="120">
        <v>76102.687999999995</v>
      </c>
      <c r="E50" s="52">
        <v>71101.226999999999</v>
      </c>
      <c r="F50" s="95">
        <v>326421.25799999997</v>
      </c>
      <c r="G50" s="52">
        <v>311854.56800000003</v>
      </c>
      <c r="H50" s="51">
        <v>73488.744000000006</v>
      </c>
      <c r="I50" s="147">
        <v>70883.173999999999</v>
      </c>
      <c r="J50" s="120">
        <v>30129.062000000002</v>
      </c>
      <c r="K50" s="52">
        <v>43076.084999999999</v>
      </c>
      <c r="L50" s="95">
        <v>129178.594</v>
      </c>
      <c r="M50" s="52">
        <v>189915.70699999999</v>
      </c>
      <c r="N50" s="51">
        <v>48775</v>
      </c>
      <c r="O50" s="227">
        <v>70267.910999999993</v>
      </c>
      <c r="P50" s="229">
        <f t="shared" si="13"/>
        <v>45973.625999999989</v>
      </c>
      <c r="Q50" s="118">
        <f t="shared" si="13"/>
        <v>28025.142</v>
      </c>
      <c r="R50" s="96">
        <f t="shared" si="13"/>
        <v>197242.66399999999</v>
      </c>
      <c r="S50" s="97">
        <f t="shared" si="13"/>
        <v>121938.86100000003</v>
      </c>
    </row>
    <row r="51" spans="1:19" x14ac:dyDescent="0.2">
      <c r="A51" s="195"/>
      <c r="B51" s="199" t="s">
        <v>110</v>
      </c>
      <c r="C51" s="165" t="s">
        <v>111</v>
      </c>
      <c r="D51" s="120">
        <v>153968.70699999999</v>
      </c>
      <c r="E51" s="52">
        <v>108674.32799999999</v>
      </c>
      <c r="F51" s="95">
        <v>660465.56400000001</v>
      </c>
      <c r="G51" s="52">
        <v>476923.31699999998</v>
      </c>
      <c r="H51" s="51">
        <v>37672.661999999997</v>
      </c>
      <c r="I51" s="147">
        <v>32039.542000000001</v>
      </c>
      <c r="J51" s="120">
        <v>53801.961000000003</v>
      </c>
      <c r="K51" s="52">
        <v>45948.483999999997</v>
      </c>
      <c r="L51" s="95">
        <v>230742.81200000001</v>
      </c>
      <c r="M51" s="52">
        <v>202341.59899999999</v>
      </c>
      <c r="N51" s="51">
        <v>10286.733</v>
      </c>
      <c r="O51" s="227">
        <v>10991.244000000001</v>
      </c>
      <c r="P51" s="229">
        <f t="shared" si="13"/>
        <v>100166.74599999998</v>
      </c>
      <c r="Q51" s="118">
        <f t="shared" si="13"/>
        <v>62725.843999999997</v>
      </c>
      <c r="R51" s="96">
        <f t="shared" si="13"/>
        <v>429722.75199999998</v>
      </c>
      <c r="S51" s="97">
        <f t="shared" si="13"/>
        <v>274581.71799999999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420402.05300000001</v>
      </c>
      <c r="E52" s="54">
        <v>377597.864</v>
      </c>
      <c r="F52" s="98">
        <v>1802568.5730000001</v>
      </c>
      <c r="G52" s="54">
        <v>1662356.095</v>
      </c>
      <c r="H52" s="53">
        <v>142370.38699999999</v>
      </c>
      <c r="I52" s="148">
        <v>126142.048</v>
      </c>
      <c r="J52" s="121">
        <v>249472.345</v>
      </c>
      <c r="K52" s="54">
        <v>242231.99100000001</v>
      </c>
      <c r="L52" s="98">
        <v>1069719.5160000001</v>
      </c>
      <c r="M52" s="54">
        <v>1064580.6359999999</v>
      </c>
      <c r="N52" s="53">
        <v>69156.531000000003</v>
      </c>
      <c r="O52" s="228">
        <v>63491.538999999997</v>
      </c>
      <c r="P52" s="230">
        <f t="shared" si="13"/>
        <v>170929.70800000001</v>
      </c>
      <c r="Q52" s="119">
        <f t="shared" si="13"/>
        <v>135365.87299999999</v>
      </c>
      <c r="R52" s="99">
        <f t="shared" si="13"/>
        <v>732849.05700000003</v>
      </c>
      <c r="S52" s="100">
        <f t="shared" si="13"/>
        <v>597775.45900000003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96" sqref="U96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206</v>
      </c>
      <c r="C2" s="104"/>
      <c r="D2" s="104"/>
      <c r="E2" s="104"/>
      <c r="F2" s="104"/>
      <c r="G2" s="104"/>
      <c r="H2" s="104"/>
      <c r="I2" s="104"/>
      <c r="J2" s="104"/>
      <c r="K2" s="104" t="s">
        <v>207</v>
      </c>
      <c r="L2" s="104"/>
      <c r="M2" s="104"/>
      <c r="N2" s="104"/>
      <c r="O2" s="104"/>
      <c r="P2" s="104"/>
    </row>
    <row r="3" spans="2:18" ht="17.25" thickBot="1" x14ac:dyDescent="0.3">
      <c r="B3" s="277" t="s">
        <v>205</v>
      </c>
      <c r="C3" s="104"/>
      <c r="D3" s="104"/>
      <c r="E3" s="104"/>
      <c r="F3" s="104"/>
      <c r="G3" s="104"/>
      <c r="H3" s="104"/>
      <c r="I3" s="104"/>
      <c r="J3" s="104"/>
      <c r="K3" s="277" t="s">
        <v>205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302</v>
      </c>
      <c r="C5" s="274"/>
      <c r="D5" s="275"/>
      <c r="E5" s="276"/>
      <c r="F5" s="273" t="s">
        <v>303</v>
      </c>
      <c r="G5" s="274"/>
      <c r="H5" s="275"/>
      <c r="I5" s="276"/>
      <c r="J5" s="109"/>
      <c r="K5" s="273" t="s">
        <v>302</v>
      </c>
      <c r="L5" s="274"/>
      <c r="M5" s="275"/>
      <c r="N5" s="276"/>
      <c r="O5" s="273" t="s">
        <v>303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292185.054</v>
      </c>
      <c r="D7" s="247">
        <v>1252878.2790000001</v>
      </c>
      <c r="E7" s="248">
        <v>547875.87300000002</v>
      </c>
      <c r="F7" s="249" t="s">
        <v>114</v>
      </c>
      <c r="G7" s="250">
        <v>270134.21100000001</v>
      </c>
      <c r="H7" s="251">
        <v>1189496.55</v>
      </c>
      <c r="I7" s="248">
        <v>554493.696</v>
      </c>
      <c r="J7" s="109"/>
      <c r="K7" s="245" t="s">
        <v>114</v>
      </c>
      <c r="L7" s="246">
        <v>111709.486</v>
      </c>
      <c r="M7" s="247">
        <v>478795.391</v>
      </c>
      <c r="N7" s="248">
        <v>151531.69399999999</v>
      </c>
      <c r="O7" s="249" t="s">
        <v>114</v>
      </c>
      <c r="P7" s="250">
        <v>91985.29</v>
      </c>
      <c r="Q7" s="251">
        <v>404365.864</v>
      </c>
      <c r="R7" s="248">
        <v>117789.163</v>
      </c>
    </row>
    <row r="8" spans="2:18" ht="15.75" x14ac:dyDescent="0.25">
      <c r="B8" s="252" t="s">
        <v>77</v>
      </c>
      <c r="C8" s="253">
        <v>168945.196</v>
      </c>
      <c r="D8" s="254">
        <v>724432.04</v>
      </c>
      <c r="E8" s="253">
        <v>340780.55599999998</v>
      </c>
      <c r="F8" s="255" t="s">
        <v>77</v>
      </c>
      <c r="G8" s="256">
        <v>137456.64799999999</v>
      </c>
      <c r="H8" s="257">
        <v>604813.446</v>
      </c>
      <c r="I8" s="258">
        <v>333217.49099999998</v>
      </c>
      <c r="J8" s="109"/>
      <c r="K8" s="252" t="s">
        <v>128</v>
      </c>
      <c r="L8" s="253">
        <v>59566.614999999998</v>
      </c>
      <c r="M8" s="254">
        <v>255223.31899999999</v>
      </c>
      <c r="N8" s="253">
        <v>69264.948999999993</v>
      </c>
      <c r="O8" s="255" t="s">
        <v>128</v>
      </c>
      <c r="P8" s="256">
        <v>48084.67</v>
      </c>
      <c r="Q8" s="257">
        <v>211041.11199999999</v>
      </c>
      <c r="R8" s="258">
        <v>63140.127999999997</v>
      </c>
    </row>
    <row r="9" spans="2:18" ht="15.75" x14ac:dyDescent="0.25">
      <c r="B9" s="259" t="s">
        <v>160</v>
      </c>
      <c r="C9" s="260">
        <v>29019.368999999999</v>
      </c>
      <c r="D9" s="261">
        <v>124340.508</v>
      </c>
      <c r="E9" s="260">
        <v>58337.116000000002</v>
      </c>
      <c r="F9" s="262" t="s">
        <v>160</v>
      </c>
      <c r="G9" s="263">
        <v>35589.252</v>
      </c>
      <c r="H9" s="264">
        <v>157096.72099999999</v>
      </c>
      <c r="I9" s="265">
        <v>71250.322</v>
      </c>
      <c r="J9" s="109"/>
      <c r="K9" s="259" t="s">
        <v>77</v>
      </c>
      <c r="L9" s="260">
        <v>30131.141</v>
      </c>
      <c r="M9" s="261">
        <v>129185.337</v>
      </c>
      <c r="N9" s="260">
        <v>35338.345000000001</v>
      </c>
      <c r="O9" s="262" t="s">
        <v>77</v>
      </c>
      <c r="P9" s="263">
        <v>27244.705000000002</v>
      </c>
      <c r="Q9" s="264">
        <v>120104.33900000001</v>
      </c>
      <c r="R9" s="265">
        <v>30469.984</v>
      </c>
    </row>
    <row r="10" spans="2:18" ht="15.75" x14ac:dyDescent="0.25">
      <c r="B10" s="259" t="s">
        <v>128</v>
      </c>
      <c r="C10" s="260">
        <v>10701.074000000001</v>
      </c>
      <c r="D10" s="261">
        <v>45881.338000000003</v>
      </c>
      <c r="E10" s="260">
        <v>23538.373</v>
      </c>
      <c r="F10" s="262" t="s">
        <v>128</v>
      </c>
      <c r="G10" s="263">
        <v>13883.236999999999</v>
      </c>
      <c r="H10" s="264">
        <v>61351.38</v>
      </c>
      <c r="I10" s="265">
        <v>31493.422999999999</v>
      </c>
      <c r="J10" s="109"/>
      <c r="K10" s="259" t="s">
        <v>129</v>
      </c>
      <c r="L10" s="260">
        <v>9655.6049999999996</v>
      </c>
      <c r="M10" s="261">
        <v>41405.178999999996</v>
      </c>
      <c r="N10" s="260">
        <v>27407.827000000001</v>
      </c>
      <c r="O10" s="262" t="s">
        <v>131</v>
      </c>
      <c r="P10" s="263">
        <v>3561.8580000000002</v>
      </c>
      <c r="Q10" s="264">
        <v>15690.522000000001</v>
      </c>
      <c r="R10" s="265">
        <v>4540.4759999999997</v>
      </c>
    </row>
    <row r="11" spans="2:18" ht="15.75" x14ac:dyDescent="0.25">
      <c r="B11" s="259" t="s">
        <v>136</v>
      </c>
      <c r="C11" s="260">
        <v>10383.41</v>
      </c>
      <c r="D11" s="261">
        <v>44520.794000000002</v>
      </c>
      <c r="E11" s="260">
        <v>15804.156999999999</v>
      </c>
      <c r="F11" s="262" t="s">
        <v>136</v>
      </c>
      <c r="G11" s="263">
        <v>8237.2109999999993</v>
      </c>
      <c r="H11" s="264">
        <v>36273.618000000002</v>
      </c>
      <c r="I11" s="265">
        <v>10419.800999999999</v>
      </c>
      <c r="J11" s="109"/>
      <c r="K11" s="259" t="s">
        <v>130</v>
      </c>
      <c r="L11" s="260">
        <v>3095.0520000000001</v>
      </c>
      <c r="M11" s="261">
        <v>13262.383</v>
      </c>
      <c r="N11" s="260">
        <v>6442.7290000000003</v>
      </c>
      <c r="O11" s="262" t="s">
        <v>129</v>
      </c>
      <c r="P11" s="263">
        <v>3045.81</v>
      </c>
      <c r="Q11" s="264">
        <v>13420.781999999999</v>
      </c>
      <c r="R11" s="265">
        <v>9379.09</v>
      </c>
    </row>
    <row r="12" spans="2:18" ht="15.75" x14ac:dyDescent="0.25">
      <c r="B12" s="259" t="s">
        <v>186</v>
      </c>
      <c r="C12" s="260">
        <v>7995.2669999999998</v>
      </c>
      <c r="D12" s="261">
        <v>34382.593000000001</v>
      </c>
      <c r="E12" s="260">
        <v>16066.629000000001</v>
      </c>
      <c r="F12" s="262" t="s">
        <v>274</v>
      </c>
      <c r="G12" s="263">
        <v>6307.2309999999998</v>
      </c>
      <c r="H12" s="264">
        <v>27782.187000000002</v>
      </c>
      <c r="I12" s="265">
        <v>12929.777</v>
      </c>
      <c r="J12" s="109"/>
      <c r="K12" s="259" t="s">
        <v>131</v>
      </c>
      <c r="L12" s="260">
        <v>2928.1170000000002</v>
      </c>
      <c r="M12" s="261">
        <v>12548.23</v>
      </c>
      <c r="N12" s="260">
        <v>3328.3330000000001</v>
      </c>
      <c r="O12" s="262" t="s">
        <v>289</v>
      </c>
      <c r="P12" s="263">
        <v>2178.3510000000001</v>
      </c>
      <c r="Q12" s="264">
        <v>9419.4500000000007</v>
      </c>
      <c r="R12" s="265">
        <v>1651.893</v>
      </c>
    </row>
    <row r="13" spans="2:18" ht="15.75" x14ac:dyDescent="0.25">
      <c r="B13" s="259" t="s">
        <v>133</v>
      </c>
      <c r="C13" s="260">
        <v>7197.6189999999997</v>
      </c>
      <c r="D13" s="261">
        <v>30851.241000000002</v>
      </c>
      <c r="E13" s="260">
        <v>7756.7150000000001</v>
      </c>
      <c r="F13" s="262" t="s">
        <v>133</v>
      </c>
      <c r="G13" s="263">
        <v>6055.1729999999998</v>
      </c>
      <c r="H13" s="264">
        <v>26667.263999999999</v>
      </c>
      <c r="I13" s="265">
        <v>4457.5739999999996</v>
      </c>
      <c r="J13" s="109"/>
      <c r="K13" s="259" t="s">
        <v>289</v>
      </c>
      <c r="L13" s="260">
        <v>1428.664</v>
      </c>
      <c r="M13" s="261">
        <v>6111.0730000000003</v>
      </c>
      <c r="N13" s="260">
        <v>1423.021</v>
      </c>
      <c r="O13" s="262" t="s">
        <v>136</v>
      </c>
      <c r="P13" s="263">
        <v>1652.866</v>
      </c>
      <c r="Q13" s="264">
        <v>7429.4480000000003</v>
      </c>
      <c r="R13" s="265">
        <v>1464.06</v>
      </c>
    </row>
    <row r="14" spans="2:18" ht="15.75" x14ac:dyDescent="0.25">
      <c r="B14" s="259" t="s">
        <v>125</v>
      </c>
      <c r="C14" s="260">
        <v>6923.7860000000001</v>
      </c>
      <c r="D14" s="261">
        <v>29689.878000000001</v>
      </c>
      <c r="E14" s="260">
        <v>11677.093000000001</v>
      </c>
      <c r="F14" s="262" t="s">
        <v>79</v>
      </c>
      <c r="G14" s="263">
        <v>5250.1490000000003</v>
      </c>
      <c r="H14" s="264">
        <v>23120.844000000001</v>
      </c>
      <c r="I14" s="265">
        <v>3343.2950000000001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1607.2239999999999</v>
      </c>
      <c r="Q14" s="264">
        <v>6925.1850000000004</v>
      </c>
      <c r="R14" s="265">
        <v>836.36400000000003</v>
      </c>
    </row>
    <row r="15" spans="2:18" ht="15.75" x14ac:dyDescent="0.25">
      <c r="B15" s="259" t="s">
        <v>203</v>
      </c>
      <c r="C15" s="260">
        <v>4741.7269999999999</v>
      </c>
      <c r="D15" s="261">
        <v>20422.374</v>
      </c>
      <c r="E15" s="260">
        <v>9139.8680000000004</v>
      </c>
      <c r="F15" s="262" t="s">
        <v>197</v>
      </c>
      <c r="G15" s="263">
        <v>4446.68</v>
      </c>
      <c r="H15" s="264">
        <v>19685.670999999998</v>
      </c>
      <c r="I15" s="265">
        <v>6494.5169999999998</v>
      </c>
      <c r="J15" s="109"/>
      <c r="K15" s="259" t="s">
        <v>197</v>
      </c>
      <c r="L15" s="260">
        <v>930.41300000000001</v>
      </c>
      <c r="M15" s="261">
        <v>3997.9270000000001</v>
      </c>
      <c r="N15" s="260">
        <v>731.94799999999998</v>
      </c>
      <c r="O15" s="262" t="s">
        <v>79</v>
      </c>
      <c r="P15" s="263">
        <v>1584.0840000000001</v>
      </c>
      <c r="Q15" s="264">
        <v>6982.13</v>
      </c>
      <c r="R15" s="265">
        <v>4178.5079999999998</v>
      </c>
    </row>
    <row r="16" spans="2:18" ht="15.75" x14ac:dyDescent="0.25">
      <c r="B16" s="259" t="s">
        <v>134</v>
      </c>
      <c r="C16" s="260">
        <v>4543.2560000000003</v>
      </c>
      <c r="D16" s="261">
        <v>19469.267</v>
      </c>
      <c r="E16" s="260">
        <v>8981.902</v>
      </c>
      <c r="F16" s="262" t="s">
        <v>147</v>
      </c>
      <c r="G16" s="263">
        <v>4376.2520000000004</v>
      </c>
      <c r="H16" s="264">
        <v>19279.085999999999</v>
      </c>
      <c r="I16" s="265">
        <v>9736.3760000000002</v>
      </c>
      <c r="J16" s="109"/>
      <c r="K16" s="259" t="s">
        <v>133</v>
      </c>
      <c r="L16" s="260">
        <v>874.952</v>
      </c>
      <c r="M16" s="261">
        <v>3765.163</v>
      </c>
      <c r="N16" s="260">
        <v>4528.1840000000002</v>
      </c>
      <c r="O16" s="262" t="s">
        <v>76</v>
      </c>
      <c r="P16" s="263">
        <v>1354.944</v>
      </c>
      <c r="Q16" s="264">
        <v>5963.0460000000003</v>
      </c>
      <c r="R16" s="265">
        <v>805.96299999999997</v>
      </c>
    </row>
    <row r="17" spans="2:18" ht="15.75" x14ac:dyDescent="0.25">
      <c r="B17" s="259" t="s">
        <v>156</v>
      </c>
      <c r="C17" s="260">
        <v>4413.7150000000001</v>
      </c>
      <c r="D17" s="261">
        <v>18921.669000000002</v>
      </c>
      <c r="E17" s="260">
        <v>8485.7669999999998</v>
      </c>
      <c r="F17" s="262" t="s">
        <v>129</v>
      </c>
      <c r="G17" s="263">
        <v>4300.4489999999996</v>
      </c>
      <c r="H17" s="264">
        <v>19065.244999999999</v>
      </c>
      <c r="I17" s="265">
        <v>4083.0839999999998</v>
      </c>
      <c r="J17" s="109"/>
      <c r="K17" s="259" t="s">
        <v>79</v>
      </c>
      <c r="L17" s="260">
        <v>630.37400000000002</v>
      </c>
      <c r="M17" s="261">
        <v>2701.8739999999998</v>
      </c>
      <c r="N17" s="260">
        <v>893.95600000000002</v>
      </c>
      <c r="O17" s="262" t="s">
        <v>135</v>
      </c>
      <c r="P17" s="263">
        <v>898.05700000000002</v>
      </c>
      <c r="Q17" s="264">
        <v>3969.366</v>
      </c>
      <c r="R17" s="265">
        <v>590.48900000000003</v>
      </c>
    </row>
    <row r="18" spans="2:18" ht="15.75" x14ac:dyDescent="0.25">
      <c r="B18" s="259" t="s">
        <v>147</v>
      </c>
      <c r="C18" s="260">
        <v>3878.2809999999999</v>
      </c>
      <c r="D18" s="261">
        <v>16623.081999999999</v>
      </c>
      <c r="E18" s="260">
        <v>8641.76</v>
      </c>
      <c r="F18" s="262" t="s">
        <v>203</v>
      </c>
      <c r="G18" s="263">
        <v>4159.2560000000003</v>
      </c>
      <c r="H18" s="264">
        <v>18077.101999999999</v>
      </c>
      <c r="I18" s="265">
        <v>8352.1380000000008</v>
      </c>
      <c r="J18" s="109"/>
      <c r="K18" s="259" t="s">
        <v>145</v>
      </c>
      <c r="L18" s="260">
        <v>583.09100000000001</v>
      </c>
      <c r="M18" s="261">
        <v>2503.8589999999999</v>
      </c>
      <c r="N18" s="260">
        <v>1022.295</v>
      </c>
      <c r="O18" s="262" t="s">
        <v>130</v>
      </c>
      <c r="P18" s="263">
        <v>263.77699999999999</v>
      </c>
      <c r="Q18" s="264">
        <v>1167.3969999999999</v>
      </c>
      <c r="R18" s="265">
        <v>277.51100000000002</v>
      </c>
    </row>
    <row r="19" spans="2:18" ht="15.75" x14ac:dyDescent="0.25">
      <c r="B19" s="259" t="s">
        <v>138</v>
      </c>
      <c r="C19" s="260">
        <v>3586.4560000000001</v>
      </c>
      <c r="D19" s="261">
        <v>15370.995000000001</v>
      </c>
      <c r="E19" s="260">
        <v>4614.7700000000004</v>
      </c>
      <c r="F19" s="262" t="s">
        <v>138</v>
      </c>
      <c r="G19" s="263">
        <v>3668.63</v>
      </c>
      <c r="H19" s="264">
        <v>16109.174000000001</v>
      </c>
      <c r="I19" s="265">
        <v>3566.337</v>
      </c>
      <c r="J19" s="109"/>
      <c r="K19" s="259" t="s">
        <v>125</v>
      </c>
      <c r="L19" s="260">
        <v>352.15899999999999</v>
      </c>
      <c r="M19" s="261">
        <v>1503.8920000000001</v>
      </c>
      <c r="N19" s="260">
        <v>119.04900000000001</v>
      </c>
      <c r="O19" s="262" t="s">
        <v>133</v>
      </c>
      <c r="P19" s="263">
        <v>181.58500000000001</v>
      </c>
      <c r="Q19" s="264">
        <v>817.41200000000003</v>
      </c>
      <c r="R19" s="265">
        <v>262.17599999999999</v>
      </c>
    </row>
    <row r="20" spans="2:18" ht="15.75" x14ac:dyDescent="0.25">
      <c r="B20" s="259" t="s">
        <v>79</v>
      </c>
      <c r="C20" s="260">
        <v>3578.3159999999998</v>
      </c>
      <c r="D20" s="261">
        <v>15344.59</v>
      </c>
      <c r="E20" s="260">
        <v>2238.607</v>
      </c>
      <c r="F20" s="262" t="s">
        <v>134</v>
      </c>
      <c r="G20" s="263">
        <v>3496.1410000000001</v>
      </c>
      <c r="H20" s="264">
        <v>15396.772000000001</v>
      </c>
      <c r="I20" s="265">
        <v>6859.5609999999997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139.03700000000001</v>
      </c>
      <c r="Q20" s="264">
        <v>595.40800000000002</v>
      </c>
      <c r="R20" s="265">
        <v>98.45</v>
      </c>
    </row>
    <row r="21" spans="2:18" ht="15.75" x14ac:dyDescent="0.25">
      <c r="B21" s="259" t="s">
        <v>129</v>
      </c>
      <c r="C21" s="260">
        <v>3285.3829999999998</v>
      </c>
      <c r="D21" s="261">
        <v>14078.798000000001</v>
      </c>
      <c r="E21" s="260">
        <v>3598.0859999999998</v>
      </c>
      <c r="F21" s="262" t="s">
        <v>156</v>
      </c>
      <c r="G21" s="263">
        <v>2740.4780000000001</v>
      </c>
      <c r="H21" s="264">
        <v>11997.965</v>
      </c>
      <c r="I21" s="265">
        <v>5195.8249999999998</v>
      </c>
      <c r="J21" s="109"/>
      <c r="K21" s="259" t="s">
        <v>76</v>
      </c>
      <c r="L21" s="260">
        <v>227.185</v>
      </c>
      <c r="M21" s="261">
        <v>974.601</v>
      </c>
      <c r="N21" s="260">
        <v>165.952</v>
      </c>
      <c r="O21" s="262" t="s">
        <v>125</v>
      </c>
      <c r="P21" s="263">
        <v>113.669</v>
      </c>
      <c r="Q21" s="264">
        <v>508.23899999999998</v>
      </c>
      <c r="R21" s="265">
        <v>47.026000000000003</v>
      </c>
    </row>
    <row r="22" spans="2:18" ht="15.75" x14ac:dyDescent="0.25">
      <c r="B22" s="259" t="s">
        <v>76</v>
      </c>
      <c r="C22" s="260">
        <v>2635.6129999999998</v>
      </c>
      <c r="D22" s="261">
        <v>11295.59</v>
      </c>
      <c r="E22" s="260">
        <v>1912.91</v>
      </c>
      <c r="F22" s="262" t="s">
        <v>125</v>
      </c>
      <c r="G22" s="263">
        <v>2443.9839999999999</v>
      </c>
      <c r="H22" s="264">
        <v>10856.018</v>
      </c>
      <c r="I22" s="265">
        <v>4314.76</v>
      </c>
      <c r="J22" s="109"/>
      <c r="K22" s="259" t="s">
        <v>135</v>
      </c>
      <c r="L22" s="260">
        <v>41.011000000000003</v>
      </c>
      <c r="M22" s="261">
        <v>174.631</v>
      </c>
      <c r="N22" s="260">
        <v>47.8</v>
      </c>
      <c r="O22" s="262" t="s">
        <v>147</v>
      </c>
      <c r="P22" s="263">
        <v>36.765999999999998</v>
      </c>
      <c r="Q22" s="264">
        <v>160.71700000000001</v>
      </c>
      <c r="R22" s="265">
        <v>12.773999999999999</v>
      </c>
    </row>
    <row r="23" spans="2:18" ht="16.5" thickBot="1" x14ac:dyDescent="0.3">
      <c r="B23" s="266" t="s">
        <v>185</v>
      </c>
      <c r="C23" s="267">
        <v>2356.2220000000002</v>
      </c>
      <c r="D23" s="268">
        <v>10097.574000000001</v>
      </c>
      <c r="E23" s="267">
        <v>1561.6210000000001</v>
      </c>
      <c r="F23" s="269" t="s">
        <v>275</v>
      </c>
      <c r="G23" s="270">
        <v>2056.3760000000002</v>
      </c>
      <c r="H23" s="271">
        <v>8990.8269999999993</v>
      </c>
      <c r="I23" s="272">
        <v>843</v>
      </c>
      <c r="J23" s="109"/>
      <c r="K23" s="266" t="s">
        <v>147</v>
      </c>
      <c r="L23" s="267">
        <v>20.815999999999999</v>
      </c>
      <c r="M23" s="268">
        <v>89.384</v>
      </c>
      <c r="N23" s="267">
        <v>7.3369999999999997</v>
      </c>
      <c r="O23" s="269" t="s">
        <v>192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208</v>
      </c>
      <c r="C27" s="328"/>
      <c r="D27" s="104"/>
      <c r="E27" s="104"/>
      <c r="F27" s="104"/>
      <c r="G27" s="105"/>
      <c r="H27" s="104"/>
      <c r="I27" s="105"/>
      <c r="J27" s="105"/>
      <c r="K27" s="104" t="s">
        <v>209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205</v>
      </c>
      <c r="C28" s="104"/>
      <c r="D28" s="104"/>
      <c r="E28" s="104"/>
      <c r="F28" s="104"/>
      <c r="G28" s="105"/>
      <c r="H28" s="104"/>
      <c r="I28" s="105"/>
      <c r="J28" s="105"/>
      <c r="K28" s="277" t="s">
        <v>205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302</v>
      </c>
      <c r="C30" s="274"/>
      <c r="D30" s="275"/>
      <c r="E30" s="276"/>
      <c r="F30" s="273" t="s">
        <v>303</v>
      </c>
      <c r="G30" s="274"/>
      <c r="H30" s="275"/>
      <c r="I30" s="276"/>
      <c r="J30" s="109"/>
      <c r="K30" s="273" t="s">
        <v>302</v>
      </c>
      <c r="L30" s="274"/>
      <c r="M30" s="275"/>
      <c r="N30" s="276"/>
      <c r="O30" s="273" t="s">
        <v>303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217654.891</v>
      </c>
      <c r="D32" s="247">
        <v>933480.848</v>
      </c>
      <c r="E32" s="248">
        <v>119750.038</v>
      </c>
      <c r="F32" s="249" t="s">
        <v>114</v>
      </c>
      <c r="G32" s="250">
        <v>245951.576</v>
      </c>
      <c r="H32" s="251">
        <v>1084912.888</v>
      </c>
      <c r="I32" s="248">
        <v>114810.461</v>
      </c>
      <c r="J32" s="109"/>
      <c r="K32" s="245" t="s">
        <v>114</v>
      </c>
      <c r="L32" s="246">
        <v>124804.93799999999</v>
      </c>
      <c r="M32" s="247">
        <v>535384.76399999997</v>
      </c>
      <c r="N32" s="248">
        <v>74514.894</v>
      </c>
      <c r="O32" s="249" t="s">
        <v>114</v>
      </c>
      <c r="P32" s="250">
        <v>133724.155</v>
      </c>
      <c r="Q32" s="251">
        <v>587140.55099999998</v>
      </c>
      <c r="R32" s="248">
        <v>76367.313999999998</v>
      </c>
    </row>
    <row r="33" spans="2:20" ht="15.75" x14ac:dyDescent="0.25">
      <c r="B33" s="252" t="s">
        <v>151</v>
      </c>
      <c r="C33" s="253">
        <v>36732.495000000003</v>
      </c>
      <c r="D33" s="254">
        <v>157283.29999999999</v>
      </c>
      <c r="E33" s="253">
        <v>18944</v>
      </c>
      <c r="F33" s="255" t="s">
        <v>151</v>
      </c>
      <c r="G33" s="256">
        <v>71985.055999999997</v>
      </c>
      <c r="H33" s="257">
        <v>315192.13199999998</v>
      </c>
      <c r="I33" s="258">
        <v>30920</v>
      </c>
      <c r="J33" s="109"/>
      <c r="K33" s="252" t="s">
        <v>77</v>
      </c>
      <c r="L33" s="253">
        <v>45093.716999999997</v>
      </c>
      <c r="M33" s="254">
        <v>193494.38200000001</v>
      </c>
      <c r="N33" s="253">
        <v>35141.106</v>
      </c>
      <c r="O33" s="255" t="s">
        <v>77</v>
      </c>
      <c r="P33" s="256">
        <v>51225.275000000001</v>
      </c>
      <c r="Q33" s="257">
        <v>225282.41899999999</v>
      </c>
      <c r="R33" s="258">
        <v>36296.129999999997</v>
      </c>
    </row>
    <row r="34" spans="2:20" ht="15.75" x14ac:dyDescent="0.25">
      <c r="B34" s="259" t="s">
        <v>77</v>
      </c>
      <c r="C34" s="260">
        <v>25503.606</v>
      </c>
      <c r="D34" s="261">
        <v>109400.565</v>
      </c>
      <c r="E34" s="260">
        <v>18772.197</v>
      </c>
      <c r="F34" s="262" t="s">
        <v>77</v>
      </c>
      <c r="G34" s="263">
        <v>25933.934000000001</v>
      </c>
      <c r="H34" s="264">
        <v>114703.675</v>
      </c>
      <c r="I34" s="265">
        <v>16023.695</v>
      </c>
      <c r="J34" s="109"/>
      <c r="K34" s="259" t="s">
        <v>289</v>
      </c>
      <c r="L34" s="260">
        <v>18020.825000000001</v>
      </c>
      <c r="M34" s="261">
        <v>77326.457999999999</v>
      </c>
      <c r="N34" s="260">
        <v>8012.1750000000002</v>
      </c>
      <c r="O34" s="262" t="s">
        <v>136</v>
      </c>
      <c r="P34" s="263">
        <v>18875.076000000001</v>
      </c>
      <c r="Q34" s="264">
        <v>82574.304999999993</v>
      </c>
      <c r="R34" s="265">
        <v>7913.7269999999999</v>
      </c>
    </row>
    <row r="35" spans="2:20" ht="15.75" x14ac:dyDescent="0.25">
      <c r="B35" s="259" t="s">
        <v>282</v>
      </c>
      <c r="C35" s="260">
        <v>14763.186</v>
      </c>
      <c r="D35" s="261">
        <v>63468.008999999998</v>
      </c>
      <c r="E35" s="260">
        <v>6704.0249999999996</v>
      </c>
      <c r="F35" s="262" t="s">
        <v>180</v>
      </c>
      <c r="G35" s="263">
        <v>15533.094999999999</v>
      </c>
      <c r="H35" s="264">
        <v>68705.301000000007</v>
      </c>
      <c r="I35" s="265">
        <v>6715.47</v>
      </c>
      <c r="J35" s="109"/>
      <c r="K35" s="259" t="s">
        <v>128</v>
      </c>
      <c r="L35" s="260">
        <v>13697.873</v>
      </c>
      <c r="M35" s="261">
        <v>58779.309000000001</v>
      </c>
      <c r="N35" s="260">
        <v>8563.9359999999997</v>
      </c>
      <c r="O35" s="262" t="s">
        <v>76</v>
      </c>
      <c r="P35" s="263">
        <v>16193.073</v>
      </c>
      <c r="Q35" s="264">
        <v>71285.577999999994</v>
      </c>
      <c r="R35" s="265">
        <v>7908.28</v>
      </c>
    </row>
    <row r="36" spans="2:20" ht="15.75" x14ac:dyDescent="0.25">
      <c r="B36" s="259" t="s">
        <v>125</v>
      </c>
      <c r="C36" s="260">
        <v>10831.968000000001</v>
      </c>
      <c r="D36" s="261">
        <v>46482.521999999997</v>
      </c>
      <c r="E36" s="260">
        <v>5596.7610000000004</v>
      </c>
      <c r="F36" s="262" t="s">
        <v>280</v>
      </c>
      <c r="G36" s="263">
        <v>14269.814</v>
      </c>
      <c r="H36" s="264">
        <v>64470.987999999998</v>
      </c>
      <c r="I36" s="265">
        <v>7662.1319999999996</v>
      </c>
      <c r="J36" s="109"/>
      <c r="K36" s="259" t="s">
        <v>126</v>
      </c>
      <c r="L36" s="260">
        <v>13047.05</v>
      </c>
      <c r="M36" s="261">
        <v>55930.021999999997</v>
      </c>
      <c r="N36" s="260">
        <v>5881.7</v>
      </c>
      <c r="O36" s="262" t="s">
        <v>289</v>
      </c>
      <c r="P36" s="263">
        <v>12123.281999999999</v>
      </c>
      <c r="Q36" s="264">
        <v>53501.065999999999</v>
      </c>
      <c r="R36" s="265">
        <v>5763.7860000000001</v>
      </c>
    </row>
    <row r="37" spans="2:20" ht="15.75" x14ac:dyDescent="0.25">
      <c r="B37" s="259" t="s">
        <v>289</v>
      </c>
      <c r="C37" s="260">
        <v>10346.307000000001</v>
      </c>
      <c r="D37" s="261">
        <v>44399.946000000004</v>
      </c>
      <c r="E37" s="260">
        <v>4914.7849999999999</v>
      </c>
      <c r="F37" s="262" t="s">
        <v>289</v>
      </c>
      <c r="G37" s="263">
        <v>10982.968999999999</v>
      </c>
      <c r="H37" s="264">
        <v>48838.815999999999</v>
      </c>
      <c r="I37" s="265">
        <v>5632.991</v>
      </c>
      <c r="J37" s="109"/>
      <c r="K37" s="259" t="s">
        <v>76</v>
      </c>
      <c r="L37" s="260">
        <v>12186.106</v>
      </c>
      <c r="M37" s="261">
        <v>52279.226999999999</v>
      </c>
      <c r="N37" s="260">
        <v>4653.6099999999997</v>
      </c>
      <c r="O37" s="262" t="s">
        <v>128</v>
      </c>
      <c r="P37" s="263">
        <v>9498.1810000000005</v>
      </c>
      <c r="Q37" s="264">
        <v>41002.072999999997</v>
      </c>
      <c r="R37" s="265">
        <v>5336.6080000000002</v>
      </c>
    </row>
    <row r="38" spans="2:20" ht="15.75" x14ac:dyDescent="0.25">
      <c r="B38" s="259" t="s">
        <v>180</v>
      </c>
      <c r="C38" s="260">
        <v>10314.892</v>
      </c>
      <c r="D38" s="261">
        <v>44167.74</v>
      </c>
      <c r="E38" s="260">
        <v>5263</v>
      </c>
      <c r="F38" s="262" t="s">
        <v>160</v>
      </c>
      <c r="G38" s="263">
        <v>9904.9650000000001</v>
      </c>
      <c r="H38" s="264">
        <v>43762.351000000002</v>
      </c>
      <c r="I38" s="265">
        <v>4263.57</v>
      </c>
      <c r="J38" s="109"/>
      <c r="K38" s="259" t="s">
        <v>125</v>
      </c>
      <c r="L38" s="260">
        <v>6209.1980000000003</v>
      </c>
      <c r="M38" s="261">
        <v>26617.047999999999</v>
      </c>
      <c r="N38" s="260">
        <v>2438.7489999999998</v>
      </c>
      <c r="O38" s="262" t="s">
        <v>126</v>
      </c>
      <c r="P38" s="263">
        <v>8630.777</v>
      </c>
      <c r="Q38" s="264">
        <v>37954.159</v>
      </c>
      <c r="R38" s="265">
        <v>3646.0529999999999</v>
      </c>
    </row>
    <row r="39" spans="2:20" ht="15.75" x14ac:dyDescent="0.25">
      <c r="B39" s="259" t="s">
        <v>223</v>
      </c>
      <c r="C39" s="260">
        <v>10157.951999999999</v>
      </c>
      <c r="D39" s="261">
        <v>43599.737999999998</v>
      </c>
      <c r="E39" s="260">
        <v>6208.4250000000002</v>
      </c>
      <c r="F39" s="262" t="s">
        <v>134</v>
      </c>
      <c r="G39" s="263">
        <v>9195.8119999999999</v>
      </c>
      <c r="H39" s="264">
        <v>40536.635999999999</v>
      </c>
      <c r="I39" s="265">
        <v>4282.3940000000002</v>
      </c>
      <c r="J39" s="109"/>
      <c r="K39" s="259" t="s">
        <v>131</v>
      </c>
      <c r="L39" s="260">
        <v>4344.3249999999998</v>
      </c>
      <c r="M39" s="261">
        <v>18613.393</v>
      </c>
      <c r="N39" s="260">
        <v>2120.1979999999999</v>
      </c>
      <c r="O39" s="262" t="s">
        <v>131</v>
      </c>
      <c r="P39" s="263">
        <v>3607.3429999999998</v>
      </c>
      <c r="Q39" s="264">
        <v>16077.279</v>
      </c>
      <c r="R39" s="265">
        <v>1466.5229999999999</v>
      </c>
    </row>
    <row r="40" spans="2:20" ht="15.75" x14ac:dyDescent="0.25">
      <c r="B40" s="259" t="s">
        <v>280</v>
      </c>
      <c r="C40" s="260">
        <v>8335.27</v>
      </c>
      <c r="D40" s="261">
        <v>35856.773000000001</v>
      </c>
      <c r="E40" s="260">
        <v>4210.3280000000004</v>
      </c>
      <c r="F40" s="262" t="s">
        <v>132</v>
      </c>
      <c r="G40" s="263">
        <v>7956.451</v>
      </c>
      <c r="H40" s="264">
        <v>35317.476999999999</v>
      </c>
      <c r="I40" s="265">
        <v>3408.1190000000001</v>
      </c>
      <c r="J40" s="109"/>
      <c r="K40" s="259" t="s">
        <v>136</v>
      </c>
      <c r="L40" s="260">
        <v>2625.1280000000002</v>
      </c>
      <c r="M40" s="261">
        <v>11267.213</v>
      </c>
      <c r="N40" s="260">
        <v>2511.9870000000001</v>
      </c>
      <c r="O40" s="262" t="s">
        <v>145</v>
      </c>
      <c r="P40" s="263">
        <v>2311.1390000000001</v>
      </c>
      <c r="Q40" s="264">
        <v>10073.549999999999</v>
      </c>
      <c r="R40" s="265">
        <v>2941.498</v>
      </c>
    </row>
    <row r="41" spans="2:20" ht="15.75" x14ac:dyDescent="0.25">
      <c r="B41" s="259" t="s">
        <v>160</v>
      </c>
      <c r="C41" s="260">
        <v>7881.5469999999996</v>
      </c>
      <c r="D41" s="261">
        <v>33770.125999999997</v>
      </c>
      <c r="E41" s="260">
        <v>4101.8180000000002</v>
      </c>
      <c r="F41" s="262" t="s">
        <v>125</v>
      </c>
      <c r="G41" s="263">
        <v>7446.3630000000003</v>
      </c>
      <c r="H41" s="264">
        <v>32728.241000000002</v>
      </c>
      <c r="I41" s="265">
        <v>3366.75</v>
      </c>
      <c r="J41" s="109"/>
      <c r="K41" s="259" t="s">
        <v>197</v>
      </c>
      <c r="L41" s="260">
        <v>1691.365</v>
      </c>
      <c r="M41" s="261">
        <v>7264.6030000000001</v>
      </c>
      <c r="N41" s="260">
        <v>884.14</v>
      </c>
      <c r="O41" s="262" t="s">
        <v>178</v>
      </c>
      <c r="P41" s="263">
        <v>2177.576</v>
      </c>
      <c r="Q41" s="264">
        <v>9386.0360000000001</v>
      </c>
      <c r="R41" s="265">
        <v>1010.293</v>
      </c>
    </row>
    <row r="42" spans="2:20" ht="15.75" x14ac:dyDescent="0.25">
      <c r="B42" s="259" t="s">
        <v>134</v>
      </c>
      <c r="C42" s="260">
        <v>7354.01</v>
      </c>
      <c r="D42" s="261">
        <v>31528.677</v>
      </c>
      <c r="E42" s="260">
        <v>3880.4140000000002</v>
      </c>
      <c r="F42" s="262" t="s">
        <v>138</v>
      </c>
      <c r="G42" s="263">
        <v>6147.1310000000003</v>
      </c>
      <c r="H42" s="264">
        <v>27116.916000000001</v>
      </c>
      <c r="I42" s="265">
        <v>2949.1390000000001</v>
      </c>
      <c r="J42" s="109"/>
      <c r="K42" s="259" t="s">
        <v>130</v>
      </c>
      <c r="L42" s="260">
        <v>1525.3019999999999</v>
      </c>
      <c r="M42" s="261">
        <v>6532.4179999999997</v>
      </c>
      <c r="N42" s="260">
        <v>710.50599999999997</v>
      </c>
      <c r="O42" s="262" t="s">
        <v>130</v>
      </c>
      <c r="P42" s="263">
        <v>2161.2179999999998</v>
      </c>
      <c r="Q42" s="264">
        <v>9557.8269999999993</v>
      </c>
      <c r="R42" s="265">
        <v>929.56700000000001</v>
      </c>
    </row>
    <row r="43" spans="2:20" ht="15.75" x14ac:dyDescent="0.25">
      <c r="B43" s="259" t="s">
        <v>286</v>
      </c>
      <c r="C43" s="260">
        <v>5492.02</v>
      </c>
      <c r="D43" s="261">
        <v>23531.329000000002</v>
      </c>
      <c r="E43" s="260">
        <v>1933.3</v>
      </c>
      <c r="F43" s="262" t="s">
        <v>285</v>
      </c>
      <c r="G43" s="263">
        <v>5598.2</v>
      </c>
      <c r="H43" s="264">
        <v>25322.647000000001</v>
      </c>
      <c r="I43" s="265">
        <v>2105</v>
      </c>
      <c r="J43" s="109"/>
      <c r="K43" s="259" t="s">
        <v>147</v>
      </c>
      <c r="L43" s="260">
        <v>1354.778</v>
      </c>
      <c r="M43" s="261">
        <v>5806.6450000000004</v>
      </c>
      <c r="N43" s="260">
        <v>754.12</v>
      </c>
      <c r="O43" s="262" t="s">
        <v>137</v>
      </c>
      <c r="P43" s="263">
        <v>1558.5530000000001</v>
      </c>
      <c r="Q43" s="264">
        <v>6785.3689999999997</v>
      </c>
      <c r="R43" s="265">
        <v>770.524</v>
      </c>
    </row>
    <row r="44" spans="2:20" ht="15.75" x14ac:dyDescent="0.25">
      <c r="B44" s="259" t="s">
        <v>204</v>
      </c>
      <c r="C44" s="260">
        <v>5473.0410000000002</v>
      </c>
      <c r="D44" s="261">
        <v>23506.440999999999</v>
      </c>
      <c r="E44" s="260">
        <v>2830</v>
      </c>
      <c r="F44" s="262" t="s">
        <v>203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1192.6600000000001</v>
      </c>
      <c r="M44" s="261">
        <v>5111.5169999999998</v>
      </c>
      <c r="N44" s="260">
        <v>529.95899999999995</v>
      </c>
      <c r="O44" s="262" t="s">
        <v>129</v>
      </c>
      <c r="P44" s="263">
        <v>1488.6410000000001</v>
      </c>
      <c r="Q44" s="264">
        <v>6587.27</v>
      </c>
      <c r="R44" s="265">
        <v>557.30600000000004</v>
      </c>
    </row>
    <row r="45" spans="2:20" ht="15.75" x14ac:dyDescent="0.25">
      <c r="B45" s="259" t="s">
        <v>224</v>
      </c>
      <c r="C45" s="260">
        <v>5345.22</v>
      </c>
      <c r="D45" s="261">
        <v>22946.708999999999</v>
      </c>
      <c r="E45" s="260">
        <v>2899.875</v>
      </c>
      <c r="F45" s="262" t="s">
        <v>182</v>
      </c>
      <c r="G45" s="263">
        <v>3490.7</v>
      </c>
      <c r="H45" s="264">
        <v>15401.214</v>
      </c>
      <c r="I45" s="265">
        <v>1329.2</v>
      </c>
      <c r="J45" s="109"/>
      <c r="K45" s="259" t="s">
        <v>137</v>
      </c>
      <c r="L45" s="260">
        <v>1101.4069999999999</v>
      </c>
      <c r="M45" s="261">
        <v>4719.1850000000004</v>
      </c>
      <c r="N45" s="260">
        <v>616.95000000000005</v>
      </c>
      <c r="O45" s="262" t="s">
        <v>125</v>
      </c>
      <c r="P45" s="263">
        <v>1138.2349999999999</v>
      </c>
      <c r="Q45" s="264">
        <v>4965.0559999999996</v>
      </c>
      <c r="R45" s="265">
        <v>482.70800000000003</v>
      </c>
      <c r="T45" s="323"/>
    </row>
    <row r="46" spans="2:20" ht="15.75" x14ac:dyDescent="0.25">
      <c r="B46" s="259" t="s">
        <v>285</v>
      </c>
      <c r="C46" s="260">
        <v>5046.9979999999996</v>
      </c>
      <c r="D46" s="261">
        <v>21583.621999999999</v>
      </c>
      <c r="E46" s="260">
        <v>2707</v>
      </c>
      <c r="F46" s="262" t="s">
        <v>204</v>
      </c>
      <c r="G46" s="263">
        <v>3389.498</v>
      </c>
      <c r="H46" s="264">
        <v>14708.118</v>
      </c>
      <c r="I46" s="265">
        <v>1516</v>
      </c>
      <c r="J46" s="109"/>
      <c r="K46" s="259" t="s">
        <v>143</v>
      </c>
      <c r="L46" s="260">
        <v>753.76300000000003</v>
      </c>
      <c r="M46" s="261">
        <v>3230.7109999999998</v>
      </c>
      <c r="N46" s="260">
        <v>336.79899999999998</v>
      </c>
      <c r="O46" s="262" t="s">
        <v>135</v>
      </c>
      <c r="P46" s="263">
        <v>691.00199999999995</v>
      </c>
      <c r="Q46" s="264">
        <v>3053.2939999999999</v>
      </c>
      <c r="R46" s="265">
        <v>367.30099999999999</v>
      </c>
    </row>
    <row r="47" spans="2:20" ht="15.75" x14ac:dyDescent="0.25">
      <c r="B47" s="259" t="s">
        <v>185</v>
      </c>
      <c r="C47" s="260">
        <v>4606.884</v>
      </c>
      <c r="D47" s="261">
        <v>19745.150000000001</v>
      </c>
      <c r="E47" s="260">
        <v>2637.8620000000001</v>
      </c>
      <c r="F47" s="262" t="s">
        <v>136</v>
      </c>
      <c r="G47" s="263">
        <v>3372.067</v>
      </c>
      <c r="H47" s="264">
        <v>14814.92</v>
      </c>
      <c r="I47" s="265">
        <v>1827.434</v>
      </c>
      <c r="J47" s="109"/>
      <c r="K47" s="259" t="s">
        <v>145</v>
      </c>
      <c r="L47" s="260">
        <v>664.32399999999996</v>
      </c>
      <c r="M47" s="261">
        <v>2860.15</v>
      </c>
      <c r="N47" s="260">
        <v>837.89499999999998</v>
      </c>
      <c r="O47" s="262" t="s">
        <v>79</v>
      </c>
      <c r="P47" s="263">
        <v>665.34299999999996</v>
      </c>
      <c r="Q47" s="264">
        <v>2981.28</v>
      </c>
      <c r="R47" s="265">
        <v>319.15100000000001</v>
      </c>
    </row>
    <row r="48" spans="2:20" ht="16.5" thickBot="1" x14ac:dyDescent="0.3">
      <c r="B48" s="266" t="s">
        <v>138</v>
      </c>
      <c r="C48" s="267">
        <v>4129.3090000000002</v>
      </c>
      <c r="D48" s="268">
        <v>17687.800999999999</v>
      </c>
      <c r="E48" s="267">
        <v>2224.152</v>
      </c>
      <c r="F48" s="269" t="s">
        <v>286</v>
      </c>
      <c r="G48" s="270">
        <v>2883.1109999999999</v>
      </c>
      <c r="H48" s="271">
        <v>13048.778</v>
      </c>
      <c r="I48" s="272">
        <v>990</v>
      </c>
      <c r="J48" s="109"/>
      <c r="K48" s="266" t="s">
        <v>135</v>
      </c>
      <c r="L48" s="267">
        <v>580.87699999999995</v>
      </c>
      <c r="M48" s="268">
        <v>2488.1689999999999</v>
      </c>
      <c r="N48" s="267">
        <v>210.47</v>
      </c>
      <c r="O48" s="269" t="s">
        <v>197</v>
      </c>
      <c r="P48" s="270">
        <v>452.488</v>
      </c>
      <c r="Q48" s="271">
        <v>2035.89</v>
      </c>
      <c r="R48" s="272">
        <v>160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214</v>
      </c>
      <c r="C52" s="329"/>
      <c r="D52" s="329"/>
      <c r="E52" s="329"/>
      <c r="F52" s="324"/>
      <c r="G52" s="330"/>
      <c r="H52" s="330"/>
      <c r="I52" s="321"/>
      <c r="J52" s="109"/>
      <c r="K52" s="324" t="s">
        <v>215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205</v>
      </c>
      <c r="C53" s="320"/>
      <c r="D53" s="325"/>
      <c r="E53" s="325"/>
      <c r="F53" s="326"/>
      <c r="G53" s="327"/>
      <c r="H53" s="327"/>
      <c r="I53" s="321"/>
      <c r="J53" s="109"/>
      <c r="K53" s="319" t="s">
        <v>205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302</v>
      </c>
      <c r="C55" s="274"/>
      <c r="D55" s="275"/>
      <c r="E55" s="276"/>
      <c r="F55" s="273" t="s">
        <v>303</v>
      </c>
      <c r="G55" s="274"/>
      <c r="H55" s="275"/>
      <c r="I55" s="276"/>
      <c r="J55" s="109"/>
      <c r="K55" s="273" t="s">
        <v>302</v>
      </c>
      <c r="L55" s="274"/>
      <c r="M55" s="275"/>
      <c r="N55" s="276"/>
      <c r="O55" s="273" t="s">
        <v>303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92401.13</v>
      </c>
      <c r="D57" s="247">
        <v>396196.58299999998</v>
      </c>
      <c r="E57" s="248">
        <v>78692.323000000004</v>
      </c>
      <c r="F57" s="249" t="s">
        <v>114</v>
      </c>
      <c r="G57" s="250">
        <v>82721.293999999994</v>
      </c>
      <c r="H57" s="251">
        <v>364387.68599999999</v>
      </c>
      <c r="I57" s="248">
        <v>74942.827000000005</v>
      </c>
      <c r="J57" s="109"/>
      <c r="K57" s="245" t="s">
        <v>114</v>
      </c>
      <c r="L57" s="246">
        <v>54084.714</v>
      </c>
      <c r="M57" s="247">
        <v>231948.25899999999</v>
      </c>
      <c r="N57" s="248">
        <v>46345.796999999999</v>
      </c>
      <c r="O57" s="249" t="s">
        <v>114</v>
      </c>
      <c r="P57" s="250">
        <v>46547.548000000003</v>
      </c>
      <c r="Q57" s="251">
        <v>204440.95</v>
      </c>
      <c r="R57" s="248">
        <v>37221.546999999999</v>
      </c>
    </row>
    <row r="58" spans="2:18" ht="15.75" x14ac:dyDescent="0.25">
      <c r="B58" s="252" t="s">
        <v>136</v>
      </c>
      <c r="C58" s="253">
        <v>12455.382</v>
      </c>
      <c r="D58" s="254">
        <v>53409.942000000003</v>
      </c>
      <c r="E58" s="253">
        <v>11405.016</v>
      </c>
      <c r="F58" s="255" t="s">
        <v>136</v>
      </c>
      <c r="G58" s="256">
        <v>14180.951999999999</v>
      </c>
      <c r="H58" s="257">
        <v>62507.862999999998</v>
      </c>
      <c r="I58" s="258">
        <v>12946.768</v>
      </c>
      <c r="J58" s="109"/>
      <c r="K58" s="252" t="s">
        <v>77</v>
      </c>
      <c r="L58" s="253">
        <v>23834.031999999999</v>
      </c>
      <c r="M58" s="254">
        <v>102228.76300000001</v>
      </c>
      <c r="N58" s="253">
        <v>20650.065999999999</v>
      </c>
      <c r="O58" s="255" t="s">
        <v>77</v>
      </c>
      <c r="P58" s="256">
        <v>17494.448</v>
      </c>
      <c r="Q58" s="257">
        <v>76924.285999999993</v>
      </c>
      <c r="R58" s="258">
        <v>12785.517</v>
      </c>
    </row>
    <row r="59" spans="2:18" ht="15.75" x14ac:dyDescent="0.25">
      <c r="B59" s="259" t="s">
        <v>128</v>
      </c>
      <c r="C59" s="260">
        <v>9541.02</v>
      </c>
      <c r="D59" s="261">
        <v>40906.497000000003</v>
      </c>
      <c r="E59" s="260">
        <v>7629.2979999999998</v>
      </c>
      <c r="F59" s="262" t="s">
        <v>133</v>
      </c>
      <c r="G59" s="263">
        <v>10018</v>
      </c>
      <c r="H59" s="264">
        <v>44098.247000000003</v>
      </c>
      <c r="I59" s="265">
        <v>15726.514999999999</v>
      </c>
      <c r="J59" s="109"/>
      <c r="K59" s="259" t="s">
        <v>129</v>
      </c>
      <c r="L59" s="260">
        <v>9617.1839999999993</v>
      </c>
      <c r="M59" s="261">
        <v>41238.542999999998</v>
      </c>
      <c r="N59" s="260">
        <v>6822.1909999999998</v>
      </c>
      <c r="O59" s="262" t="s">
        <v>131</v>
      </c>
      <c r="P59" s="263">
        <v>11313.278</v>
      </c>
      <c r="Q59" s="264">
        <v>49664.832000000002</v>
      </c>
      <c r="R59" s="265">
        <v>11662.945</v>
      </c>
    </row>
    <row r="60" spans="2:18" ht="15.75" x14ac:dyDescent="0.25">
      <c r="B60" s="259" t="s">
        <v>133</v>
      </c>
      <c r="C60" s="260">
        <v>8268.2960000000003</v>
      </c>
      <c r="D60" s="261">
        <v>35444.724000000002</v>
      </c>
      <c r="E60" s="260">
        <v>8440.2450000000008</v>
      </c>
      <c r="F60" s="262" t="s">
        <v>128</v>
      </c>
      <c r="G60" s="263">
        <v>8267.0939999999991</v>
      </c>
      <c r="H60" s="264">
        <v>36343.478999999999</v>
      </c>
      <c r="I60" s="265">
        <v>6548.7690000000002</v>
      </c>
      <c r="J60" s="109"/>
      <c r="K60" s="259" t="s">
        <v>131</v>
      </c>
      <c r="L60" s="260">
        <v>9598.0720000000001</v>
      </c>
      <c r="M60" s="261">
        <v>41156.222999999998</v>
      </c>
      <c r="N60" s="260">
        <v>10236.199000000001</v>
      </c>
      <c r="O60" s="262" t="s">
        <v>129</v>
      </c>
      <c r="P60" s="263">
        <v>7448.6360000000004</v>
      </c>
      <c r="Q60" s="264">
        <v>32662.901999999998</v>
      </c>
      <c r="R60" s="265">
        <v>4923.6940000000004</v>
      </c>
    </row>
    <row r="61" spans="2:18" ht="15.75" x14ac:dyDescent="0.25">
      <c r="B61" s="259" t="s">
        <v>127</v>
      </c>
      <c r="C61" s="260">
        <v>7427.38</v>
      </c>
      <c r="D61" s="261">
        <v>31842.512999999999</v>
      </c>
      <c r="E61" s="260">
        <v>5784.0349999999999</v>
      </c>
      <c r="F61" s="262" t="s">
        <v>77</v>
      </c>
      <c r="G61" s="263">
        <v>6872.8810000000003</v>
      </c>
      <c r="H61" s="264">
        <v>30314.072</v>
      </c>
      <c r="I61" s="265">
        <v>6598.9380000000001</v>
      </c>
      <c r="J61" s="109"/>
      <c r="K61" s="259" t="s">
        <v>130</v>
      </c>
      <c r="L61" s="260">
        <v>4656.3729999999996</v>
      </c>
      <c r="M61" s="261">
        <v>19974.150000000001</v>
      </c>
      <c r="N61" s="260">
        <v>4152.8500000000004</v>
      </c>
      <c r="O61" s="262" t="s">
        <v>130</v>
      </c>
      <c r="P61" s="263">
        <v>6073.46</v>
      </c>
      <c r="Q61" s="264">
        <v>26730.981</v>
      </c>
      <c r="R61" s="265">
        <v>5109.6049999999996</v>
      </c>
    </row>
    <row r="62" spans="2:18" ht="15.75" x14ac:dyDescent="0.25">
      <c r="B62" s="259" t="s">
        <v>129</v>
      </c>
      <c r="C62" s="260">
        <v>6740.165</v>
      </c>
      <c r="D62" s="261">
        <v>28904.663</v>
      </c>
      <c r="E62" s="260">
        <v>6516.9489999999996</v>
      </c>
      <c r="F62" s="262" t="s">
        <v>127</v>
      </c>
      <c r="G62" s="263">
        <v>5775.5389999999998</v>
      </c>
      <c r="H62" s="264">
        <v>25463.277999999998</v>
      </c>
      <c r="I62" s="265">
        <v>4855.701</v>
      </c>
      <c r="J62" s="109"/>
      <c r="K62" s="259" t="s">
        <v>76</v>
      </c>
      <c r="L62" s="260">
        <v>2171.6329999999998</v>
      </c>
      <c r="M62" s="261">
        <v>9309.4480000000003</v>
      </c>
      <c r="N62" s="260">
        <v>1222.1600000000001</v>
      </c>
      <c r="O62" s="262" t="s">
        <v>76</v>
      </c>
      <c r="P62" s="263">
        <v>1701.6279999999999</v>
      </c>
      <c r="Q62" s="264">
        <v>7462.9089999999997</v>
      </c>
      <c r="R62" s="265">
        <v>973.85500000000002</v>
      </c>
    </row>
    <row r="63" spans="2:18" ht="15.75" x14ac:dyDescent="0.25">
      <c r="B63" s="259" t="s">
        <v>77</v>
      </c>
      <c r="C63" s="260">
        <v>6249.3879999999999</v>
      </c>
      <c r="D63" s="261">
        <v>26786.594000000001</v>
      </c>
      <c r="E63" s="260">
        <v>6595.6379999999999</v>
      </c>
      <c r="F63" s="262" t="s">
        <v>180</v>
      </c>
      <c r="G63" s="263">
        <v>4345.973</v>
      </c>
      <c r="H63" s="264">
        <v>19193.066999999999</v>
      </c>
      <c r="I63" s="265">
        <v>1900.575</v>
      </c>
      <c r="J63" s="109"/>
      <c r="K63" s="259" t="s">
        <v>128</v>
      </c>
      <c r="L63" s="260">
        <v>1478.6679999999999</v>
      </c>
      <c r="M63" s="261">
        <v>6328.8980000000001</v>
      </c>
      <c r="N63" s="260">
        <v>863.08199999999999</v>
      </c>
      <c r="O63" s="262" t="s">
        <v>127</v>
      </c>
      <c r="P63" s="263">
        <v>534.202</v>
      </c>
      <c r="Q63" s="264">
        <v>2333.4830000000002</v>
      </c>
      <c r="R63" s="265">
        <v>264.25599999999997</v>
      </c>
    </row>
    <row r="64" spans="2:18" ht="15.75" x14ac:dyDescent="0.25">
      <c r="B64" s="259" t="s">
        <v>138</v>
      </c>
      <c r="C64" s="260">
        <v>6165.4709999999995</v>
      </c>
      <c r="D64" s="261">
        <v>26448.633999999998</v>
      </c>
      <c r="E64" s="260">
        <v>6530.6379999999999</v>
      </c>
      <c r="F64" s="262" t="s">
        <v>129</v>
      </c>
      <c r="G64" s="263">
        <v>4309.1880000000001</v>
      </c>
      <c r="H64" s="264">
        <v>18968.712</v>
      </c>
      <c r="I64" s="265">
        <v>4166.3230000000003</v>
      </c>
      <c r="J64" s="109"/>
      <c r="K64" s="259" t="s">
        <v>197</v>
      </c>
      <c r="L64" s="260">
        <v>578.05399999999997</v>
      </c>
      <c r="M64" s="261">
        <v>2478.9699999999998</v>
      </c>
      <c r="N64" s="260">
        <v>673.70100000000002</v>
      </c>
      <c r="O64" s="262" t="s">
        <v>289</v>
      </c>
      <c r="P64" s="263">
        <v>407.63400000000001</v>
      </c>
      <c r="Q64" s="264">
        <v>1763.434</v>
      </c>
      <c r="R64" s="265">
        <v>187.88399999999999</v>
      </c>
    </row>
    <row r="65" spans="2:18" ht="15.75" x14ac:dyDescent="0.25">
      <c r="B65" s="259" t="s">
        <v>147</v>
      </c>
      <c r="C65" s="260">
        <v>4008.5210000000002</v>
      </c>
      <c r="D65" s="261">
        <v>17195.861000000001</v>
      </c>
      <c r="E65" s="260">
        <v>2279.7829999999999</v>
      </c>
      <c r="F65" s="262" t="s">
        <v>147</v>
      </c>
      <c r="G65" s="263">
        <v>4224.4660000000003</v>
      </c>
      <c r="H65" s="264">
        <v>18593.679</v>
      </c>
      <c r="I65" s="265">
        <v>2276.5439999999999</v>
      </c>
      <c r="J65" s="109"/>
      <c r="K65" s="259" t="s">
        <v>127</v>
      </c>
      <c r="L65" s="260">
        <v>575.81500000000005</v>
      </c>
      <c r="M65" s="261">
        <v>2476.8670000000002</v>
      </c>
      <c r="N65" s="260">
        <v>311.34199999999998</v>
      </c>
      <c r="O65" s="262" t="s">
        <v>197</v>
      </c>
      <c r="P65" s="263">
        <v>358.34800000000001</v>
      </c>
      <c r="Q65" s="264">
        <v>1572.6569999999999</v>
      </c>
      <c r="R65" s="265">
        <v>373.74</v>
      </c>
    </row>
    <row r="66" spans="2:18" ht="15.75" x14ac:dyDescent="0.25">
      <c r="B66" s="259" t="s">
        <v>137</v>
      </c>
      <c r="C66" s="260">
        <v>3241.098</v>
      </c>
      <c r="D66" s="261">
        <v>13898.199000000001</v>
      </c>
      <c r="E66" s="260">
        <v>2581.73</v>
      </c>
      <c r="F66" s="262" t="s">
        <v>197</v>
      </c>
      <c r="G66" s="263">
        <v>3722.1509999999998</v>
      </c>
      <c r="H66" s="264">
        <v>16470.526000000002</v>
      </c>
      <c r="I66" s="265">
        <v>3596.26</v>
      </c>
      <c r="J66" s="109"/>
      <c r="K66" s="259" t="s">
        <v>138</v>
      </c>
      <c r="L66" s="260">
        <v>411.423</v>
      </c>
      <c r="M66" s="261">
        <v>1764.5160000000001</v>
      </c>
      <c r="N66" s="260">
        <v>504.28800000000001</v>
      </c>
      <c r="O66" s="262" t="s">
        <v>126</v>
      </c>
      <c r="P66" s="263">
        <v>241.54</v>
      </c>
      <c r="Q66" s="264">
        <v>1050.932</v>
      </c>
      <c r="R66" s="265">
        <v>119.783</v>
      </c>
    </row>
    <row r="67" spans="2:18" ht="15.75" x14ac:dyDescent="0.25">
      <c r="B67" s="259" t="s">
        <v>178</v>
      </c>
      <c r="C67" s="260">
        <v>3174.3580000000002</v>
      </c>
      <c r="D67" s="261">
        <v>13617.109</v>
      </c>
      <c r="E67" s="260">
        <v>1516.346</v>
      </c>
      <c r="F67" s="262" t="s">
        <v>178</v>
      </c>
      <c r="G67" s="263">
        <v>2982.5070000000001</v>
      </c>
      <c r="H67" s="264">
        <v>13132.56</v>
      </c>
      <c r="I67" s="265">
        <v>1428.6980000000001</v>
      </c>
      <c r="J67" s="109"/>
      <c r="K67" s="259" t="s">
        <v>125</v>
      </c>
      <c r="L67" s="260">
        <v>355.73500000000001</v>
      </c>
      <c r="M67" s="261">
        <v>1526.5540000000001</v>
      </c>
      <c r="N67" s="260">
        <v>528.28499999999997</v>
      </c>
      <c r="O67" s="262" t="s">
        <v>178</v>
      </c>
      <c r="P67" s="263">
        <v>187.495</v>
      </c>
      <c r="Q67" s="264">
        <v>805.73199999999997</v>
      </c>
      <c r="R67" s="265">
        <v>135.47499999999999</v>
      </c>
    </row>
    <row r="68" spans="2:18" ht="15.75" x14ac:dyDescent="0.25">
      <c r="B68" s="259" t="s">
        <v>289</v>
      </c>
      <c r="C68" s="260">
        <v>3173.8220000000001</v>
      </c>
      <c r="D68" s="261">
        <v>13609.888999999999</v>
      </c>
      <c r="E68" s="260">
        <v>2044.095</v>
      </c>
      <c r="F68" s="262" t="s">
        <v>138</v>
      </c>
      <c r="G68" s="263">
        <v>2774.2649999999999</v>
      </c>
      <c r="H68" s="264">
        <v>12151.558999999999</v>
      </c>
      <c r="I68" s="265">
        <v>3356.0810000000001</v>
      </c>
      <c r="J68" s="109"/>
      <c r="K68" s="259" t="s">
        <v>289</v>
      </c>
      <c r="L68" s="260">
        <v>201.827</v>
      </c>
      <c r="M68" s="261">
        <v>865.678</v>
      </c>
      <c r="N68" s="260">
        <v>83.132000000000005</v>
      </c>
      <c r="O68" s="262" t="s">
        <v>125</v>
      </c>
      <c r="P68" s="263">
        <v>174.52199999999999</v>
      </c>
      <c r="Q68" s="264">
        <v>774.03300000000002</v>
      </c>
      <c r="R68" s="265">
        <v>294.25799999999998</v>
      </c>
    </row>
    <row r="69" spans="2:18" ht="15.75" x14ac:dyDescent="0.25">
      <c r="B69" s="259" t="s">
        <v>145</v>
      </c>
      <c r="C69" s="260">
        <v>3166.797</v>
      </c>
      <c r="D69" s="261">
        <v>13576.882</v>
      </c>
      <c r="E69" s="260">
        <v>2238.4119999999998</v>
      </c>
      <c r="F69" s="262" t="s">
        <v>289</v>
      </c>
      <c r="G69" s="263">
        <v>2351.9720000000002</v>
      </c>
      <c r="H69" s="264">
        <v>10370.003000000001</v>
      </c>
      <c r="I69" s="265">
        <v>1619.63</v>
      </c>
      <c r="J69" s="109"/>
      <c r="K69" s="259" t="s">
        <v>145</v>
      </c>
      <c r="L69" s="260">
        <v>151.94200000000001</v>
      </c>
      <c r="M69" s="261">
        <v>651.59799999999996</v>
      </c>
      <c r="N69" s="260">
        <v>106.673</v>
      </c>
      <c r="O69" s="262" t="s">
        <v>128</v>
      </c>
      <c r="P69" s="263">
        <v>145.96799999999999</v>
      </c>
      <c r="Q69" s="264">
        <v>628.73900000000003</v>
      </c>
      <c r="R69" s="265">
        <v>62.811999999999998</v>
      </c>
    </row>
    <row r="70" spans="2:18" ht="15.75" x14ac:dyDescent="0.25">
      <c r="B70" s="259" t="s">
        <v>180</v>
      </c>
      <c r="C70" s="260">
        <v>2976.55</v>
      </c>
      <c r="D70" s="261">
        <v>12771.648999999999</v>
      </c>
      <c r="E70" s="260">
        <v>1411.45</v>
      </c>
      <c r="F70" s="262" t="s">
        <v>131</v>
      </c>
      <c r="G70" s="263">
        <v>2252.7579999999998</v>
      </c>
      <c r="H70" s="264">
        <v>9912.7189999999991</v>
      </c>
      <c r="I70" s="265">
        <v>1798.865</v>
      </c>
      <c r="J70" s="109"/>
      <c r="K70" s="259" t="s">
        <v>126</v>
      </c>
      <c r="L70" s="260">
        <v>135.54</v>
      </c>
      <c r="M70" s="261">
        <v>580.33100000000002</v>
      </c>
      <c r="N70" s="260">
        <v>25.75</v>
      </c>
      <c r="O70" s="262" t="s">
        <v>138</v>
      </c>
      <c r="P70" s="263">
        <v>137.45699999999999</v>
      </c>
      <c r="Q70" s="264">
        <v>610.71299999999997</v>
      </c>
      <c r="R70" s="265">
        <v>144.67599999999999</v>
      </c>
    </row>
    <row r="71" spans="2:18" ht="15.75" x14ac:dyDescent="0.25">
      <c r="B71" s="259" t="s">
        <v>131</v>
      </c>
      <c r="C71" s="260">
        <v>2573.4340000000002</v>
      </c>
      <c r="D71" s="261">
        <v>11035.036</v>
      </c>
      <c r="E71" s="260">
        <v>1951.049</v>
      </c>
      <c r="F71" s="262" t="s">
        <v>79</v>
      </c>
      <c r="G71" s="263">
        <v>1905.115</v>
      </c>
      <c r="H71" s="264">
        <v>8378.0689999999995</v>
      </c>
      <c r="I71" s="265">
        <v>1631.402</v>
      </c>
      <c r="J71" s="109"/>
      <c r="K71" s="259" t="s">
        <v>135</v>
      </c>
      <c r="L71" s="260">
        <v>105.33</v>
      </c>
      <c r="M71" s="261">
        <v>452.82299999999998</v>
      </c>
      <c r="N71" s="260">
        <v>30.46</v>
      </c>
      <c r="O71" s="262" t="s">
        <v>192</v>
      </c>
      <c r="P71" s="263">
        <v>63.009</v>
      </c>
      <c r="Q71" s="264">
        <v>277.47500000000002</v>
      </c>
      <c r="R71" s="265">
        <v>52.524000000000001</v>
      </c>
    </row>
    <row r="72" spans="2:18" ht="15.75" x14ac:dyDescent="0.25">
      <c r="B72" s="259" t="s">
        <v>197</v>
      </c>
      <c r="C72" s="260">
        <v>2063.2710000000002</v>
      </c>
      <c r="D72" s="261">
        <v>8845.1620000000003</v>
      </c>
      <c r="E72" s="260">
        <v>1805.8219999999999</v>
      </c>
      <c r="F72" s="262" t="s">
        <v>126</v>
      </c>
      <c r="G72" s="263">
        <v>1370.65</v>
      </c>
      <c r="H72" s="264">
        <v>6043.0720000000001</v>
      </c>
      <c r="I72" s="265">
        <v>1370.674</v>
      </c>
      <c r="J72" s="109"/>
      <c r="K72" s="259" t="s">
        <v>178</v>
      </c>
      <c r="L72" s="260">
        <v>60.808</v>
      </c>
      <c r="M72" s="261">
        <v>260.416</v>
      </c>
      <c r="N72" s="260">
        <v>43.091999999999999</v>
      </c>
      <c r="O72" s="262" t="s">
        <v>156</v>
      </c>
      <c r="P72" s="263">
        <v>58.939</v>
      </c>
      <c r="Q72" s="264">
        <v>261.19900000000001</v>
      </c>
      <c r="R72" s="265">
        <v>35.237000000000002</v>
      </c>
    </row>
    <row r="73" spans="2:18" ht="16.5" thickBot="1" x14ac:dyDescent="0.3">
      <c r="B73" s="266" t="s">
        <v>79</v>
      </c>
      <c r="C73" s="267">
        <v>1849.2539999999999</v>
      </c>
      <c r="D73" s="268">
        <v>7929.8760000000002</v>
      </c>
      <c r="E73" s="267">
        <v>1690.87</v>
      </c>
      <c r="F73" s="269" t="s">
        <v>219</v>
      </c>
      <c r="G73" s="270">
        <v>1176.7449999999999</v>
      </c>
      <c r="H73" s="271">
        <v>5268.8639999999996</v>
      </c>
      <c r="I73" s="272">
        <v>685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137</v>
      </c>
      <c r="P73" s="270">
        <v>56.13</v>
      </c>
      <c r="Q73" s="271">
        <v>251.61699999999999</v>
      </c>
      <c r="R73" s="272">
        <v>27.600999999999999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216</v>
      </c>
      <c r="C77" s="329"/>
      <c r="D77" s="329"/>
      <c r="E77" s="329"/>
      <c r="F77" s="324"/>
      <c r="G77" s="330"/>
      <c r="H77" s="330"/>
      <c r="I77" s="331"/>
      <c r="J77" s="109"/>
      <c r="K77" s="324" t="s">
        <v>217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205</v>
      </c>
      <c r="C78" s="325"/>
      <c r="D78" s="325"/>
      <c r="E78" s="325"/>
      <c r="F78" s="326"/>
      <c r="G78" s="327"/>
      <c r="H78" s="327"/>
      <c r="I78" s="321"/>
      <c r="J78" s="109"/>
      <c r="K78" s="326" t="s">
        <v>205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302</v>
      </c>
      <c r="C80" s="274"/>
      <c r="D80" s="275"/>
      <c r="E80" s="276"/>
      <c r="F80" s="273" t="s">
        <v>303</v>
      </c>
      <c r="G80" s="274"/>
      <c r="H80" s="275"/>
      <c r="I80" s="276"/>
      <c r="J80" s="109"/>
      <c r="K80" s="273" t="s">
        <v>302</v>
      </c>
      <c r="L80" s="274"/>
      <c r="M80" s="275"/>
      <c r="N80" s="276"/>
      <c r="O80" s="273" t="s">
        <v>303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131343.005</v>
      </c>
      <c r="D82" s="247">
        <v>563221.59900000005</v>
      </c>
      <c r="E82" s="248">
        <v>135482.299</v>
      </c>
      <c r="F82" s="249" t="s">
        <v>114</v>
      </c>
      <c r="G82" s="250">
        <v>139320.90299999999</v>
      </c>
      <c r="H82" s="251">
        <v>612879.98800000001</v>
      </c>
      <c r="I82" s="248">
        <v>153051.69200000001</v>
      </c>
      <c r="J82" s="109"/>
      <c r="K82" s="245" t="s">
        <v>114</v>
      </c>
      <c r="L82" s="246">
        <v>31756.785</v>
      </c>
      <c r="M82" s="247">
        <v>136152.10200000001</v>
      </c>
      <c r="N82" s="248">
        <v>50821.440000000002</v>
      </c>
      <c r="O82" s="249" t="s">
        <v>114</v>
      </c>
      <c r="P82" s="250">
        <v>43778.769</v>
      </c>
      <c r="Q82" s="251">
        <v>192999.894</v>
      </c>
      <c r="R82" s="248">
        <v>71356.672000000006</v>
      </c>
    </row>
    <row r="83" spans="2:18" ht="15.75" x14ac:dyDescent="0.25">
      <c r="B83" s="252" t="s">
        <v>289</v>
      </c>
      <c r="C83" s="253">
        <v>37992.317999999999</v>
      </c>
      <c r="D83" s="254">
        <v>162999.76999999999</v>
      </c>
      <c r="E83" s="253">
        <v>31420.242999999999</v>
      </c>
      <c r="F83" s="255" t="s">
        <v>289</v>
      </c>
      <c r="G83" s="256">
        <v>33544.877</v>
      </c>
      <c r="H83" s="257">
        <v>147315.454</v>
      </c>
      <c r="I83" s="258">
        <v>29933.069</v>
      </c>
      <c r="J83" s="109"/>
      <c r="K83" s="252" t="s">
        <v>77</v>
      </c>
      <c r="L83" s="253">
        <v>6957.3509999999997</v>
      </c>
      <c r="M83" s="254">
        <v>29812.803</v>
      </c>
      <c r="N83" s="253">
        <v>7872.7939999999999</v>
      </c>
      <c r="O83" s="255" t="s">
        <v>77</v>
      </c>
      <c r="P83" s="256">
        <v>9807.5990000000002</v>
      </c>
      <c r="Q83" s="257">
        <v>43310.92</v>
      </c>
      <c r="R83" s="258">
        <v>13466.877</v>
      </c>
    </row>
    <row r="84" spans="2:18" ht="15.75" x14ac:dyDescent="0.25">
      <c r="B84" s="259" t="s">
        <v>160</v>
      </c>
      <c r="C84" s="260">
        <v>13127.147000000001</v>
      </c>
      <c r="D84" s="261">
        <v>56184.923000000003</v>
      </c>
      <c r="E84" s="260">
        <v>15424.314</v>
      </c>
      <c r="F84" s="262" t="s">
        <v>160</v>
      </c>
      <c r="G84" s="263">
        <v>28455.08</v>
      </c>
      <c r="H84" s="264">
        <v>125945.083</v>
      </c>
      <c r="I84" s="265">
        <v>36983.213000000003</v>
      </c>
      <c r="J84" s="109"/>
      <c r="K84" s="259" t="s">
        <v>131</v>
      </c>
      <c r="L84" s="260">
        <v>4914.2129999999997</v>
      </c>
      <c r="M84" s="261">
        <v>21079.58</v>
      </c>
      <c r="N84" s="260">
        <v>7491.5150000000003</v>
      </c>
      <c r="O84" s="262" t="s">
        <v>136</v>
      </c>
      <c r="P84" s="263">
        <v>5411.942</v>
      </c>
      <c r="Q84" s="264">
        <v>23966.435000000001</v>
      </c>
      <c r="R84" s="265">
        <v>2425.674</v>
      </c>
    </row>
    <row r="85" spans="2:18" ht="15.75" x14ac:dyDescent="0.25">
      <c r="B85" s="259" t="s">
        <v>204</v>
      </c>
      <c r="C85" s="260">
        <v>11806.888000000001</v>
      </c>
      <c r="D85" s="261">
        <v>50629.661999999997</v>
      </c>
      <c r="E85" s="260">
        <v>13113.763999999999</v>
      </c>
      <c r="F85" s="262" t="s">
        <v>77</v>
      </c>
      <c r="G85" s="263">
        <v>7698.5439999999999</v>
      </c>
      <c r="H85" s="264">
        <v>33729.578999999998</v>
      </c>
      <c r="I85" s="265">
        <v>18992.313999999998</v>
      </c>
      <c r="J85" s="109"/>
      <c r="K85" s="259" t="s">
        <v>289</v>
      </c>
      <c r="L85" s="260">
        <v>4803.68</v>
      </c>
      <c r="M85" s="261">
        <v>20585.098000000002</v>
      </c>
      <c r="N85" s="260">
        <v>4663.8239999999996</v>
      </c>
      <c r="O85" s="262" t="s">
        <v>289</v>
      </c>
      <c r="P85" s="263">
        <v>5237.2969999999996</v>
      </c>
      <c r="Q85" s="264">
        <v>23011.875</v>
      </c>
      <c r="R85" s="265">
        <v>5606.23</v>
      </c>
    </row>
    <row r="86" spans="2:18" ht="15.75" x14ac:dyDescent="0.25">
      <c r="B86" s="259" t="s">
        <v>77</v>
      </c>
      <c r="C86" s="260">
        <v>8279.8019999999997</v>
      </c>
      <c r="D86" s="261">
        <v>35516.366000000002</v>
      </c>
      <c r="E86" s="260">
        <v>19411.678</v>
      </c>
      <c r="F86" s="262" t="s">
        <v>204</v>
      </c>
      <c r="G86" s="263">
        <v>6578.2479999999996</v>
      </c>
      <c r="H86" s="264">
        <v>29119.895</v>
      </c>
      <c r="I86" s="265">
        <v>7978</v>
      </c>
      <c r="J86" s="109"/>
      <c r="K86" s="259" t="s">
        <v>128</v>
      </c>
      <c r="L86" s="260">
        <v>3628.547</v>
      </c>
      <c r="M86" s="261">
        <v>15553.687</v>
      </c>
      <c r="N86" s="260">
        <v>20397.233</v>
      </c>
      <c r="O86" s="262" t="s">
        <v>76</v>
      </c>
      <c r="P86" s="263">
        <v>4543.1390000000001</v>
      </c>
      <c r="Q86" s="264">
        <v>20057.710999999999</v>
      </c>
      <c r="R86" s="265">
        <v>5004.6419999999998</v>
      </c>
    </row>
    <row r="87" spans="2:18" ht="15.75" x14ac:dyDescent="0.25">
      <c r="B87" s="259" t="s">
        <v>218</v>
      </c>
      <c r="C87" s="260">
        <v>4577.2479999999996</v>
      </c>
      <c r="D87" s="261">
        <v>19619.914000000001</v>
      </c>
      <c r="E87" s="260">
        <v>5221</v>
      </c>
      <c r="F87" s="262" t="s">
        <v>133</v>
      </c>
      <c r="G87" s="263">
        <v>6409.0749999999998</v>
      </c>
      <c r="H87" s="264">
        <v>28082.357</v>
      </c>
      <c r="I87" s="265">
        <v>1567.5419999999999</v>
      </c>
      <c r="J87" s="109"/>
      <c r="K87" s="259" t="s">
        <v>133</v>
      </c>
      <c r="L87" s="260">
        <v>1975.7159999999999</v>
      </c>
      <c r="M87" s="261">
        <v>8472.652</v>
      </c>
      <c r="N87" s="260">
        <v>1311.4269999999999</v>
      </c>
      <c r="O87" s="262" t="s">
        <v>131</v>
      </c>
      <c r="P87" s="263">
        <v>4326.8130000000001</v>
      </c>
      <c r="Q87" s="264">
        <v>19116.735000000001</v>
      </c>
      <c r="R87" s="265">
        <v>6621.0360000000001</v>
      </c>
    </row>
    <row r="88" spans="2:18" ht="15.75" x14ac:dyDescent="0.25">
      <c r="B88" s="259" t="s">
        <v>127</v>
      </c>
      <c r="C88" s="260">
        <v>4071.7890000000002</v>
      </c>
      <c r="D88" s="261">
        <v>17452.806</v>
      </c>
      <c r="E88" s="260">
        <v>2824.7179999999998</v>
      </c>
      <c r="F88" s="262" t="s">
        <v>218</v>
      </c>
      <c r="G88" s="263">
        <v>4774.9780000000001</v>
      </c>
      <c r="H88" s="264">
        <v>20899.651000000002</v>
      </c>
      <c r="I88" s="265">
        <v>5696</v>
      </c>
      <c r="J88" s="109"/>
      <c r="K88" s="259" t="s">
        <v>76</v>
      </c>
      <c r="L88" s="260">
        <v>1880.5170000000001</v>
      </c>
      <c r="M88" s="261">
        <v>8058.8779999999997</v>
      </c>
      <c r="N88" s="260">
        <v>1231.479</v>
      </c>
      <c r="O88" s="262" t="s">
        <v>125</v>
      </c>
      <c r="P88" s="263">
        <v>3228.373</v>
      </c>
      <c r="Q88" s="264">
        <v>14131.143</v>
      </c>
      <c r="R88" s="265">
        <v>919.95899999999995</v>
      </c>
    </row>
    <row r="89" spans="2:18" ht="15.75" x14ac:dyDescent="0.25">
      <c r="B89" s="259" t="s">
        <v>133</v>
      </c>
      <c r="C89" s="260">
        <v>3765.7109999999998</v>
      </c>
      <c r="D89" s="261">
        <v>16136.437</v>
      </c>
      <c r="E89" s="260">
        <v>1161.98</v>
      </c>
      <c r="F89" s="262" t="s">
        <v>127</v>
      </c>
      <c r="G89" s="263">
        <v>3931.4740000000002</v>
      </c>
      <c r="H89" s="264">
        <v>17172.075000000001</v>
      </c>
      <c r="I89" s="265">
        <v>2541.5650000000001</v>
      </c>
      <c r="J89" s="109"/>
      <c r="K89" s="259" t="s">
        <v>125</v>
      </c>
      <c r="L89" s="260">
        <v>1564.0429999999999</v>
      </c>
      <c r="M89" s="261">
        <v>6723.0510000000004</v>
      </c>
      <c r="N89" s="260">
        <v>2008.89</v>
      </c>
      <c r="O89" s="262" t="s">
        <v>128</v>
      </c>
      <c r="P89" s="263">
        <v>3133.0120000000002</v>
      </c>
      <c r="Q89" s="264">
        <v>13807.414000000001</v>
      </c>
      <c r="R89" s="265">
        <v>28006.722000000002</v>
      </c>
    </row>
    <row r="90" spans="2:18" ht="15.75" x14ac:dyDescent="0.25">
      <c r="B90" s="259" t="s">
        <v>145</v>
      </c>
      <c r="C90" s="260">
        <v>3678.5729999999999</v>
      </c>
      <c r="D90" s="261">
        <v>15783.94</v>
      </c>
      <c r="E90" s="260">
        <v>1000.731</v>
      </c>
      <c r="F90" s="262" t="s">
        <v>219</v>
      </c>
      <c r="G90" s="263">
        <v>3744.2370000000001</v>
      </c>
      <c r="H90" s="264">
        <v>16554.848999999998</v>
      </c>
      <c r="I90" s="265">
        <v>3960.5</v>
      </c>
      <c r="J90" s="109"/>
      <c r="K90" s="259" t="s">
        <v>220</v>
      </c>
      <c r="L90" s="260">
        <v>956.45100000000002</v>
      </c>
      <c r="M90" s="261">
        <v>4105.9040000000005</v>
      </c>
      <c r="N90" s="260">
        <v>1460</v>
      </c>
      <c r="O90" s="262" t="s">
        <v>133</v>
      </c>
      <c r="P90" s="263">
        <v>2010.3869999999999</v>
      </c>
      <c r="Q90" s="264">
        <v>8826.0840000000007</v>
      </c>
      <c r="R90" s="265">
        <v>671.53099999999995</v>
      </c>
    </row>
    <row r="91" spans="2:18" ht="15.75" x14ac:dyDescent="0.25">
      <c r="B91" s="259" t="s">
        <v>125</v>
      </c>
      <c r="C91" s="260">
        <v>3303.9270000000001</v>
      </c>
      <c r="D91" s="261">
        <v>14165.198</v>
      </c>
      <c r="E91" s="260">
        <v>2698.11</v>
      </c>
      <c r="F91" s="262" t="s">
        <v>280</v>
      </c>
      <c r="G91" s="263">
        <v>3661.5839999999998</v>
      </c>
      <c r="H91" s="264">
        <v>16235.642</v>
      </c>
      <c r="I91" s="265">
        <v>4558</v>
      </c>
      <c r="J91" s="109"/>
      <c r="K91" s="259" t="s">
        <v>143</v>
      </c>
      <c r="L91" s="260">
        <v>875.46900000000005</v>
      </c>
      <c r="M91" s="261">
        <v>3755.9609999999998</v>
      </c>
      <c r="N91" s="260">
        <v>416.988</v>
      </c>
      <c r="O91" s="262" t="s">
        <v>129</v>
      </c>
      <c r="P91" s="263">
        <v>1710.365</v>
      </c>
      <c r="Q91" s="264">
        <v>7500.96</v>
      </c>
      <c r="R91" s="265">
        <v>2533.3229999999999</v>
      </c>
    </row>
    <row r="92" spans="2:18" ht="15.75" x14ac:dyDescent="0.25">
      <c r="B92" s="259" t="s">
        <v>219</v>
      </c>
      <c r="C92" s="260">
        <v>2799.7049999999999</v>
      </c>
      <c r="D92" s="261">
        <v>11986.38</v>
      </c>
      <c r="E92" s="260">
        <v>3035.5</v>
      </c>
      <c r="F92" s="262" t="s">
        <v>125</v>
      </c>
      <c r="G92" s="263">
        <v>3604.5129999999999</v>
      </c>
      <c r="H92" s="264">
        <v>15791.835999999999</v>
      </c>
      <c r="I92" s="265">
        <v>3399.4059999999999</v>
      </c>
      <c r="J92" s="109"/>
      <c r="K92" s="259" t="s">
        <v>138</v>
      </c>
      <c r="L92" s="260">
        <v>856.96900000000005</v>
      </c>
      <c r="M92" s="261">
        <v>3679.0520000000001</v>
      </c>
      <c r="N92" s="260">
        <v>265.774</v>
      </c>
      <c r="O92" s="262" t="s">
        <v>79</v>
      </c>
      <c r="P92" s="263">
        <v>838.84799999999996</v>
      </c>
      <c r="Q92" s="264">
        <v>3675.027</v>
      </c>
      <c r="R92" s="265">
        <v>2725.9349999999999</v>
      </c>
    </row>
    <row r="93" spans="2:18" ht="15.75" x14ac:dyDescent="0.25">
      <c r="B93" s="259" t="s">
        <v>186</v>
      </c>
      <c r="C93" s="260">
        <v>2649.3530000000001</v>
      </c>
      <c r="D93" s="261">
        <v>11358.187</v>
      </c>
      <c r="E93" s="260">
        <v>3085.5</v>
      </c>
      <c r="F93" s="262" t="s">
        <v>76</v>
      </c>
      <c r="G93" s="263">
        <v>3598.2469999999998</v>
      </c>
      <c r="H93" s="264">
        <v>15753.592000000001</v>
      </c>
      <c r="I93" s="265">
        <v>3242.8130000000001</v>
      </c>
      <c r="J93" s="109"/>
      <c r="K93" s="259" t="s">
        <v>135</v>
      </c>
      <c r="L93" s="260">
        <v>655.15099999999995</v>
      </c>
      <c r="M93" s="261">
        <v>2805.6109999999999</v>
      </c>
      <c r="N93" s="260">
        <v>885.78300000000002</v>
      </c>
      <c r="O93" s="262" t="s">
        <v>143</v>
      </c>
      <c r="P93" s="263">
        <v>744.65700000000004</v>
      </c>
      <c r="Q93" s="264">
        <v>3267.75</v>
      </c>
      <c r="R93" s="265">
        <v>342.79700000000003</v>
      </c>
    </row>
    <row r="94" spans="2:18" ht="15.75" x14ac:dyDescent="0.25">
      <c r="B94" s="259" t="s">
        <v>76</v>
      </c>
      <c r="C94" s="260">
        <v>2539.0509999999999</v>
      </c>
      <c r="D94" s="261">
        <v>10891.232</v>
      </c>
      <c r="E94" s="260">
        <v>2550.9450000000002</v>
      </c>
      <c r="F94" s="262" t="s">
        <v>226</v>
      </c>
      <c r="G94" s="263">
        <v>2227.3910000000001</v>
      </c>
      <c r="H94" s="264">
        <v>9701.8369999999995</v>
      </c>
      <c r="I94" s="265">
        <v>2508.6</v>
      </c>
      <c r="J94" s="109"/>
      <c r="K94" s="259" t="s">
        <v>129</v>
      </c>
      <c r="L94" s="260">
        <v>516.37199999999996</v>
      </c>
      <c r="M94" s="261">
        <v>2213.3440000000001</v>
      </c>
      <c r="N94" s="260">
        <v>430.339</v>
      </c>
      <c r="O94" s="262" t="s">
        <v>126</v>
      </c>
      <c r="P94" s="263">
        <v>604.80799999999999</v>
      </c>
      <c r="Q94" s="264">
        <v>2617.3119999999999</v>
      </c>
      <c r="R94" s="265">
        <v>351.8</v>
      </c>
    </row>
    <row r="95" spans="2:18" ht="15.75" x14ac:dyDescent="0.25">
      <c r="B95" s="259" t="s">
        <v>138</v>
      </c>
      <c r="C95" s="260">
        <v>2185.674</v>
      </c>
      <c r="D95" s="261">
        <v>9367.402</v>
      </c>
      <c r="E95" s="260">
        <v>1854.972</v>
      </c>
      <c r="F95" s="262" t="s">
        <v>257</v>
      </c>
      <c r="G95" s="263">
        <v>1714.07</v>
      </c>
      <c r="H95" s="264">
        <v>7505.4120000000003</v>
      </c>
      <c r="I95" s="265">
        <v>1827</v>
      </c>
      <c r="J95" s="109"/>
      <c r="K95" s="259" t="s">
        <v>136</v>
      </c>
      <c r="L95" s="260">
        <v>405.625</v>
      </c>
      <c r="M95" s="261">
        <v>1741.4390000000001</v>
      </c>
      <c r="N95" s="260">
        <v>284.053</v>
      </c>
      <c r="O95" s="262" t="s">
        <v>147</v>
      </c>
      <c r="P95" s="263">
        <v>373.899</v>
      </c>
      <c r="Q95" s="264">
        <v>1669.058</v>
      </c>
      <c r="R95" s="265">
        <v>606.16700000000003</v>
      </c>
    </row>
    <row r="96" spans="2:18" ht="15.75" x14ac:dyDescent="0.25">
      <c r="B96" s="259" t="s">
        <v>280</v>
      </c>
      <c r="C96" s="260">
        <v>2109.2539999999999</v>
      </c>
      <c r="D96" s="261">
        <v>9052.1319999999996</v>
      </c>
      <c r="E96" s="260">
        <v>2284.0259999999998</v>
      </c>
      <c r="F96" s="262" t="s">
        <v>182</v>
      </c>
      <c r="G96" s="263">
        <v>1695.6010000000001</v>
      </c>
      <c r="H96" s="264">
        <v>7477.96</v>
      </c>
      <c r="I96" s="265">
        <v>1444.25</v>
      </c>
      <c r="J96" s="109"/>
      <c r="K96" s="259" t="s">
        <v>79</v>
      </c>
      <c r="L96" s="260">
        <v>394.64100000000002</v>
      </c>
      <c r="M96" s="261">
        <v>1691.18</v>
      </c>
      <c r="N96" s="260">
        <v>909.21</v>
      </c>
      <c r="O96" s="262" t="s">
        <v>137</v>
      </c>
      <c r="P96" s="263">
        <v>340.02800000000002</v>
      </c>
      <c r="Q96" s="264">
        <v>1527.8510000000001</v>
      </c>
      <c r="R96" s="265">
        <v>217.8</v>
      </c>
    </row>
    <row r="97" spans="2:18" ht="15.75" x14ac:dyDescent="0.25">
      <c r="B97" s="259" t="s">
        <v>226</v>
      </c>
      <c r="C97" s="260">
        <v>1800.412</v>
      </c>
      <c r="D97" s="261">
        <v>7719.4070000000002</v>
      </c>
      <c r="E97" s="260">
        <v>1910</v>
      </c>
      <c r="F97" s="262" t="s">
        <v>223</v>
      </c>
      <c r="G97" s="263">
        <v>1652.9780000000001</v>
      </c>
      <c r="H97" s="264">
        <v>7294.8969999999999</v>
      </c>
      <c r="I97" s="265">
        <v>1573</v>
      </c>
      <c r="J97" s="109"/>
      <c r="K97" s="259" t="s">
        <v>160</v>
      </c>
      <c r="L97" s="260">
        <v>316.27499999999998</v>
      </c>
      <c r="M97" s="261">
        <v>1346.7329999999999</v>
      </c>
      <c r="N97" s="260">
        <v>83.503</v>
      </c>
      <c r="O97" s="262" t="s">
        <v>185</v>
      </c>
      <c r="P97" s="263">
        <v>271.096</v>
      </c>
      <c r="Q97" s="264">
        <v>1228.8510000000001</v>
      </c>
      <c r="R97" s="265">
        <v>403.2</v>
      </c>
    </row>
    <row r="98" spans="2:18" ht="16.5" thickBot="1" x14ac:dyDescent="0.3">
      <c r="B98" s="266" t="s">
        <v>287</v>
      </c>
      <c r="C98" s="267">
        <v>1724.7159999999999</v>
      </c>
      <c r="D98" s="268">
        <v>7402.7330000000002</v>
      </c>
      <c r="E98" s="267">
        <v>2053.9</v>
      </c>
      <c r="F98" s="269" t="s">
        <v>145</v>
      </c>
      <c r="G98" s="270">
        <v>1589.0319999999999</v>
      </c>
      <c r="H98" s="271">
        <v>6927.3190000000004</v>
      </c>
      <c r="I98" s="272">
        <v>718.81100000000004</v>
      </c>
      <c r="J98" s="109"/>
      <c r="K98" s="266" t="s">
        <v>197</v>
      </c>
      <c r="L98" s="267">
        <v>272.99299999999999</v>
      </c>
      <c r="M98" s="268">
        <v>1170.51</v>
      </c>
      <c r="N98" s="267">
        <v>400</v>
      </c>
      <c r="O98" s="269" t="s">
        <v>220</v>
      </c>
      <c r="P98" s="270">
        <v>238.97800000000001</v>
      </c>
      <c r="Q98" s="271">
        <v>1038.444</v>
      </c>
      <c r="R98" s="272">
        <v>321.15199999999999</v>
      </c>
    </row>
    <row r="101" spans="2:18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18" ht="16.5" x14ac:dyDescent="0.25">
      <c r="B102" s="104" t="s">
        <v>210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211</v>
      </c>
      <c r="L102" s="104"/>
      <c r="M102" s="104"/>
      <c r="N102" s="104"/>
      <c r="O102" s="104"/>
      <c r="P102" s="105"/>
      <c r="R102" s="105"/>
    </row>
    <row r="103" spans="2:18" ht="17.25" thickBot="1" x14ac:dyDescent="0.3">
      <c r="B103" s="277" t="s">
        <v>205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205</v>
      </c>
      <c r="L103" s="104"/>
      <c r="M103" s="104"/>
      <c r="N103" s="104"/>
      <c r="O103" s="104"/>
      <c r="P103" s="105"/>
      <c r="R103" s="105"/>
    </row>
    <row r="104" spans="2:18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18" ht="19.5" thickBot="1" x14ac:dyDescent="0.35">
      <c r="B105" s="273" t="s">
        <v>302</v>
      </c>
      <c r="C105" s="274"/>
      <c r="D105" s="275"/>
      <c r="E105" s="276"/>
      <c r="F105" s="273" t="s">
        <v>303</v>
      </c>
      <c r="G105" s="274"/>
      <c r="H105" s="275"/>
      <c r="I105" s="276"/>
      <c r="J105" s="109"/>
      <c r="K105" s="273" t="s">
        <v>302</v>
      </c>
      <c r="L105" s="274"/>
      <c r="M105" s="275"/>
      <c r="N105" s="276"/>
      <c r="O105" s="273" t="s">
        <v>303</v>
      </c>
      <c r="P105" s="274"/>
      <c r="Q105" s="275"/>
      <c r="R105" s="276"/>
    </row>
    <row r="106" spans="2:18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18" ht="16.5" thickBot="1" x14ac:dyDescent="0.3">
      <c r="B107" s="245" t="s">
        <v>114</v>
      </c>
      <c r="C107" s="246">
        <v>172078.649</v>
      </c>
      <c r="D107" s="247">
        <v>737908.576</v>
      </c>
      <c r="E107" s="248">
        <v>41908.500999999997</v>
      </c>
      <c r="F107" s="249" t="s">
        <v>114</v>
      </c>
      <c r="G107" s="250">
        <v>147376.35999999999</v>
      </c>
      <c r="H107" s="251">
        <v>646866.49800000002</v>
      </c>
      <c r="I107" s="248">
        <v>43350.517999999996</v>
      </c>
      <c r="J107" s="109"/>
      <c r="K107" s="245" t="s">
        <v>114</v>
      </c>
      <c r="L107" s="246">
        <v>54568.817999999999</v>
      </c>
      <c r="M107" s="247">
        <v>234040.182</v>
      </c>
      <c r="N107" s="248">
        <v>10486.736999999999</v>
      </c>
      <c r="O107" s="249" t="s">
        <v>114</v>
      </c>
      <c r="P107" s="250">
        <v>46081.044999999998</v>
      </c>
      <c r="Q107" s="251">
        <v>202942.48</v>
      </c>
      <c r="R107" s="248">
        <v>11033.244000000001</v>
      </c>
    </row>
    <row r="108" spans="2:18" ht="15.75" x14ac:dyDescent="0.25">
      <c r="B108" s="252" t="s">
        <v>129</v>
      </c>
      <c r="C108" s="253">
        <v>29148.407999999999</v>
      </c>
      <c r="D108" s="254">
        <v>125061.58</v>
      </c>
      <c r="E108" s="253">
        <v>7271.107</v>
      </c>
      <c r="F108" s="255" t="s">
        <v>129</v>
      </c>
      <c r="G108" s="256">
        <v>18789.601999999999</v>
      </c>
      <c r="H108" s="257">
        <v>82415.430999999997</v>
      </c>
      <c r="I108" s="258">
        <v>5812.2749999999996</v>
      </c>
      <c r="J108" s="109"/>
      <c r="K108" s="252" t="s">
        <v>289</v>
      </c>
      <c r="L108" s="253">
        <v>20897.109</v>
      </c>
      <c r="M108" s="254">
        <v>89590.13</v>
      </c>
      <c r="N108" s="253">
        <v>3898.5430000000001</v>
      </c>
      <c r="O108" s="255" t="s">
        <v>77</v>
      </c>
      <c r="P108" s="256">
        <v>14875.487999999999</v>
      </c>
      <c r="Q108" s="257">
        <v>65604.710000000006</v>
      </c>
      <c r="R108" s="258">
        <v>3418.944</v>
      </c>
    </row>
    <row r="109" spans="2:18" ht="15.75" x14ac:dyDescent="0.25">
      <c r="B109" s="259" t="s">
        <v>289</v>
      </c>
      <c r="C109" s="260">
        <v>21664.1</v>
      </c>
      <c r="D109" s="261">
        <v>92902.888000000006</v>
      </c>
      <c r="E109" s="260">
        <v>5284.424</v>
      </c>
      <c r="F109" s="262" t="s">
        <v>289</v>
      </c>
      <c r="G109" s="263">
        <v>16496.64</v>
      </c>
      <c r="H109" s="264">
        <v>72051.466</v>
      </c>
      <c r="I109" s="265">
        <v>5114.5230000000001</v>
      </c>
      <c r="J109" s="109"/>
      <c r="K109" s="259" t="s">
        <v>77</v>
      </c>
      <c r="L109" s="260">
        <v>17618.701000000001</v>
      </c>
      <c r="M109" s="261">
        <v>75526.380999999994</v>
      </c>
      <c r="N109" s="260">
        <v>3223.1489999999999</v>
      </c>
      <c r="O109" s="262" t="s">
        <v>131</v>
      </c>
      <c r="P109" s="263">
        <v>5438.6959999999999</v>
      </c>
      <c r="Q109" s="264">
        <v>23860.044999999998</v>
      </c>
      <c r="R109" s="265">
        <v>1361.5809999999999</v>
      </c>
    </row>
    <row r="110" spans="2:18" ht="15.75" x14ac:dyDescent="0.25">
      <c r="B110" s="259" t="s">
        <v>77</v>
      </c>
      <c r="C110" s="260">
        <v>20738.53</v>
      </c>
      <c r="D110" s="261">
        <v>88978.79</v>
      </c>
      <c r="E110" s="260">
        <v>5233.5129999999999</v>
      </c>
      <c r="F110" s="262" t="s">
        <v>197</v>
      </c>
      <c r="G110" s="263">
        <v>15649.779</v>
      </c>
      <c r="H110" s="264">
        <v>69011.717000000004</v>
      </c>
      <c r="I110" s="265">
        <v>4908.1930000000002</v>
      </c>
      <c r="J110" s="109"/>
      <c r="K110" s="259" t="s">
        <v>131</v>
      </c>
      <c r="L110" s="260">
        <v>2450.5700000000002</v>
      </c>
      <c r="M110" s="261">
        <v>10550.857</v>
      </c>
      <c r="N110" s="260">
        <v>461.25</v>
      </c>
      <c r="O110" s="262" t="s">
        <v>136</v>
      </c>
      <c r="P110" s="263">
        <v>5193.8530000000001</v>
      </c>
      <c r="Q110" s="264">
        <v>22530.471000000001</v>
      </c>
      <c r="R110" s="265">
        <v>1037.752</v>
      </c>
    </row>
    <row r="111" spans="2:18" ht="15.75" x14ac:dyDescent="0.25">
      <c r="B111" s="259" t="s">
        <v>138</v>
      </c>
      <c r="C111" s="260">
        <v>12961.749</v>
      </c>
      <c r="D111" s="261">
        <v>55611.955999999998</v>
      </c>
      <c r="E111" s="260">
        <v>3231.116</v>
      </c>
      <c r="F111" s="262" t="s">
        <v>138</v>
      </c>
      <c r="G111" s="263">
        <v>13899.16</v>
      </c>
      <c r="H111" s="264">
        <v>60717.267</v>
      </c>
      <c r="I111" s="265">
        <v>3931.893</v>
      </c>
      <c r="J111" s="109"/>
      <c r="K111" s="259" t="s">
        <v>126</v>
      </c>
      <c r="L111" s="260">
        <v>2440.67</v>
      </c>
      <c r="M111" s="261">
        <v>10464.508</v>
      </c>
      <c r="N111" s="260">
        <v>618.97900000000004</v>
      </c>
      <c r="O111" s="262" t="s">
        <v>126</v>
      </c>
      <c r="P111" s="263">
        <v>4290.7860000000001</v>
      </c>
      <c r="Q111" s="264">
        <v>18912.36</v>
      </c>
      <c r="R111" s="265">
        <v>963.11500000000001</v>
      </c>
    </row>
    <row r="112" spans="2:18" ht="15.75" x14ac:dyDescent="0.25">
      <c r="B112" s="259" t="s">
        <v>79</v>
      </c>
      <c r="C112" s="260">
        <v>12868.244000000001</v>
      </c>
      <c r="D112" s="261">
        <v>55175.394999999997</v>
      </c>
      <c r="E112" s="260">
        <v>3188.04</v>
      </c>
      <c r="F112" s="262" t="s">
        <v>77</v>
      </c>
      <c r="G112" s="263">
        <v>11237.206</v>
      </c>
      <c r="H112" s="264">
        <v>49718.792999999998</v>
      </c>
      <c r="I112" s="265">
        <v>3451.9070000000002</v>
      </c>
      <c r="J112" s="109"/>
      <c r="K112" s="259" t="s">
        <v>136</v>
      </c>
      <c r="L112" s="260">
        <v>2413.4029999999998</v>
      </c>
      <c r="M112" s="261">
        <v>10361.011</v>
      </c>
      <c r="N112" s="260">
        <v>539.25400000000002</v>
      </c>
      <c r="O112" s="262" t="s">
        <v>289</v>
      </c>
      <c r="P112" s="263">
        <v>4117.6629999999996</v>
      </c>
      <c r="Q112" s="264">
        <v>18266.170999999998</v>
      </c>
      <c r="R112" s="265">
        <v>1151.5170000000001</v>
      </c>
    </row>
    <row r="113" spans="2:18" ht="15.75" x14ac:dyDescent="0.25">
      <c r="B113" s="259" t="s">
        <v>76</v>
      </c>
      <c r="C113" s="260">
        <v>12794.608</v>
      </c>
      <c r="D113" s="261">
        <v>54894.78</v>
      </c>
      <c r="E113" s="260">
        <v>3162.4569999999999</v>
      </c>
      <c r="F113" s="262" t="s">
        <v>79</v>
      </c>
      <c r="G113" s="263">
        <v>9973.5030000000006</v>
      </c>
      <c r="H113" s="264">
        <v>43750.398000000001</v>
      </c>
      <c r="I113" s="265">
        <v>2907.2829999999999</v>
      </c>
      <c r="J113" s="109"/>
      <c r="K113" s="259" t="s">
        <v>130</v>
      </c>
      <c r="L113" s="260">
        <v>1907.81</v>
      </c>
      <c r="M113" s="261">
        <v>8177.7250000000004</v>
      </c>
      <c r="N113" s="260">
        <v>260.29000000000002</v>
      </c>
      <c r="O113" s="262" t="s">
        <v>137</v>
      </c>
      <c r="P113" s="263">
        <v>3044.7249999999999</v>
      </c>
      <c r="Q113" s="264">
        <v>13502.93</v>
      </c>
      <c r="R113" s="265">
        <v>882.99300000000005</v>
      </c>
    </row>
    <row r="114" spans="2:18" ht="15.75" x14ac:dyDescent="0.25">
      <c r="B114" s="259" t="s">
        <v>128</v>
      </c>
      <c r="C114" s="260">
        <v>10642.856</v>
      </c>
      <c r="D114" s="261">
        <v>45639.065999999999</v>
      </c>
      <c r="E114" s="260">
        <v>2609.4250000000002</v>
      </c>
      <c r="F114" s="262" t="s">
        <v>128</v>
      </c>
      <c r="G114" s="263">
        <v>9643.2909999999993</v>
      </c>
      <c r="H114" s="264">
        <v>42453.050999999999</v>
      </c>
      <c r="I114" s="265">
        <v>2775.5839999999998</v>
      </c>
      <c r="J114" s="109"/>
      <c r="K114" s="259" t="s">
        <v>135</v>
      </c>
      <c r="L114" s="260">
        <v>1886.3810000000001</v>
      </c>
      <c r="M114" s="261">
        <v>8096.2569999999996</v>
      </c>
      <c r="N114" s="260">
        <v>396.03199999999998</v>
      </c>
      <c r="O114" s="262" t="s">
        <v>135</v>
      </c>
      <c r="P114" s="263">
        <v>2845.221</v>
      </c>
      <c r="Q114" s="264">
        <v>12440.388999999999</v>
      </c>
      <c r="R114" s="265">
        <v>651.49599999999998</v>
      </c>
    </row>
    <row r="115" spans="2:18" ht="15.75" x14ac:dyDescent="0.25">
      <c r="B115" s="259" t="s">
        <v>182</v>
      </c>
      <c r="C115" s="260">
        <v>7125.9290000000001</v>
      </c>
      <c r="D115" s="261">
        <v>30514.84</v>
      </c>
      <c r="E115" s="260">
        <v>1637.963</v>
      </c>
      <c r="F115" s="262" t="s">
        <v>147</v>
      </c>
      <c r="G115" s="263">
        <v>5130.8459999999995</v>
      </c>
      <c r="H115" s="264">
        <v>22529.656999999999</v>
      </c>
      <c r="I115" s="265">
        <v>1479.508</v>
      </c>
      <c r="J115" s="109"/>
      <c r="K115" s="259" t="s">
        <v>137</v>
      </c>
      <c r="L115" s="260">
        <v>1677.8030000000001</v>
      </c>
      <c r="M115" s="261">
        <v>7204.5929999999998</v>
      </c>
      <c r="N115" s="260">
        <v>376.20299999999997</v>
      </c>
      <c r="O115" s="262" t="s">
        <v>128</v>
      </c>
      <c r="P115" s="263">
        <v>1788.7280000000001</v>
      </c>
      <c r="Q115" s="264">
        <v>8000.1549999999997</v>
      </c>
      <c r="R115" s="265">
        <v>543.85500000000002</v>
      </c>
    </row>
    <row r="116" spans="2:18" ht="15.75" x14ac:dyDescent="0.25">
      <c r="B116" s="259" t="s">
        <v>147</v>
      </c>
      <c r="C116" s="260">
        <v>6881.9049999999997</v>
      </c>
      <c r="D116" s="261">
        <v>29507.527999999998</v>
      </c>
      <c r="E116" s="260">
        <v>1640.7170000000001</v>
      </c>
      <c r="F116" s="262" t="s">
        <v>76</v>
      </c>
      <c r="G116" s="263">
        <v>4950.7269999999999</v>
      </c>
      <c r="H116" s="264">
        <v>21721.978999999999</v>
      </c>
      <c r="I116" s="265">
        <v>1531.8910000000001</v>
      </c>
      <c r="J116" s="109"/>
      <c r="K116" s="259" t="s">
        <v>76</v>
      </c>
      <c r="L116" s="260">
        <v>990.18200000000002</v>
      </c>
      <c r="M116" s="261">
        <v>4250.2470000000003</v>
      </c>
      <c r="N116" s="260">
        <v>194.75899999999999</v>
      </c>
      <c r="O116" s="262" t="s">
        <v>76</v>
      </c>
      <c r="P116" s="263">
        <v>1398.682</v>
      </c>
      <c r="Q116" s="264">
        <v>6222.6790000000001</v>
      </c>
      <c r="R116" s="265">
        <v>292.10000000000002</v>
      </c>
    </row>
    <row r="117" spans="2:18" ht="15.75" x14ac:dyDescent="0.25">
      <c r="B117" s="259" t="s">
        <v>125</v>
      </c>
      <c r="C117" s="260">
        <v>5441.3779999999997</v>
      </c>
      <c r="D117" s="261">
        <v>23317.344000000001</v>
      </c>
      <c r="E117" s="260">
        <v>1209.354</v>
      </c>
      <c r="F117" s="262" t="s">
        <v>125</v>
      </c>
      <c r="G117" s="263">
        <v>4148.7809999999999</v>
      </c>
      <c r="H117" s="264">
        <v>18455.464</v>
      </c>
      <c r="I117" s="265">
        <v>1329.47</v>
      </c>
      <c r="J117" s="109"/>
      <c r="K117" s="259" t="s">
        <v>197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1327.8789999999999</v>
      </c>
      <c r="Q117" s="264">
        <v>5892.1189999999997</v>
      </c>
      <c r="R117" s="265">
        <v>260.49</v>
      </c>
    </row>
    <row r="118" spans="2:18" ht="15.75" x14ac:dyDescent="0.25">
      <c r="B118" s="259" t="s">
        <v>133</v>
      </c>
      <c r="C118" s="260">
        <v>4751.9579999999996</v>
      </c>
      <c r="D118" s="261">
        <v>20357.23</v>
      </c>
      <c r="E118" s="260">
        <v>1126.4349999999999</v>
      </c>
      <c r="F118" s="262" t="s">
        <v>136</v>
      </c>
      <c r="G118" s="263">
        <v>3558.4279999999999</v>
      </c>
      <c r="H118" s="264">
        <v>15657.465</v>
      </c>
      <c r="I118" s="265">
        <v>803.71199999999999</v>
      </c>
      <c r="J118" s="109"/>
      <c r="K118" s="259" t="s">
        <v>125</v>
      </c>
      <c r="L118" s="260">
        <v>376.12700000000001</v>
      </c>
      <c r="M118" s="261">
        <v>1615.4659999999999</v>
      </c>
      <c r="N118" s="260">
        <v>81.995000000000005</v>
      </c>
      <c r="O118" s="262" t="s">
        <v>125</v>
      </c>
      <c r="P118" s="263">
        <v>979.60900000000004</v>
      </c>
      <c r="Q118" s="264">
        <v>4267.5429999999997</v>
      </c>
      <c r="R118" s="265">
        <v>250.251</v>
      </c>
    </row>
    <row r="119" spans="2:18" ht="15.75" x14ac:dyDescent="0.25">
      <c r="B119" s="259" t="s">
        <v>136</v>
      </c>
      <c r="C119" s="260">
        <v>4000.982</v>
      </c>
      <c r="D119" s="261">
        <v>17160.546999999999</v>
      </c>
      <c r="E119" s="260">
        <v>837.20699999999999</v>
      </c>
      <c r="F119" s="262" t="s">
        <v>132</v>
      </c>
      <c r="G119" s="263">
        <v>3014.7539999999999</v>
      </c>
      <c r="H119" s="264">
        <v>13227.766</v>
      </c>
      <c r="I119" s="265">
        <v>706.86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79</v>
      </c>
      <c r="P119" s="263">
        <v>146.03</v>
      </c>
      <c r="Q119" s="264">
        <v>638.45899999999995</v>
      </c>
      <c r="R119" s="265">
        <v>31.66</v>
      </c>
    </row>
    <row r="120" spans="2:18" ht="15.75" x14ac:dyDescent="0.25">
      <c r="B120" s="259" t="s">
        <v>185</v>
      </c>
      <c r="C120" s="260">
        <v>2915.9229999999998</v>
      </c>
      <c r="D120" s="261">
        <v>12510.305</v>
      </c>
      <c r="E120" s="260">
        <v>641.77499999999998</v>
      </c>
      <c r="F120" s="262" t="s">
        <v>276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185</v>
      </c>
      <c r="P120" s="263">
        <v>137.87799999999999</v>
      </c>
      <c r="Q120" s="264">
        <v>609.25199999999995</v>
      </c>
      <c r="R120" s="265">
        <v>27.359000000000002</v>
      </c>
    </row>
    <row r="121" spans="2:18" ht="15.75" x14ac:dyDescent="0.25">
      <c r="B121" s="259" t="s">
        <v>132</v>
      </c>
      <c r="C121" s="260">
        <v>2911.067</v>
      </c>
      <c r="D121" s="261">
        <v>12413.476000000001</v>
      </c>
      <c r="E121" s="260">
        <v>588</v>
      </c>
      <c r="F121" s="262" t="s">
        <v>189</v>
      </c>
      <c r="G121" s="263">
        <v>2659.748</v>
      </c>
      <c r="H121" s="264">
        <v>11812.679</v>
      </c>
      <c r="I121" s="265">
        <v>707.44500000000005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288</v>
      </c>
      <c r="P121" s="263">
        <v>132.499</v>
      </c>
      <c r="Q121" s="264">
        <v>600.60500000000002</v>
      </c>
      <c r="R121" s="265">
        <v>42</v>
      </c>
    </row>
    <row r="122" spans="2:18" ht="15.75" x14ac:dyDescent="0.25">
      <c r="B122" s="259" t="s">
        <v>131</v>
      </c>
      <c r="C122" s="260">
        <v>2350.8470000000002</v>
      </c>
      <c r="D122" s="261">
        <v>10137.992</v>
      </c>
      <c r="E122" s="260">
        <v>565.12599999999998</v>
      </c>
      <c r="F122" s="262" t="s">
        <v>133</v>
      </c>
      <c r="G122" s="263">
        <v>2639.5949999999998</v>
      </c>
      <c r="H122" s="264">
        <v>11629.825999999999</v>
      </c>
      <c r="I122" s="265">
        <v>673.21100000000001</v>
      </c>
      <c r="J122" s="109"/>
      <c r="K122" s="259" t="s">
        <v>79</v>
      </c>
      <c r="L122" s="260">
        <v>180.666</v>
      </c>
      <c r="M122" s="261">
        <v>774.98900000000003</v>
      </c>
      <c r="N122" s="260">
        <v>31.702999999999999</v>
      </c>
      <c r="O122" s="262" t="s">
        <v>129</v>
      </c>
      <c r="P122" s="263">
        <v>123.97199999999999</v>
      </c>
      <c r="Q122" s="264">
        <v>561.52599999999995</v>
      </c>
      <c r="R122" s="265">
        <v>44.55</v>
      </c>
    </row>
    <row r="123" spans="2:18" ht="16.5" thickBot="1" x14ac:dyDescent="0.3">
      <c r="B123" s="266" t="s">
        <v>134</v>
      </c>
      <c r="C123" s="267">
        <v>1999.6980000000001</v>
      </c>
      <c r="D123" s="268">
        <v>8583.5130000000008</v>
      </c>
      <c r="E123" s="267">
        <v>511.28500000000003</v>
      </c>
      <c r="F123" s="269" t="s">
        <v>284</v>
      </c>
      <c r="G123" s="270">
        <v>2265.1660000000002</v>
      </c>
      <c r="H123" s="271">
        <v>10018.994000000001</v>
      </c>
      <c r="I123" s="272">
        <v>697.92499999999995</v>
      </c>
      <c r="J123" s="109"/>
      <c r="K123" s="266" t="s">
        <v>185</v>
      </c>
      <c r="L123" s="267">
        <v>90.832999999999998</v>
      </c>
      <c r="M123" s="268">
        <v>387.19600000000003</v>
      </c>
      <c r="N123" s="267">
        <v>17.783999999999999</v>
      </c>
      <c r="O123" s="269" t="s">
        <v>147</v>
      </c>
      <c r="P123" s="270">
        <v>103.825</v>
      </c>
      <c r="Q123" s="271">
        <v>440.91199999999998</v>
      </c>
      <c r="R123" s="272">
        <v>32.305999999999997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212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213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205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205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302</v>
      </c>
      <c r="C131" s="274"/>
      <c r="D131" s="275"/>
      <c r="E131" s="276"/>
      <c r="F131" s="273" t="s">
        <v>303</v>
      </c>
      <c r="G131" s="274"/>
      <c r="H131" s="275"/>
      <c r="I131" s="276"/>
      <c r="J131" s="109"/>
      <c r="K131" s="273" t="s">
        <v>302</v>
      </c>
      <c r="L131" s="274"/>
      <c r="M131" s="275"/>
      <c r="N131" s="276"/>
      <c r="O131" s="273" t="s">
        <v>303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536723.85</v>
      </c>
      <c r="D133" s="247">
        <v>2301337.6189999999</v>
      </c>
      <c r="E133" s="248">
        <v>176537.03200000001</v>
      </c>
      <c r="F133" s="249" t="s">
        <v>114</v>
      </c>
      <c r="G133" s="250">
        <v>541762.28200000001</v>
      </c>
      <c r="H133" s="251">
        <v>2385302.0269999998</v>
      </c>
      <c r="I133" s="248">
        <v>174637.698</v>
      </c>
      <c r="J133" s="109"/>
      <c r="K133" s="245" t="s">
        <v>114</v>
      </c>
      <c r="L133" s="246">
        <v>249900.67600000001</v>
      </c>
      <c r="M133" s="247">
        <v>1071557.175</v>
      </c>
      <c r="N133" s="248">
        <v>69213.304000000004</v>
      </c>
      <c r="O133" s="249" t="s">
        <v>114</v>
      </c>
      <c r="P133" s="250">
        <v>242889.571</v>
      </c>
      <c r="Q133" s="251">
        <v>1067450.882</v>
      </c>
      <c r="R133" s="248">
        <v>63620.389000000003</v>
      </c>
    </row>
    <row r="134" spans="2:31" ht="15.75" x14ac:dyDescent="0.25">
      <c r="B134" s="252" t="s">
        <v>77</v>
      </c>
      <c r="C134" s="253">
        <v>76880.054999999993</v>
      </c>
      <c r="D134" s="254">
        <v>329671.44</v>
      </c>
      <c r="E134" s="253">
        <v>30443.082999999999</v>
      </c>
      <c r="F134" s="255" t="s">
        <v>77</v>
      </c>
      <c r="G134" s="256">
        <v>61428.822</v>
      </c>
      <c r="H134" s="257">
        <v>270202.61300000001</v>
      </c>
      <c r="I134" s="258">
        <v>25799.653999999999</v>
      </c>
      <c r="J134" s="109"/>
      <c r="K134" s="252" t="s">
        <v>77</v>
      </c>
      <c r="L134" s="253">
        <v>101453.02899999999</v>
      </c>
      <c r="M134" s="254">
        <v>435077.93300000002</v>
      </c>
      <c r="N134" s="253">
        <v>31181.796999999999</v>
      </c>
      <c r="O134" s="255" t="s">
        <v>77</v>
      </c>
      <c r="P134" s="256">
        <v>95796.547999999995</v>
      </c>
      <c r="Q134" s="257">
        <v>421491.538</v>
      </c>
      <c r="R134" s="258">
        <v>29530.524000000001</v>
      </c>
    </row>
    <row r="135" spans="2:31" ht="15.75" x14ac:dyDescent="0.25">
      <c r="B135" s="259" t="s">
        <v>129</v>
      </c>
      <c r="C135" s="260">
        <v>65660.577000000005</v>
      </c>
      <c r="D135" s="261">
        <v>281504.98200000002</v>
      </c>
      <c r="E135" s="260">
        <v>20843.581999999999</v>
      </c>
      <c r="F135" s="262" t="s">
        <v>129</v>
      </c>
      <c r="G135" s="263">
        <v>60833.309000000001</v>
      </c>
      <c r="H135" s="264">
        <v>267706.70299999998</v>
      </c>
      <c r="I135" s="265">
        <v>18533.008999999998</v>
      </c>
      <c r="J135" s="109"/>
      <c r="K135" s="259" t="s">
        <v>289</v>
      </c>
      <c r="L135" s="260">
        <v>34136.203000000001</v>
      </c>
      <c r="M135" s="261">
        <v>146343.61499999999</v>
      </c>
      <c r="N135" s="260">
        <v>10451.112999999999</v>
      </c>
      <c r="O135" s="262" t="s">
        <v>125</v>
      </c>
      <c r="P135" s="263">
        <v>26521.141</v>
      </c>
      <c r="Q135" s="264">
        <v>116603.477</v>
      </c>
      <c r="R135" s="265">
        <v>4211.3940000000002</v>
      </c>
    </row>
    <row r="136" spans="2:31" ht="15.75" x14ac:dyDescent="0.25">
      <c r="B136" s="259" t="s">
        <v>125</v>
      </c>
      <c r="C136" s="260">
        <v>54137.197999999997</v>
      </c>
      <c r="D136" s="261">
        <v>232099.516</v>
      </c>
      <c r="E136" s="260">
        <v>16382.68</v>
      </c>
      <c r="F136" s="262" t="s">
        <v>197</v>
      </c>
      <c r="G136" s="263">
        <v>56362.536</v>
      </c>
      <c r="H136" s="264">
        <v>248963.573</v>
      </c>
      <c r="I136" s="265">
        <v>15798.713</v>
      </c>
      <c r="J136" s="109"/>
      <c r="K136" s="259" t="s">
        <v>125</v>
      </c>
      <c r="L136" s="260">
        <v>28038.217000000001</v>
      </c>
      <c r="M136" s="261">
        <v>120243.20600000001</v>
      </c>
      <c r="N136" s="260">
        <v>4907.4979999999996</v>
      </c>
      <c r="O136" s="262" t="s">
        <v>289</v>
      </c>
      <c r="P136" s="263">
        <v>26466.050999999999</v>
      </c>
      <c r="Q136" s="264">
        <v>115716.63099999999</v>
      </c>
      <c r="R136" s="265">
        <v>7231.7079999999996</v>
      </c>
    </row>
    <row r="137" spans="2:31" ht="15.75" x14ac:dyDescent="0.25">
      <c r="B137" s="259" t="s">
        <v>136</v>
      </c>
      <c r="C137" s="260">
        <v>34562.472999999998</v>
      </c>
      <c r="D137" s="261">
        <v>148237.07800000001</v>
      </c>
      <c r="E137" s="260">
        <v>10641.669</v>
      </c>
      <c r="F137" s="262" t="s">
        <v>125</v>
      </c>
      <c r="G137" s="263">
        <v>36988.027999999998</v>
      </c>
      <c r="H137" s="264">
        <v>163138.96400000001</v>
      </c>
      <c r="I137" s="265">
        <v>11152.102999999999</v>
      </c>
      <c r="J137" s="109"/>
      <c r="K137" s="259" t="s">
        <v>76</v>
      </c>
      <c r="L137" s="260">
        <v>16937.884999999998</v>
      </c>
      <c r="M137" s="261">
        <v>72669.982999999993</v>
      </c>
      <c r="N137" s="260">
        <v>4709.5029999999997</v>
      </c>
      <c r="O137" s="262" t="s">
        <v>129</v>
      </c>
      <c r="P137" s="263">
        <v>18766.705000000002</v>
      </c>
      <c r="Q137" s="264">
        <v>82674.714000000007</v>
      </c>
      <c r="R137" s="265">
        <v>4992.0600000000004</v>
      </c>
    </row>
    <row r="138" spans="2:31" ht="15.75" x14ac:dyDescent="0.25">
      <c r="B138" s="259" t="s">
        <v>79</v>
      </c>
      <c r="C138" s="260">
        <v>33133.648999999998</v>
      </c>
      <c r="D138" s="261">
        <v>142063.859</v>
      </c>
      <c r="E138" s="260">
        <v>10740.261</v>
      </c>
      <c r="F138" s="262" t="s">
        <v>136</v>
      </c>
      <c r="G138" s="263">
        <v>34519.853999999999</v>
      </c>
      <c r="H138" s="264">
        <v>152079.41899999999</v>
      </c>
      <c r="I138" s="265">
        <v>11111.094999999999</v>
      </c>
      <c r="J138" s="109"/>
      <c r="K138" s="259" t="s">
        <v>129</v>
      </c>
      <c r="L138" s="260">
        <v>16073.467000000001</v>
      </c>
      <c r="M138" s="261">
        <v>68905.707999999999</v>
      </c>
      <c r="N138" s="260">
        <v>4178.4350000000004</v>
      </c>
      <c r="O138" s="262" t="s">
        <v>76</v>
      </c>
      <c r="P138" s="263">
        <v>14263.683000000001</v>
      </c>
      <c r="Q138" s="264">
        <v>62708.622000000003</v>
      </c>
      <c r="R138" s="265">
        <v>3451.2779999999998</v>
      </c>
    </row>
    <row r="139" spans="2:31" ht="15.75" x14ac:dyDescent="0.25">
      <c r="B139" s="259" t="s">
        <v>132</v>
      </c>
      <c r="C139" s="260">
        <v>24368.817999999999</v>
      </c>
      <c r="D139" s="261">
        <v>104528.80100000001</v>
      </c>
      <c r="E139" s="260">
        <v>7099.7269999999999</v>
      </c>
      <c r="F139" s="262" t="s">
        <v>79</v>
      </c>
      <c r="G139" s="263">
        <v>32022.088</v>
      </c>
      <c r="H139" s="264">
        <v>140821.079</v>
      </c>
      <c r="I139" s="265">
        <v>9951.76</v>
      </c>
      <c r="J139" s="109"/>
      <c r="K139" s="259" t="s">
        <v>135</v>
      </c>
      <c r="L139" s="260">
        <v>15061.939</v>
      </c>
      <c r="M139" s="261">
        <v>64583.828999999998</v>
      </c>
      <c r="N139" s="260">
        <v>4502.4009999999998</v>
      </c>
      <c r="O139" s="262" t="s">
        <v>135</v>
      </c>
      <c r="P139" s="263">
        <v>13849.987999999999</v>
      </c>
      <c r="Q139" s="264">
        <v>60867.747000000003</v>
      </c>
      <c r="R139" s="265">
        <v>4287.1679999999997</v>
      </c>
    </row>
    <row r="140" spans="2:31" ht="15.75" x14ac:dyDescent="0.25">
      <c r="B140" s="259" t="s">
        <v>138</v>
      </c>
      <c r="C140" s="260">
        <v>23387.134999999998</v>
      </c>
      <c r="D140" s="261">
        <v>100261.80899999999</v>
      </c>
      <c r="E140" s="260">
        <v>9883.0030000000006</v>
      </c>
      <c r="F140" s="262" t="s">
        <v>132</v>
      </c>
      <c r="G140" s="263">
        <v>25098.064999999999</v>
      </c>
      <c r="H140" s="264">
        <v>110406.501</v>
      </c>
      <c r="I140" s="265">
        <v>7787.8649999999998</v>
      </c>
      <c r="J140" s="109"/>
      <c r="K140" s="259" t="s">
        <v>156</v>
      </c>
      <c r="L140" s="260">
        <v>5596.223</v>
      </c>
      <c r="M140" s="261">
        <v>23987.4</v>
      </c>
      <c r="N140" s="260">
        <v>979.71699999999998</v>
      </c>
      <c r="O140" s="262" t="s">
        <v>128</v>
      </c>
      <c r="P140" s="263">
        <v>6629.83</v>
      </c>
      <c r="Q140" s="264">
        <v>29144.532999999999</v>
      </c>
      <c r="R140" s="265">
        <v>1234.8309999999999</v>
      </c>
    </row>
    <row r="141" spans="2:31" ht="15.75" x14ac:dyDescent="0.25">
      <c r="B141" s="259" t="s">
        <v>133</v>
      </c>
      <c r="C141" s="260">
        <v>22344.496999999999</v>
      </c>
      <c r="D141" s="261">
        <v>95810.209000000003</v>
      </c>
      <c r="E141" s="260">
        <v>7617.8630000000003</v>
      </c>
      <c r="F141" s="262" t="s">
        <v>138</v>
      </c>
      <c r="G141" s="263">
        <v>24452.069</v>
      </c>
      <c r="H141" s="264">
        <v>107441.811</v>
      </c>
      <c r="I141" s="265">
        <v>9577.9410000000007</v>
      </c>
      <c r="J141" s="109"/>
      <c r="K141" s="259" t="s">
        <v>127</v>
      </c>
      <c r="L141" s="260">
        <v>5511.576</v>
      </c>
      <c r="M141" s="261">
        <v>23606.92</v>
      </c>
      <c r="N141" s="260">
        <v>841.94899999999996</v>
      </c>
      <c r="O141" s="262" t="s">
        <v>127</v>
      </c>
      <c r="P141" s="263">
        <v>6297.6620000000003</v>
      </c>
      <c r="Q141" s="264">
        <v>27564.927</v>
      </c>
      <c r="R141" s="265">
        <v>808.66499999999996</v>
      </c>
      <c r="AE141" s="78">
        <v>0</v>
      </c>
    </row>
    <row r="142" spans="2:31" ht="15.75" x14ac:dyDescent="0.25">
      <c r="B142" s="259" t="s">
        <v>197</v>
      </c>
      <c r="C142" s="260">
        <v>20791.04</v>
      </c>
      <c r="D142" s="261">
        <v>89106.501999999993</v>
      </c>
      <c r="E142" s="260">
        <v>5797.3519999999999</v>
      </c>
      <c r="F142" s="262" t="s">
        <v>133</v>
      </c>
      <c r="G142" s="263">
        <v>18655.710999999999</v>
      </c>
      <c r="H142" s="264">
        <v>81970.114000000001</v>
      </c>
      <c r="I142" s="265">
        <v>5874.9719999999998</v>
      </c>
      <c r="J142" s="109"/>
      <c r="K142" s="259" t="s">
        <v>128</v>
      </c>
      <c r="L142" s="260">
        <v>5044.915</v>
      </c>
      <c r="M142" s="261">
        <v>21605.696</v>
      </c>
      <c r="N142" s="260">
        <v>1194.4380000000001</v>
      </c>
      <c r="O142" s="262" t="s">
        <v>136</v>
      </c>
      <c r="P142" s="263">
        <v>5961.8379999999997</v>
      </c>
      <c r="Q142" s="264">
        <v>26066.983</v>
      </c>
      <c r="R142" s="265">
        <v>1451.463</v>
      </c>
    </row>
    <row r="143" spans="2:31" ht="15.75" x14ac:dyDescent="0.25">
      <c r="B143" s="259" t="s">
        <v>128</v>
      </c>
      <c r="C143" s="260">
        <v>16976.810000000001</v>
      </c>
      <c r="D143" s="261">
        <v>72804.62</v>
      </c>
      <c r="E143" s="260">
        <v>5789.152</v>
      </c>
      <c r="F143" s="262" t="s">
        <v>127</v>
      </c>
      <c r="G143" s="263">
        <v>16751.767</v>
      </c>
      <c r="H143" s="264">
        <v>73503.622000000003</v>
      </c>
      <c r="I143" s="265">
        <v>5178.375</v>
      </c>
      <c r="J143" s="109"/>
      <c r="K143" s="259" t="s">
        <v>136</v>
      </c>
      <c r="L143" s="260">
        <v>3858.8980000000001</v>
      </c>
      <c r="M143" s="261">
        <v>16557.308000000001</v>
      </c>
      <c r="N143" s="260">
        <v>845.67600000000004</v>
      </c>
      <c r="O143" s="262" t="s">
        <v>188</v>
      </c>
      <c r="P143" s="263">
        <v>5638.8040000000001</v>
      </c>
      <c r="Q143" s="264">
        <v>24997.842000000001</v>
      </c>
      <c r="R143" s="265">
        <v>773.74300000000005</v>
      </c>
    </row>
    <row r="144" spans="2:31" ht="15.75" x14ac:dyDescent="0.25">
      <c r="B144" s="259" t="s">
        <v>127</v>
      </c>
      <c r="C144" s="260">
        <v>14272.941999999999</v>
      </c>
      <c r="D144" s="261">
        <v>61174.514999999999</v>
      </c>
      <c r="E144" s="260">
        <v>4409.4530000000004</v>
      </c>
      <c r="F144" s="262" t="s">
        <v>128</v>
      </c>
      <c r="G144" s="263">
        <v>15879.983</v>
      </c>
      <c r="H144" s="264">
        <v>69951.256999999998</v>
      </c>
      <c r="I144" s="265">
        <v>5231.5510000000004</v>
      </c>
      <c r="J144" s="109"/>
      <c r="K144" s="259" t="s">
        <v>188</v>
      </c>
      <c r="L144" s="260">
        <v>3403.9720000000002</v>
      </c>
      <c r="M144" s="261">
        <v>14582.322</v>
      </c>
      <c r="N144" s="260">
        <v>471.27300000000002</v>
      </c>
      <c r="O144" s="262" t="s">
        <v>156</v>
      </c>
      <c r="P144" s="263">
        <v>5493.5309999999999</v>
      </c>
      <c r="Q144" s="264">
        <v>24146.001</v>
      </c>
      <c r="R144" s="265">
        <v>988.35299999999995</v>
      </c>
    </row>
    <row r="145" spans="2:18" ht="15.75" x14ac:dyDescent="0.25">
      <c r="B145" s="259" t="s">
        <v>139</v>
      </c>
      <c r="C145" s="260">
        <v>11055.103999999999</v>
      </c>
      <c r="D145" s="261">
        <v>47392.4</v>
      </c>
      <c r="E145" s="260">
        <v>3295.3870000000002</v>
      </c>
      <c r="F145" s="262" t="s">
        <v>135</v>
      </c>
      <c r="G145" s="263">
        <v>11673.714</v>
      </c>
      <c r="H145" s="264">
        <v>51365.228999999999</v>
      </c>
      <c r="I145" s="265">
        <v>2814.4659999999999</v>
      </c>
      <c r="J145" s="109"/>
      <c r="K145" s="259" t="s">
        <v>178</v>
      </c>
      <c r="L145" s="260">
        <v>2324.3270000000002</v>
      </c>
      <c r="M145" s="261">
        <v>9959.9030000000002</v>
      </c>
      <c r="N145" s="260">
        <v>713.44200000000001</v>
      </c>
      <c r="O145" s="262" t="s">
        <v>133</v>
      </c>
      <c r="P145" s="263">
        <v>2877.7579999999998</v>
      </c>
      <c r="Q145" s="264">
        <v>12567.163</v>
      </c>
      <c r="R145" s="265">
        <v>510.19799999999998</v>
      </c>
    </row>
    <row r="146" spans="2:18" ht="15.75" x14ac:dyDescent="0.25">
      <c r="B146" s="259" t="s">
        <v>134</v>
      </c>
      <c r="C146" s="260">
        <v>10662.925999999999</v>
      </c>
      <c r="D146" s="261">
        <v>45708.298999999999</v>
      </c>
      <c r="E146" s="260">
        <v>3738.9630000000002</v>
      </c>
      <c r="F146" s="262" t="s">
        <v>289</v>
      </c>
      <c r="G146" s="263">
        <v>11221.444</v>
      </c>
      <c r="H146" s="264">
        <v>49912.726999999999</v>
      </c>
      <c r="I146" s="265">
        <v>3575.0590000000002</v>
      </c>
      <c r="J146" s="109"/>
      <c r="K146" s="259" t="s">
        <v>131</v>
      </c>
      <c r="L146" s="260">
        <v>2035.4649999999999</v>
      </c>
      <c r="M146" s="261">
        <v>8725.7569999999996</v>
      </c>
      <c r="N146" s="260">
        <v>1128.462</v>
      </c>
      <c r="O146" s="262" t="s">
        <v>131</v>
      </c>
      <c r="P146" s="263">
        <v>2207.0819999999999</v>
      </c>
      <c r="Q146" s="264">
        <v>9655.4609999999993</v>
      </c>
      <c r="R146" s="265">
        <v>678.46299999999997</v>
      </c>
    </row>
    <row r="147" spans="2:18" ht="15.75" x14ac:dyDescent="0.25">
      <c r="B147" s="259" t="s">
        <v>135</v>
      </c>
      <c r="C147" s="260">
        <v>10484.798000000001</v>
      </c>
      <c r="D147" s="261">
        <v>44940.428</v>
      </c>
      <c r="E147" s="260">
        <v>3310.43</v>
      </c>
      <c r="F147" s="262" t="s">
        <v>189</v>
      </c>
      <c r="G147" s="263">
        <v>11207.904</v>
      </c>
      <c r="H147" s="264">
        <v>49231.050999999999</v>
      </c>
      <c r="I147" s="265">
        <v>3104.86</v>
      </c>
      <c r="J147" s="109"/>
      <c r="K147" s="259" t="s">
        <v>130</v>
      </c>
      <c r="L147" s="260">
        <v>1882.0129999999999</v>
      </c>
      <c r="M147" s="261">
        <v>8074.2030000000004</v>
      </c>
      <c r="N147" s="260">
        <v>871.37099999999998</v>
      </c>
      <c r="O147" s="262" t="s">
        <v>79</v>
      </c>
      <c r="P147" s="263">
        <v>1857.097</v>
      </c>
      <c r="Q147" s="264">
        <v>8195.6820000000007</v>
      </c>
      <c r="R147" s="265">
        <v>590.57600000000002</v>
      </c>
    </row>
    <row r="148" spans="2:18" ht="15.75" x14ac:dyDescent="0.25">
      <c r="B148" s="259" t="s">
        <v>147</v>
      </c>
      <c r="C148" s="260">
        <v>9400.4779999999992</v>
      </c>
      <c r="D148" s="261">
        <v>40286.165000000001</v>
      </c>
      <c r="E148" s="260">
        <v>2858.9879999999998</v>
      </c>
      <c r="F148" s="262" t="s">
        <v>134</v>
      </c>
      <c r="G148" s="263">
        <v>10617.491</v>
      </c>
      <c r="H148" s="264">
        <v>46827.392999999996</v>
      </c>
      <c r="I148" s="265">
        <v>3772.2869999999998</v>
      </c>
      <c r="J148" s="109"/>
      <c r="K148" s="259" t="s">
        <v>133</v>
      </c>
      <c r="L148" s="260">
        <v>1702.308</v>
      </c>
      <c r="M148" s="261">
        <v>7306.9260000000004</v>
      </c>
      <c r="N148" s="260">
        <v>316.084</v>
      </c>
      <c r="O148" s="262" t="s">
        <v>178</v>
      </c>
      <c r="P148" s="263">
        <v>1683.0609999999999</v>
      </c>
      <c r="Q148" s="264">
        <v>7426.2979999999998</v>
      </c>
      <c r="R148" s="265">
        <v>518.601</v>
      </c>
    </row>
    <row r="149" spans="2:18" ht="16.5" thickBot="1" x14ac:dyDescent="0.3">
      <c r="B149" s="266" t="s">
        <v>289</v>
      </c>
      <c r="C149" s="267">
        <v>9349.3130000000001</v>
      </c>
      <c r="D149" s="268">
        <v>40105.069000000003</v>
      </c>
      <c r="E149" s="267">
        <v>3152.0880000000002</v>
      </c>
      <c r="F149" s="269" t="s">
        <v>147</v>
      </c>
      <c r="G149" s="270">
        <v>9345.4840000000004</v>
      </c>
      <c r="H149" s="271">
        <v>41233.226999999999</v>
      </c>
      <c r="I149" s="272">
        <v>2779.3780000000002</v>
      </c>
      <c r="J149" s="109"/>
      <c r="K149" s="266" t="s">
        <v>79</v>
      </c>
      <c r="L149" s="267">
        <v>1581.0530000000001</v>
      </c>
      <c r="M149" s="268">
        <v>6780.7020000000002</v>
      </c>
      <c r="N149" s="267">
        <v>495.57499999999999</v>
      </c>
      <c r="O149" s="269" t="s">
        <v>137</v>
      </c>
      <c r="P149" s="270">
        <v>1619.9570000000001</v>
      </c>
      <c r="Q149" s="271">
        <v>7070.8419999999996</v>
      </c>
      <c r="R149" s="272">
        <v>583.71299999999997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5" sqref="M45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32" t="s">
        <v>0</v>
      </c>
      <c r="D5" s="535" t="s">
        <v>40</v>
      </c>
      <c r="E5" s="517" t="s">
        <v>1</v>
      </c>
      <c r="F5" s="518"/>
      <c r="G5" s="51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33"/>
      <c r="D6" s="533"/>
      <c r="E6" s="520"/>
      <c r="F6" s="521"/>
      <c r="G6" s="522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33"/>
      <c r="D7" s="533"/>
      <c r="E7" s="34" t="s">
        <v>26</v>
      </c>
      <c r="F7" s="233"/>
      <c r="G7" s="84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34"/>
      <c r="D8" s="534"/>
      <c r="E8" s="481" t="s">
        <v>311</v>
      </c>
      <c r="F8" s="348" t="s">
        <v>299</v>
      </c>
      <c r="G8" s="379" t="s">
        <v>14</v>
      </c>
      <c r="H8" s="481" t="s">
        <v>311</v>
      </c>
      <c r="I8" s="348" t="s">
        <v>299</v>
      </c>
      <c r="J8" s="416" t="s">
        <v>14</v>
      </c>
      <c r="K8" s="502" t="s">
        <v>311</v>
      </c>
      <c r="L8" s="348" t="s">
        <v>299</v>
      </c>
      <c r="M8" s="379" t="s">
        <v>14</v>
      </c>
      <c r="N8" s="502" t="s">
        <v>311</v>
      </c>
      <c r="O8" s="348" t="s">
        <v>299</v>
      </c>
      <c r="P8" s="416" t="s">
        <v>14</v>
      </c>
      <c r="Q8" s="502" t="s">
        <v>311</v>
      </c>
      <c r="R8" s="348" t="s">
        <v>299</v>
      </c>
      <c r="S8" s="379" t="s">
        <v>14</v>
      </c>
    </row>
    <row r="9" spans="3:19" ht="24" customHeight="1" x14ac:dyDescent="0.2">
      <c r="C9" s="527" t="s">
        <v>38</v>
      </c>
      <c r="D9" s="442" t="s">
        <v>264</v>
      </c>
      <c r="E9" s="285">
        <v>1530.1990000000001</v>
      </c>
      <c r="F9" s="290">
        <v>1515.643</v>
      </c>
      <c r="G9" s="392">
        <v>0.9603844704854666</v>
      </c>
      <c r="H9" s="285">
        <v>1516.4749999999999</v>
      </c>
      <c r="I9" s="290">
        <v>1508.271</v>
      </c>
      <c r="J9" s="417">
        <v>0.54393408081173422</v>
      </c>
      <c r="K9" s="285">
        <v>1796.078</v>
      </c>
      <c r="L9" s="290">
        <v>1799.23</v>
      </c>
      <c r="M9" s="392">
        <v>-0.17518605181105493</v>
      </c>
      <c r="N9" s="285">
        <v>1743.84</v>
      </c>
      <c r="O9" s="290">
        <v>1842.4639999999999</v>
      </c>
      <c r="P9" s="417">
        <v>-5.352831859944077</v>
      </c>
      <c r="Q9" s="285">
        <v>1581.98</v>
      </c>
      <c r="R9" s="290">
        <v>1508.559</v>
      </c>
      <c r="S9" s="392">
        <v>4.8669624456186371</v>
      </c>
    </row>
    <row r="10" spans="3:19" ht="27" customHeight="1" x14ac:dyDescent="0.2">
      <c r="C10" s="528"/>
      <c r="D10" s="443" t="s">
        <v>265</v>
      </c>
      <c r="E10" s="286">
        <v>1793.5930000000001</v>
      </c>
      <c r="F10" s="291">
        <v>1764.3689999999999</v>
      </c>
      <c r="G10" s="385">
        <v>1.6563428625191308</v>
      </c>
      <c r="H10" s="286">
        <v>1801.3889999999999</v>
      </c>
      <c r="I10" s="291">
        <v>1763.857</v>
      </c>
      <c r="J10" s="418">
        <v>2.1278368938071468</v>
      </c>
      <c r="K10" s="286">
        <v>1787.47</v>
      </c>
      <c r="L10" s="291">
        <v>1783.194</v>
      </c>
      <c r="M10" s="385">
        <v>0.23979443627558569</v>
      </c>
      <c r="N10" s="286">
        <v>1840.2439999999999</v>
      </c>
      <c r="O10" s="291">
        <v>1910.11</v>
      </c>
      <c r="P10" s="418">
        <v>-3.6576951065645429</v>
      </c>
      <c r="Q10" s="286">
        <v>1705.347</v>
      </c>
      <c r="R10" s="291">
        <v>1697.6669999999999</v>
      </c>
      <c r="S10" s="385">
        <v>0.45238553850667201</v>
      </c>
    </row>
    <row r="11" spans="3:19" ht="30" customHeight="1" thickBot="1" x14ac:dyDescent="0.25">
      <c r="C11" s="157" t="s">
        <v>266</v>
      </c>
      <c r="D11" s="444" t="s">
        <v>264</v>
      </c>
      <c r="E11" s="287" t="s">
        <v>27</v>
      </c>
      <c r="F11" s="294" t="s">
        <v>27</v>
      </c>
      <c r="G11" s="386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424">
        <v>1762.7463480180947</v>
      </c>
      <c r="F12" s="425">
        <v>1729.2295888880299</v>
      </c>
      <c r="G12" s="426">
        <v>1.9382480698596896</v>
      </c>
      <c r="H12" s="424">
        <v>1765.690478357126</v>
      </c>
      <c r="I12" s="425">
        <v>1734.8786790762019</v>
      </c>
      <c r="J12" s="427">
        <v>1.7760204014571754</v>
      </c>
      <c r="K12" s="424">
        <v>1787.6521201888374</v>
      </c>
      <c r="L12" s="425">
        <v>1783.5809754215702</v>
      </c>
      <c r="M12" s="426">
        <v>0.22825679480602104</v>
      </c>
      <c r="N12" s="424">
        <v>1837.0890651760265</v>
      </c>
      <c r="O12" s="425">
        <v>1909.3095532784382</v>
      </c>
      <c r="P12" s="427">
        <v>-3.7825447412863658</v>
      </c>
      <c r="Q12" s="424">
        <v>1686.2871640145761</v>
      </c>
      <c r="R12" s="425">
        <v>1627.286409090111</v>
      </c>
      <c r="S12" s="426">
        <v>3.6257142316732742</v>
      </c>
    </row>
    <row r="13" spans="3:19" ht="20.25" customHeight="1" x14ac:dyDescent="0.2">
      <c r="C13" s="527" t="s">
        <v>28</v>
      </c>
      <c r="D13" s="446" t="s">
        <v>29</v>
      </c>
      <c r="E13" s="285">
        <v>1161.2619999999999</v>
      </c>
      <c r="F13" s="290">
        <v>1177.662</v>
      </c>
      <c r="G13" s="392">
        <v>-1.3925897243861218</v>
      </c>
      <c r="H13" s="285">
        <v>1139.077</v>
      </c>
      <c r="I13" s="290">
        <v>1162.2</v>
      </c>
      <c r="J13" s="417">
        <v>-1.9895887110652253</v>
      </c>
      <c r="K13" s="285">
        <v>1251.645</v>
      </c>
      <c r="L13" s="290">
        <v>1270.1959999999999</v>
      </c>
      <c r="M13" s="392">
        <v>-1.4604832640001963</v>
      </c>
      <c r="N13" s="285" t="s">
        <v>92</v>
      </c>
      <c r="O13" s="290" t="s">
        <v>92</v>
      </c>
      <c r="P13" s="417" t="s">
        <v>202</v>
      </c>
      <c r="Q13" s="285" t="s">
        <v>92</v>
      </c>
      <c r="R13" s="290" t="s">
        <v>92</v>
      </c>
      <c r="S13" s="392" t="s">
        <v>202</v>
      </c>
    </row>
    <row r="14" spans="3:19" ht="20.25" customHeight="1" thickBot="1" x14ac:dyDescent="0.25">
      <c r="C14" s="528"/>
      <c r="D14" s="441" t="s">
        <v>30</v>
      </c>
      <c r="E14" s="287">
        <v>913.01700000000005</v>
      </c>
      <c r="F14" s="294">
        <v>914.32600000000002</v>
      </c>
      <c r="G14" s="386">
        <v>-0.14316556676721096</v>
      </c>
      <c r="H14" s="287">
        <v>902.97299999999996</v>
      </c>
      <c r="I14" s="294">
        <v>894.79</v>
      </c>
      <c r="J14" s="419">
        <v>0.914516255210719</v>
      </c>
      <c r="K14" s="287">
        <v>950.91</v>
      </c>
      <c r="L14" s="294">
        <v>911.70299999999997</v>
      </c>
      <c r="M14" s="386">
        <v>4.3004136215412245</v>
      </c>
      <c r="N14" s="287">
        <v>927.73199999999997</v>
      </c>
      <c r="O14" s="294">
        <v>941.99800000000005</v>
      </c>
      <c r="P14" s="419">
        <v>-1.5144405826764045</v>
      </c>
      <c r="Q14" s="287">
        <v>924.80700000000002</v>
      </c>
      <c r="R14" s="294">
        <v>935.55200000000002</v>
      </c>
      <c r="S14" s="386">
        <v>-1.1485198043508009</v>
      </c>
    </row>
    <row r="15" spans="3:19" ht="20.25" customHeight="1" thickBot="1" x14ac:dyDescent="0.25">
      <c r="C15" s="529"/>
      <c r="D15" s="158" t="s">
        <v>24</v>
      </c>
      <c r="E15" s="424">
        <v>973.65235216071846</v>
      </c>
      <c r="F15" s="425">
        <v>965.60916381945356</v>
      </c>
      <c r="G15" s="426">
        <v>0.83296520400139828</v>
      </c>
      <c r="H15" s="424">
        <v>929.07448200469787</v>
      </c>
      <c r="I15" s="425">
        <v>962.11976394905912</v>
      </c>
      <c r="J15" s="427">
        <v>-3.4346328994142645</v>
      </c>
      <c r="K15" s="424">
        <v>1038.5094151376147</v>
      </c>
      <c r="L15" s="425">
        <v>939.78635522418551</v>
      </c>
      <c r="M15" s="426">
        <v>10.50484074009341</v>
      </c>
      <c r="N15" s="424">
        <v>1079.8031041306738</v>
      </c>
      <c r="O15" s="425">
        <v>970.41211028993746</v>
      </c>
      <c r="P15" s="427">
        <v>11.272632800105177</v>
      </c>
      <c r="Q15" s="424">
        <v>989.67103670372705</v>
      </c>
      <c r="R15" s="425">
        <v>991.79227924697454</v>
      </c>
      <c r="S15" s="426">
        <v>-0.21387971933579264</v>
      </c>
    </row>
    <row r="16" spans="3:19" ht="18.75" customHeight="1" x14ac:dyDescent="0.2">
      <c r="C16" s="527" t="s">
        <v>31</v>
      </c>
      <c r="D16" s="440" t="s">
        <v>32</v>
      </c>
      <c r="E16" s="285" t="s">
        <v>92</v>
      </c>
      <c r="F16" s="290" t="s">
        <v>92</v>
      </c>
      <c r="G16" s="392" t="s">
        <v>202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202</v>
      </c>
    </row>
    <row r="17" spans="3:19" ht="18" customHeight="1" thickBot="1" x14ac:dyDescent="0.25">
      <c r="C17" s="528"/>
      <c r="D17" s="441" t="s">
        <v>33</v>
      </c>
      <c r="E17" s="393">
        <v>579.53899999999999</v>
      </c>
      <c r="F17" s="394">
        <v>576.83699999999999</v>
      </c>
      <c r="G17" s="395">
        <v>0.46841655441658536</v>
      </c>
      <c r="H17" s="393" t="s">
        <v>92</v>
      </c>
      <c r="I17" s="394" t="s">
        <v>92</v>
      </c>
      <c r="J17" s="428" t="s">
        <v>202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202</v>
      </c>
    </row>
    <row r="18" spans="3:19" ht="18.75" customHeight="1" thickBot="1" x14ac:dyDescent="0.25">
      <c r="C18" s="529" t="s">
        <v>25</v>
      </c>
      <c r="D18" s="158" t="s">
        <v>24</v>
      </c>
      <c r="E18" s="424">
        <v>693.79519027484139</v>
      </c>
      <c r="F18" s="425">
        <v>664.36896661101821</v>
      </c>
      <c r="G18" s="426">
        <v>4.4291990057765531</v>
      </c>
      <c r="H18" s="396" t="s">
        <v>92</v>
      </c>
      <c r="I18" s="397" t="s">
        <v>92</v>
      </c>
      <c r="J18" s="431" t="s">
        <v>202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202</v>
      </c>
    </row>
    <row r="19" spans="3:19" ht="18.75" customHeight="1" x14ac:dyDescent="0.2">
      <c r="C19" s="530" t="s">
        <v>37</v>
      </c>
      <c r="D19" s="531"/>
      <c r="E19" s="285" t="s">
        <v>92</v>
      </c>
      <c r="F19" s="290" t="s">
        <v>92</v>
      </c>
      <c r="G19" s="392" t="s">
        <v>202</v>
      </c>
      <c r="H19" s="289" t="s">
        <v>92</v>
      </c>
      <c r="I19" s="293" t="s">
        <v>92</v>
      </c>
      <c r="J19" s="422" t="s">
        <v>202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23" t="s">
        <v>34</v>
      </c>
      <c r="D20" s="524"/>
      <c r="E20" s="286">
        <v>322.58800000000002</v>
      </c>
      <c r="F20" s="291">
        <v>320.34399999999999</v>
      </c>
      <c r="G20" s="385">
        <v>0.70049696576181486</v>
      </c>
      <c r="H20" s="286">
        <v>328.62099999999998</v>
      </c>
      <c r="I20" s="291">
        <v>322.185</v>
      </c>
      <c r="J20" s="418">
        <v>1.9976100687493141</v>
      </c>
      <c r="K20" s="286">
        <v>311.87700000000001</v>
      </c>
      <c r="L20" s="291">
        <v>322.12099999999998</v>
      </c>
      <c r="M20" s="385">
        <v>-3.1801714262652769</v>
      </c>
      <c r="N20" s="286">
        <v>309.38499999999999</v>
      </c>
      <c r="O20" s="291">
        <v>308.20499999999998</v>
      </c>
      <c r="P20" s="418">
        <v>0.38286205609902724</v>
      </c>
      <c r="Q20" s="383" t="s">
        <v>27</v>
      </c>
      <c r="R20" s="384" t="s">
        <v>92</v>
      </c>
      <c r="S20" s="385" t="s">
        <v>27</v>
      </c>
    </row>
    <row r="21" spans="3:19" ht="18" customHeight="1" x14ac:dyDescent="0.2">
      <c r="C21" s="523" t="s">
        <v>35</v>
      </c>
      <c r="D21" s="524"/>
      <c r="E21" s="286" t="s">
        <v>27</v>
      </c>
      <c r="F21" s="291" t="s">
        <v>27</v>
      </c>
      <c r="G21" s="385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25" t="s">
        <v>36</v>
      </c>
      <c r="D22" s="526"/>
      <c r="E22" s="288" t="s">
        <v>27</v>
      </c>
      <c r="F22" s="292" t="s">
        <v>27</v>
      </c>
      <c r="G22" s="421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3" sqref="L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32" t="s">
        <v>0</v>
      </c>
      <c r="C4" s="536" t="s">
        <v>267</v>
      </c>
      <c r="D4" s="517" t="s">
        <v>1</v>
      </c>
      <c r="E4" s="518"/>
      <c r="F4" s="519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33"/>
      <c r="C5" s="537"/>
      <c r="D5" s="520"/>
      <c r="E5" s="521"/>
      <c r="F5" s="522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33"/>
      <c r="C6" s="537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34"/>
      <c r="C7" s="538"/>
      <c r="D7" s="11" t="s">
        <v>311</v>
      </c>
      <c r="E7" s="348" t="s">
        <v>299</v>
      </c>
      <c r="F7" s="379" t="s">
        <v>14</v>
      </c>
      <c r="G7" s="11" t="s">
        <v>311</v>
      </c>
      <c r="H7" s="348" t="s">
        <v>299</v>
      </c>
      <c r="I7" s="416" t="s">
        <v>14</v>
      </c>
      <c r="J7" s="11" t="s">
        <v>311</v>
      </c>
      <c r="K7" s="348" t="s">
        <v>299</v>
      </c>
      <c r="L7" s="416" t="s">
        <v>14</v>
      </c>
      <c r="M7" s="11" t="s">
        <v>311</v>
      </c>
      <c r="N7" s="348" t="s">
        <v>299</v>
      </c>
      <c r="O7" s="416" t="s">
        <v>14</v>
      </c>
      <c r="P7" s="11" t="s">
        <v>311</v>
      </c>
      <c r="Q7" s="348" t="s">
        <v>299</v>
      </c>
      <c r="R7" s="379" t="s">
        <v>14</v>
      </c>
    </row>
    <row r="8" spans="2:18" ht="27" customHeight="1" x14ac:dyDescent="0.2">
      <c r="B8" s="527" t="s">
        <v>55</v>
      </c>
      <c r="C8" s="450" t="s">
        <v>268</v>
      </c>
      <c r="D8" s="451">
        <v>1381.24</v>
      </c>
      <c r="E8" s="452">
        <v>1354.8720000000001</v>
      </c>
      <c r="F8" s="453">
        <v>1.9461617038362249</v>
      </c>
      <c r="G8" s="285">
        <v>1380.56</v>
      </c>
      <c r="H8" s="290">
        <v>1354.05</v>
      </c>
      <c r="I8" s="417">
        <v>1.9578302130645093</v>
      </c>
      <c r="J8" s="285">
        <v>1379.087</v>
      </c>
      <c r="K8" s="290">
        <v>1381.9649999999999</v>
      </c>
      <c r="L8" s="417">
        <v>-0.20825418878191049</v>
      </c>
      <c r="M8" s="285" t="s">
        <v>27</v>
      </c>
      <c r="N8" s="290" t="s">
        <v>27</v>
      </c>
      <c r="O8" s="417" t="s">
        <v>27</v>
      </c>
      <c r="P8" s="285">
        <v>1400.066</v>
      </c>
      <c r="Q8" s="290">
        <v>1369</v>
      </c>
      <c r="R8" s="392">
        <v>2.2692476260043852</v>
      </c>
    </row>
    <row r="9" spans="2:18" ht="23.25" customHeight="1" x14ac:dyDescent="0.2">
      <c r="B9" s="540"/>
      <c r="C9" s="454" t="s">
        <v>269</v>
      </c>
      <c r="D9" s="455">
        <v>1381.17</v>
      </c>
      <c r="E9" s="456">
        <v>1407.249</v>
      </c>
      <c r="F9" s="457">
        <v>-1.8531901603767313</v>
      </c>
      <c r="G9" s="286">
        <v>1380.3679999999999</v>
      </c>
      <c r="H9" s="291">
        <v>1411.1210000000001</v>
      </c>
      <c r="I9" s="418">
        <v>-2.1793311842145466</v>
      </c>
      <c r="J9" s="286">
        <v>1348.3420000000001</v>
      </c>
      <c r="K9" s="291">
        <v>1333.0119999999999</v>
      </c>
      <c r="L9" s="418">
        <v>1.1500271565447391</v>
      </c>
      <c r="M9" s="286">
        <v>1402.4570000000001</v>
      </c>
      <c r="N9" s="291">
        <v>1414.6379999999999</v>
      </c>
      <c r="O9" s="418">
        <v>-0.86106834398622223</v>
      </c>
      <c r="P9" s="286">
        <v>1349.1669999999999</v>
      </c>
      <c r="Q9" s="291">
        <v>1322.307</v>
      </c>
      <c r="R9" s="385">
        <v>2.0312983293592111</v>
      </c>
    </row>
    <row r="10" spans="2:18" ht="27" customHeight="1" x14ac:dyDescent="0.2">
      <c r="B10" s="540"/>
      <c r="C10" s="454" t="s">
        <v>270</v>
      </c>
      <c r="D10" s="455">
        <v>1384.3</v>
      </c>
      <c r="E10" s="456">
        <v>1375.431</v>
      </c>
      <c r="F10" s="457">
        <v>0.64481606129278124</v>
      </c>
      <c r="G10" s="286" t="s">
        <v>92</v>
      </c>
      <c r="H10" s="291" t="s">
        <v>92</v>
      </c>
      <c r="I10" s="418" t="s">
        <v>202</v>
      </c>
      <c r="J10" s="286" t="s">
        <v>92</v>
      </c>
      <c r="K10" s="291" t="s">
        <v>92</v>
      </c>
      <c r="L10" s="418" t="s">
        <v>202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40"/>
      <c r="C11" s="454" t="s">
        <v>271</v>
      </c>
      <c r="D11" s="455">
        <v>1587.597</v>
      </c>
      <c r="E11" s="456">
        <v>1529.692</v>
      </c>
      <c r="F11" s="457">
        <v>3.7854025516247698</v>
      </c>
      <c r="G11" s="286">
        <v>1535.6089999999999</v>
      </c>
      <c r="H11" s="291">
        <v>1664.2560000000001</v>
      </c>
      <c r="I11" s="418">
        <v>-7.7300006729733983</v>
      </c>
      <c r="J11" s="286" t="s">
        <v>92</v>
      </c>
      <c r="K11" s="291" t="s">
        <v>92</v>
      </c>
      <c r="L11" s="418" t="s">
        <v>202</v>
      </c>
      <c r="M11" s="286" t="s">
        <v>92</v>
      </c>
      <c r="N11" s="291" t="s">
        <v>92</v>
      </c>
      <c r="O11" s="418" t="s">
        <v>202</v>
      </c>
      <c r="P11" s="286" t="s">
        <v>92</v>
      </c>
      <c r="Q11" s="291" t="s">
        <v>92</v>
      </c>
      <c r="R11" s="385" t="s">
        <v>202</v>
      </c>
    </row>
    <row r="12" spans="2:18" ht="47.25" x14ac:dyDescent="0.2">
      <c r="B12" s="540"/>
      <c r="C12" s="454" t="s">
        <v>56</v>
      </c>
      <c r="D12" s="455">
        <v>1403.1880000000001</v>
      </c>
      <c r="E12" s="456">
        <v>1388.549</v>
      </c>
      <c r="F12" s="457">
        <v>1.0542659999755228</v>
      </c>
      <c r="G12" s="286">
        <v>1415.789</v>
      </c>
      <c r="H12" s="291">
        <v>1380.597</v>
      </c>
      <c r="I12" s="418">
        <v>2.5490421897193758</v>
      </c>
      <c r="J12" s="286">
        <v>1373.19</v>
      </c>
      <c r="K12" s="291">
        <v>1389.145</v>
      </c>
      <c r="L12" s="418">
        <v>-1.1485482077104929</v>
      </c>
      <c r="M12" s="286">
        <v>1443.75</v>
      </c>
      <c r="N12" s="291">
        <v>1458.4449999999999</v>
      </c>
      <c r="O12" s="418">
        <v>-1.0075799910178262</v>
      </c>
      <c r="P12" s="286" t="s">
        <v>92</v>
      </c>
      <c r="Q12" s="291" t="s">
        <v>92</v>
      </c>
      <c r="R12" s="385" t="s">
        <v>202</v>
      </c>
    </row>
    <row r="13" spans="2:18" ht="23.25" customHeight="1" x14ac:dyDescent="0.2">
      <c r="B13" s="540"/>
      <c r="C13" s="454" t="s">
        <v>57</v>
      </c>
      <c r="D13" s="286" t="s">
        <v>92</v>
      </c>
      <c r="E13" s="291" t="s">
        <v>27</v>
      </c>
      <c r="F13" s="385" t="s">
        <v>27</v>
      </c>
      <c r="G13" s="286">
        <v>2665</v>
      </c>
      <c r="H13" s="291" t="s">
        <v>27</v>
      </c>
      <c r="I13" s="418" t="s">
        <v>27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40"/>
      <c r="C14" s="458" t="s">
        <v>58</v>
      </c>
      <c r="D14" s="287" t="s">
        <v>92</v>
      </c>
      <c r="E14" s="294" t="s">
        <v>92</v>
      </c>
      <c r="F14" s="386" t="s">
        <v>202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202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41" t="s">
        <v>59</v>
      </c>
      <c r="C15" s="542"/>
      <c r="D15" s="451">
        <v>1420.105</v>
      </c>
      <c r="E15" s="452">
        <v>1426.2439999999999</v>
      </c>
      <c r="F15" s="453">
        <v>-0.43043125860651454</v>
      </c>
      <c r="G15" s="285">
        <v>1421.6859999999999</v>
      </c>
      <c r="H15" s="290">
        <v>1425.9</v>
      </c>
      <c r="I15" s="417">
        <v>-0.29553264604812179</v>
      </c>
      <c r="J15" s="285">
        <v>1496.681</v>
      </c>
      <c r="K15" s="290">
        <v>1449.02</v>
      </c>
      <c r="L15" s="417">
        <v>3.2891885550233995</v>
      </c>
      <c r="M15" s="285">
        <v>1373.3679999999999</v>
      </c>
      <c r="N15" s="290">
        <v>1427.393</v>
      </c>
      <c r="O15" s="417">
        <v>-3.7848721410291413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43" t="s">
        <v>60</v>
      </c>
      <c r="C16" s="544"/>
      <c r="D16" s="455">
        <v>1044.7819999999999</v>
      </c>
      <c r="E16" s="456">
        <v>1055.9369999999999</v>
      </c>
      <c r="F16" s="457">
        <v>-1.0564077212939762</v>
      </c>
      <c r="G16" s="286" t="s">
        <v>92</v>
      </c>
      <c r="H16" s="291" t="s">
        <v>92</v>
      </c>
      <c r="I16" s="418" t="s">
        <v>202</v>
      </c>
      <c r="J16" s="286" t="s">
        <v>92</v>
      </c>
      <c r="K16" s="291" t="s">
        <v>92</v>
      </c>
      <c r="L16" s="418" t="s">
        <v>202</v>
      </c>
      <c r="M16" s="286" t="s">
        <v>92</v>
      </c>
      <c r="N16" s="291" t="s">
        <v>92</v>
      </c>
      <c r="O16" s="418" t="s">
        <v>202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45" t="s">
        <v>61</v>
      </c>
      <c r="C17" s="546"/>
      <c r="D17" s="459">
        <v>2166.9409999999998</v>
      </c>
      <c r="E17" s="460">
        <v>2036.817</v>
      </c>
      <c r="F17" s="461">
        <v>6.3885955390199411</v>
      </c>
      <c r="G17" s="288">
        <v>1952.1310000000001</v>
      </c>
      <c r="H17" s="292">
        <v>1950.9359999999999</v>
      </c>
      <c r="I17" s="420">
        <v>6.1252650010054852E-2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2398.598</v>
      </c>
      <c r="Q17" s="292">
        <v>2100.8040000000001</v>
      </c>
      <c r="R17" s="421">
        <v>14.175239574943681</v>
      </c>
    </row>
    <row r="18" spans="2:18" ht="15.75" customHeight="1" x14ac:dyDescent="0.2">
      <c r="B18" s="528" t="s">
        <v>62</v>
      </c>
      <c r="C18" s="462" t="s">
        <v>53</v>
      </c>
      <c r="D18" s="463">
        <v>930.452</v>
      </c>
      <c r="E18" s="464">
        <v>924.02300000000002</v>
      </c>
      <c r="F18" s="465">
        <v>0.69576190203057431</v>
      </c>
      <c r="G18" s="289">
        <v>958.92</v>
      </c>
      <c r="H18" s="293">
        <v>974.21</v>
      </c>
      <c r="I18" s="422">
        <v>-1.569476806848634</v>
      </c>
      <c r="J18" s="289">
        <v>1009.75</v>
      </c>
      <c r="K18" s="293">
        <v>957.08399999999995</v>
      </c>
      <c r="L18" s="422">
        <v>5.5027562888941883</v>
      </c>
      <c r="M18" s="289">
        <v>980.83399999999995</v>
      </c>
      <c r="N18" s="293">
        <v>994.34</v>
      </c>
      <c r="O18" s="422">
        <v>-1.3582879095681644</v>
      </c>
      <c r="P18" s="289">
        <v>811.29700000000003</v>
      </c>
      <c r="Q18" s="293">
        <v>818.00699999999995</v>
      </c>
      <c r="R18" s="423">
        <v>-0.82028637896740775</v>
      </c>
    </row>
    <row r="19" spans="2:18" ht="37.5" customHeight="1" thickBot="1" x14ac:dyDescent="0.25">
      <c r="B19" s="539"/>
      <c r="C19" s="466" t="s">
        <v>63</v>
      </c>
      <c r="D19" s="459">
        <v>679.92700000000002</v>
      </c>
      <c r="E19" s="460">
        <v>682.36800000000005</v>
      </c>
      <c r="F19" s="461">
        <v>-0.35772486400300585</v>
      </c>
      <c r="G19" s="288" t="s">
        <v>92</v>
      </c>
      <c r="H19" s="292" t="s">
        <v>92</v>
      </c>
      <c r="I19" s="420" t="s">
        <v>202</v>
      </c>
      <c r="J19" s="288" t="s">
        <v>92</v>
      </c>
      <c r="K19" s="292" t="s">
        <v>92</v>
      </c>
      <c r="L19" s="420" t="s">
        <v>202</v>
      </c>
      <c r="M19" s="288" t="s">
        <v>92</v>
      </c>
      <c r="N19" s="292" t="s">
        <v>92</v>
      </c>
      <c r="O19" s="420" t="s">
        <v>202</v>
      </c>
      <c r="P19" s="288" t="s">
        <v>92</v>
      </c>
      <c r="Q19" s="292" t="s">
        <v>92</v>
      </c>
      <c r="R19" s="421" t="s">
        <v>202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8" sqref="X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311</v>
      </c>
      <c r="F9" s="481" t="s">
        <v>299</v>
      </c>
      <c r="G9" s="379" t="s">
        <v>14</v>
      </c>
      <c r="H9" s="480" t="s">
        <v>311</v>
      </c>
      <c r="I9" s="481" t="s">
        <v>299</v>
      </c>
      <c r="J9" s="399" t="s">
        <v>14</v>
      </c>
      <c r="K9" s="480" t="s">
        <v>311</v>
      </c>
      <c r="L9" s="481" t="s">
        <v>299</v>
      </c>
      <c r="M9" s="399" t="s">
        <v>14</v>
      </c>
      <c r="N9" s="480" t="s">
        <v>311</v>
      </c>
      <c r="O9" s="481" t="s">
        <v>299</v>
      </c>
      <c r="P9" s="399" t="s">
        <v>14</v>
      </c>
      <c r="Q9" s="480" t="s">
        <v>311</v>
      </c>
      <c r="R9" s="481" t="s">
        <v>299</v>
      </c>
      <c r="S9" s="379" t="s">
        <v>14</v>
      </c>
    </row>
    <row r="10" spans="3:19" ht="17.25" customHeight="1" x14ac:dyDescent="0.2">
      <c r="C10" s="527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47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47"/>
      <c r="D12" s="152" t="s">
        <v>45</v>
      </c>
      <c r="E12" s="286">
        <v>193.125</v>
      </c>
      <c r="F12" s="291">
        <v>190.298</v>
      </c>
      <c r="G12" s="385">
        <v>1.4855647458197134</v>
      </c>
      <c r="H12" s="281">
        <v>197.81899999999999</v>
      </c>
      <c r="I12" s="402">
        <v>193.71700000000001</v>
      </c>
      <c r="J12" s="403">
        <v>2.1175219521260265</v>
      </c>
      <c r="K12" s="281">
        <v>188.13800000000001</v>
      </c>
      <c r="L12" s="402">
        <v>186.44800000000001</v>
      </c>
      <c r="M12" s="403">
        <v>0.90641894791040811</v>
      </c>
      <c r="N12" s="281">
        <v>178.36799999999999</v>
      </c>
      <c r="O12" s="402">
        <v>179.10499999999999</v>
      </c>
      <c r="P12" s="403">
        <v>-0.41149046648613657</v>
      </c>
      <c r="Q12" s="281">
        <v>185.893</v>
      </c>
      <c r="R12" s="402">
        <v>186.798</v>
      </c>
      <c r="S12" s="385">
        <v>-0.48448056189038491</v>
      </c>
    </row>
    <row r="13" spans="3:19" ht="15" customHeight="1" x14ac:dyDescent="0.2">
      <c r="C13" s="547"/>
      <c r="D13" s="153" t="s">
        <v>46</v>
      </c>
      <c r="E13" s="286">
        <v>203.91200000000001</v>
      </c>
      <c r="F13" s="291">
        <v>202.65799999999999</v>
      </c>
      <c r="G13" s="385">
        <v>0.61877646083550575</v>
      </c>
      <c r="H13" s="281">
        <v>204.423</v>
      </c>
      <c r="I13" s="402">
        <v>203.06</v>
      </c>
      <c r="J13" s="403">
        <v>0.67123017827243159</v>
      </c>
      <c r="K13" s="281">
        <v>202.12200000000001</v>
      </c>
      <c r="L13" s="402">
        <v>201.73599999999999</v>
      </c>
      <c r="M13" s="403">
        <v>0.19133917595274225</v>
      </c>
      <c r="N13" s="281">
        <v>217.392</v>
      </c>
      <c r="O13" s="402">
        <v>221.6</v>
      </c>
      <c r="P13" s="403">
        <v>-1.8989169675090245</v>
      </c>
      <c r="Q13" s="281">
        <v>170.67</v>
      </c>
      <c r="R13" s="402">
        <v>171.56100000000001</v>
      </c>
      <c r="S13" s="385">
        <v>-0.51934880304965558</v>
      </c>
    </row>
    <row r="14" spans="3:19" ht="15" customHeight="1" thickBot="1" x14ac:dyDescent="0.25">
      <c r="C14" s="547"/>
      <c r="D14" s="154" t="s">
        <v>47</v>
      </c>
      <c r="E14" s="287">
        <v>306.14</v>
      </c>
      <c r="F14" s="294">
        <v>302.18</v>
      </c>
      <c r="G14" s="386">
        <v>1.3104771990204445</v>
      </c>
      <c r="H14" s="282" t="s">
        <v>92</v>
      </c>
      <c r="I14" s="404" t="s">
        <v>92</v>
      </c>
      <c r="J14" s="405" t="s">
        <v>202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202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48"/>
      <c r="D15" s="482" t="s">
        <v>24</v>
      </c>
      <c r="E15" s="387">
        <v>199.74922564017584</v>
      </c>
      <c r="F15" s="388">
        <v>197.38629532591364</v>
      </c>
      <c r="G15" s="389">
        <v>1.1971096120734508</v>
      </c>
      <c r="H15" s="296">
        <v>203.50350552926733</v>
      </c>
      <c r="I15" s="406">
        <v>200.78388041528362</v>
      </c>
      <c r="J15" s="407">
        <v>1.3545037123292358</v>
      </c>
      <c r="K15" s="296">
        <v>192.92220966134835</v>
      </c>
      <c r="L15" s="406">
        <v>192.46653979755027</v>
      </c>
      <c r="M15" s="407">
        <v>0.23675276974241033</v>
      </c>
      <c r="N15" s="296">
        <v>181.16584464787908</v>
      </c>
      <c r="O15" s="406">
        <v>182.12291813467621</v>
      </c>
      <c r="P15" s="407">
        <v>-0.52550963744683232</v>
      </c>
      <c r="Q15" s="296">
        <v>184.24381817003149</v>
      </c>
      <c r="R15" s="406">
        <v>185.5512467713522</v>
      </c>
      <c r="S15" s="389">
        <v>-0.70461860217614358</v>
      </c>
    </row>
    <row r="16" spans="3:19" ht="15.75" customHeight="1" x14ac:dyDescent="0.2">
      <c r="C16" s="527" t="s">
        <v>25</v>
      </c>
      <c r="D16" s="151" t="s">
        <v>43</v>
      </c>
      <c r="E16" s="390">
        <v>183.53899999999999</v>
      </c>
      <c r="F16" s="391">
        <v>192.2</v>
      </c>
      <c r="G16" s="382">
        <v>-4.5062434963579614</v>
      </c>
      <c r="H16" s="295">
        <v>184.28800000000001</v>
      </c>
      <c r="I16" s="400">
        <v>197.03800000000001</v>
      </c>
      <c r="J16" s="401">
        <v>-6.4708330372821479</v>
      </c>
      <c r="K16" s="295">
        <v>182.583</v>
      </c>
      <c r="L16" s="400">
        <v>184.928</v>
      </c>
      <c r="M16" s="401">
        <v>-1.2680610832323924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40"/>
      <c r="D17" s="155" t="s">
        <v>44</v>
      </c>
      <c r="E17" s="286">
        <v>197.119</v>
      </c>
      <c r="F17" s="291">
        <v>204.68299999999999</v>
      </c>
      <c r="G17" s="385">
        <v>-3.69547055690995</v>
      </c>
      <c r="H17" s="281">
        <v>196.714</v>
      </c>
      <c r="I17" s="402">
        <v>207.42099999999999</v>
      </c>
      <c r="J17" s="403">
        <v>-5.1619652783469343</v>
      </c>
      <c r="K17" s="281">
        <v>197.864</v>
      </c>
      <c r="L17" s="402">
        <v>198.39</v>
      </c>
      <c r="M17" s="403">
        <v>-0.26513433136749942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40"/>
      <c r="D18" s="155" t="s">
        <v>45</v>
      </c>
      <c r="E18" s="286">
        <v>208.19900000000001</v>
      </c>
      <c r="F18" s="291">
        <v>212.91800000000001</v>
      </c>
      <c r="G18" s="385">
        <v>-2.2163461990061872</v>
      </c>
      <c r="H18" s="281">
        <v>212.05699999999999</v>
      </c>
      <c r="I18" s="402">
        <v>216.29499999999999</v>
      </c>
      <c r="J18" s="403">
        <v>-1.9593610578145588</v>
      </c>
      <c r="K18" s="281">
        <v>196.34899999999999</v>
      </c>
      <c r="L18" s="402">
        <v>203.917</v>
      </c>
      <c r="M18" s="403">
        <v>-3.711313916936799</v>
      </c>
      <c r="N18" s="281" t="s">
        <v>92</v>
      </c>
      <c r="O18" s="402" t="s">
        <v>92</v>
      </c>
      <c r="P18" s="403" t="s">
        <v>202</v>
      </c>
      <c r="Q18" s="281" t="s">
        <v>27</v>
      </c>
      <c r="R18" s="402" t="s">
        <v>27</v>
      </c>
      <c r="S18" s="385" t="s">
        <v>27</v>
      </c>
    </row>
    <row r="19" spans="3:19" ht="15" customHeight="1" x14ac:dyDescent="0.2">
      <c r="C19" s="540"/>
      <c r="D19" s="155" t="s">
        <v>46</v>
      </c>
      <c r="E19" s="286">
        <v>203.35599999999999</v>
      </c>
      <c r="F19" s="291">
        <v>207.52799999999999</v>
      </c>
      <c r="G19" s="385">
        <v>-2.0103311360394729</v>
      </c>
      <c r="H19" s="281">
        <v>202.16300000000001</v>
      </c>
      <c r="I19" s="402">
        <v>213.452</v>
      </c>
      <c r="J19" s="403">
        <v>-5.2887768678672433</v>
      </c>
      <c r="K19" s="281">
        <v>205.096</v>
      </c>
      <c r="L19" s="402">
        <v>198.148</v>
      </c>
      <c r="M19" s="403">
        <v>3.5064699113793769</v>
      </c>
      <c r="N19" s="281" t="s">
        <v>27</v>
      </c>
      <c r="O19" s="402" t="s">
        <v>27</v>
      </c>
      <c r="P19" s="403" t="s">
        <v>27</v>
      </c>
      <c r="Q19" s="281" t="s">
        <v>92</v>
      </c>
      <c r="R19" s="402" t="s">
        <v>92</v>
      </c>
      <c r="S19" s="385" t="s">
        <v>202</v>
      </c>
    </row>
    <row r="20" spans="3:19" ht="15" customHeight="1" thickBot="1" x14ac:dyDescent="0.25">
      <c r="C20" s="540"/>
      <c r="D20" s="155" t="s">
        <v>47</v>
      </c>
      <c r="E20" s="287">
        <v>223.06700000000001</v>
      </c>
      <c r="F20" s="294">
        <v>229.79400000000001</v>
      </c>
      <c r="G20" s="386">
        <v>-2.9274045449402526</v>
      </c>
      <c r="H20" s="282">
        <v>221.45699999999999</v>
      </c>
      <c r="I20" s="404">
        <v>226.89099999999999</v>
      </c>
      <c r="J20" s="405">
        <v>-2.394982612796452</v>
      </c>
      <c r="K20" s="282">
        <v>254.21299999999999</v>
      </c>
      <c r="L20" s="404">
        <v>240.31</v>
      </c>
      <c r="M20" s="405">
        <v>5.7854438017560614</v>
      </c>
      <c r="N20" s="282" t="s">
        <v>92</v>
      </c>
      <c r="O20" s="404" t="s">
        <v>92</v>
      </c>
      <c r="P20" s="405" t="s">
        <v>202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50"/>
      <c r="D21" s="482" t="s">
        <v>24</v>
      </c>
      <c r="E21" s="387">
        <v>203.16061473091537</v>
      </c>
      <c r="F21" s="388">
        <v>208.35570033331064</v>
      </c>
      <c r="G21" s="389">
        <v>-2.493373396592744</v>
      </c>
      <c r="H21" s="296">
        <v>203.58857168537227</v>
      </c>
      <c r="I21" s="406">
        <v>213.14061152168756</v>
      </c>
      <c r="J21" s="407">
        <v>-4.4815672471425492</v>
      </c>
      <c r="K21" s="296">
        <v>202.73034980830232</v>
      </c>
      <c r="L21" s="406">
        <v>199.29022368017922</v>
      </c>
      <c r="M21" s="407">
        <v>1.7261891048121905</v>
      </c>
      <c r="N21" s="408" t="s">
        <v>92</v>
      </c>
      <c r="O21" s="409" t="s">
        <v>92</v>
      </c>
      <c r="P21" s="410" t="s">
        <v>202</v>
      </c>
      <c r="Q21" s="408" t="s">
        <v>92</v>
      </c>
      <c r="R21" s="409" t="s">
        <v>92</v>
      </c>
      <c r="S21" s="411" t="s">
        <v>202</v>
      </c>
    </row>
    <row r="22" spans="3:19" ht="15.75" customHeight="1" x14ac:dyDescent="0.2">
      <c r="C22" s="527" t="s">
        <v>48</v>
      </c>
      <c r="D22" s="156" t="s">
        <v>43</v>
      </c>
      <c r="E22" s="390">
        <v>258.31400000000002</v>
      </c>
      <c r="F22" s="391">
        <v>255.08099999999999</v>
      </c>
      <c r="G22" s="382">
        <v>1.2674405384956278</v>
      </c>
      <c r="H22" s="295" t="s">
        <v>92</v>
      </c>
      <c r="I22" s="400" t="s">
        <v>92</v>
      </c>
      <c r="J22" s="401" t="s">
        <v>202</v>
      </c>
      <c r="K22" s="295" t="s">
        <v>92</v>
      </c>
      <c r="L22" s="400" t="s">
        <v>92</v>
      </c>
      <c r="M22" s="401" t="s">
        <v>202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40"/>
      <c r="D23" s="155" t="s">
        <v>44</v>
      </c>
      <c r="E23" s="287">
        <v>437.077</v>
      </c>
      <c r="F23" s="294">
        <v>427.50799999999998</v>
      </c>
      <c r="G23" s="386">
        <v>2.2383206863965159</v>
      </c>
      <c r="H23" s="281" t="s">
        <v>92</v>
      </c>
      <c r="I23" s="402" t="s">
        <v>92</v>
      </c>
      <c r="J23" s="403" t="s">
        <v>202</v>
      </c>
      <c r="K23" s="281" t="s">
        <v>92</v>
      </c>
      <c r="L23" s="402" t="s">
        <v>92</v>
      </c>
      <c r="M23" s="403" t="s">
        <v>202</v>
      </c>
      <c r="N23" s="282">
        <v>275.87599999999998</v>
      </c>
      <c r="O23" s="404">
        <v>257.80700000000002</v>
      </c>
      <c r="P23" s="405">
        <v>7.0087313377836749</v>
      </c>
      <c r="Q23" s="282" t="s">
        <v>92</v>
      </c>
      <c r="R23" s="404" t="s">
        <v>92</v>
      </c>
      <c r="S23" s="386" t="s">
        <v>202</v>
      </c>
    </row>
    <row r="24" spans="3:19" ht="15" customHeight="1" x14ac:dyDescent="0.2">
      <c r="C24" s="540"/>
      <c r="D24" s="155" t="s">
        <v>45</v>
      </c>
      <c r="E24" s="287">
        <v>390.74700000000001</v>
      </c>
      <c r="F24" s="294">
        <v>384.86500000000001</v>
      </c>
      <c r="G24" s="386">
        <v>1.5283281150533317</v>
      </c>
      <c r="H24" s="282">
        <v>447.613</v>
      </c>
      <c r="I24" s="404">
        <v>452.30900000000003</v>
      </c>
      <c r="J24" s="405">
        <v>-1.0382282908365799</v>
      </c>
      <c r="K24" s="282" t="s">
        <v>92</v>
      </c>
      <c r="L24" s="404" t="s">
        <v>92</v>
      </c>
      <c r="M24" s="405" t="s">
        <v>202</v>
      </c>
      <c r="N24" s="282">
        <v>382.20800000000003</v>
      </c>
      <c r="O24" s="404">
        <v>367.59199999999998</v>
      </c>
      <c r="P24" s="405">
        <v>3.9761474678447963</v>
      </c>
      <c r="Q24" s="282" t="s">
        <v>92</v>
      </c>
      <c r="R24" s="404" t="s">
        <v>92</v>
      </c>
      <c r="S24" s="386" t="s">
        <v>202</v>
      </c>
    </row>
    <row r="25" spans="3:19" ht="15" customHeight="1" x14ac:dyDescent="0.2">
      <c r="C25" s="540"/>
      <c r="D25" s="155" t="s">
        <v>46</v>
      </c>
      <c r="E25" s="287">
        <v>440.97500000000002</v>
      </c>
      <c r="F25" s="294">
        <v>435.81700000000001</v>
      </c>
      <c r="G25" s="386">
        <v>1.183524277391661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202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202</v>
      </c>
    </row>
    <row r="26" spans="3:19" ht="15" customHeight="1" thickBot="1" x14ac:dyDescent="0.25">
      <c r="C26" s="540"/>
      <c r="D26" s="155" t="s">
        <v>47</v>
      </c>
      <c r="E26" s="287">
        <v>408.13600000000002</v>
      </c>
      <c r="F26" s="294">
        <v>403.916</v>
      </c>
      <c r="G26" s="386">
        <v>1.0447716852018805</v>
      </c>
      <c r="H26" s="282" t="s">
        <v>92</v>
      </c>
      <c r="I26" s="404" t="s">
        <v>92</v>
      </c>
      <c r="J26" s="405" t="s">
        <v>202</v>
      </c>
      <c r="K26" s="282" t="s">
        <v>92</v>
      </c>
      <c r="L26" s="404" t="s">
        <v>92</v>
      </c>
      <c r="M26" s="405" t="s">
        <v>202</v>
      </c>
      <c r="N26" s="282">
        <v>481.08100000000002</v>
      </c>
      <c r="O26" s="404">
        <v>471.12799999999999</v>
      </c>
      <c r="P26" s="405">
        <v>2.1125893600040819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49"/>
      <c r="D27" s="482" t="s">
        <v>24</v>
      </c>
      <c r="E27" s="387">
        <v>423.39488194797963</v>
      </c>
      <c r="F27" s="388">
        <v>412.0065322187213</v>
      </c>
      <c r="G27" s="389">
        <v>2.7641187308196868</v>
      </c>
      <c r="H27" s="296">
        <v>400.50998154742774</v>
      </c>
      <c r="I27" s="406">
        <v>392.07361277283752</v>
      </c>
      <c r="J27" s="407">
        <v>2.1517308229253738</v>
      </c>
      <c r="K27" s="296">
        <v>404.67557885125348</v>
      </c>
      <c r="L27" s="406">
        <v>392.40244396913914</v>
      </c>
      <c r="M27" s="407">
        <v>3.127690734535681</v>
      </c>
      <c r="N27" s="296">
        <v>389.83269336271252</v>
      </c>
      <c r="O27" s="406">
        <v>377.19392709679113</v>
      </c>
      <c r="P27" s="407">
        <v>3.3507342928875352</v>
      </c>
      <c r="Q27" s="296">
        <v>440.38018939774969</v>
      </c>
      <c r="R27" s="406">
        <v>434.61899000991093</v>
      </c>
      <c r="S27" s="389">
        <v>1.3255747034218135</v>
      </c>
    </row>
    <row r="28" spans="3:19" ht="15.75" customHeight="1" x14ac:dyDescent="0.2">
      <c r="C28" s="527" t="s">
        <v>49</v>
      </c>
      <c r="D28" s="156" t="s">
        <v>43</v>
      </c>
      <c r="E28" s="390">
        <v>363.70100000000002</v>
      </c>
      <c r="F28" s="391">
        <v>364.93900000000002</v>
      </c>
      <c r="G28" s="382">
        <v>-0.33923477622287546</v>
      </c>
      <c r="H28" s="295">
        <v>363.70100000000002</v>
      </c>
      <c r="I28" s="400">
        <v>364.93900000000002</v>
      </c>
      <c r="J28" s="401">
        <v>-0.33923477622287546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40"/>
      <c r="D29" s="155" t="s">
        <v>44</v>
      </c>
      <c r="E29" s="287">
        <v>274.322</v>
      </c>
      <c r="F29" s="294">
        <v>277.83499999999998</v>
      </c>
      <c r="G29" s="386">
        <v>-1.264419529576899</v>
      </c>
      <c r="H29" s="282">
        <v>251.81399999999999</v>
      </c>
      <c r="I29" s="404">
        <v>253.25800000000001</v>
      </c>
      <c r="J29" s="405">
        <v>-0.57016955041894701</v>
      </c>
      <c r="K29" s="282">
        <v>280.16199999999998</v>
      </c>
      <c r="L29" s="404">
        <v>287.64800000000002</v>
      </c>
      <c r="M29" s="405">
        <v>-2.6024863722327449</v>
      </c>
      <c r="N29" s="282">
        <v>315.274</v>
      </c>
      <c r="O29" s="404">
        <v>314.26600000000002</v>
      </c>
      <c r="P29" s="405">
        <v>0.32074739233642241</v>
      </c>
      <c r="Q29" s="282">
        <v>272.142</v>
      </c>
      <c r="R29" s="404">
        <v>277.90600000000001</v>
      </c>
      <c r="S29" s="386">
        <v>-2.074082603470242</v>
      </c>
    </row>
    <row r="30" spans="3:19" ht="15" customHeight="1" x14ac:dyDescent="0.2">
      <c r="C30" s="540"/>
      <c r="D30" s="155" t="s">
        <v>45</v>
      </c>
      <c r="E30" s="287">
        <v>275.77999999999997</v>
      </c>
      <c r="F30" s="294">
        <v>277.64499999999998</v>
      </c>
      <c r="G30" s="386">
        <v>-0.67172108267752317</v>
      </c>
      <c r="H30" s="282">
        <v>358.56</v>
      </c>
      <c r="I30" s="404">
        <v>346.15899999999999</v>
      </c>
      <c r="J30" s="405">
        <v>3.5824577722953936</v>
      </c>
      <c r="K30" s="282">
        <v>217.50800000000001</v>
      </c>
      <c r="L30" s="404">
        <v>217.40199999999999</v>
      </c>
      <c r="M30" s="405">
        <v>4.8757601126035166E-2</v>
      </c>
      <c r="N30" s="282">
        <v>276.08</v>
      </c>
      <c r="O30" s="404">
        <v>278.73</v>
      </c>
      <c r="P30" s="405">
        <v>-0.95074086033079819</v>
      </c>
      <c r="Q30" s="282">
        <v>340.447</v>
      </c>
      <c r="R30" s="404">
        <v>352.637</v>
      </c>
      <c r="S30" s="386">
        <v>-3.4568125295984249</v>
      </c>
    </row>
    <row r="31" spans="3:19" ht="15" customHeight="1" x14ac:dyDescent="0.2">
      <c r="C31" s="540"/>
      <c r="D31" s="155" t="s">
        <v>46</v>
      </c>
      <c r="E31" s="287">
        <v>462.5</v>
      </c>
      <c r="F31" s="294" t="s">
        <v>27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92</v>
      </c>
      <c r="O31" s="404" t="s">
        <v>27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40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49"/>
      <c r="D33" s="482" t="s">
        <v>24</v>
      </c>
      <c r="E33" s="387">
        <v>277.51203601905962</v>
      </c>
      <c r="F33" s="388">
        <v>278.6954961951713</v>
      </c>
      <c r="G33" s="389">
        <v>-0.42464273455029183</v>
      </c>
      <c r="H33" s="296">
        <v>291.65767354499167</v>
      </c>
      <c r="I33" s="406">
        <v>289.75195678874996</v>
      </c>
      <c r="J33" s="407">
        <v>0.6577062592992623</v>
      </c>
      <c r="K33" s="296">
        <v>259.47060819574438</v>
      </c>
      <c r="L33" s="406">
        <v>263.62871619170289</v>
      </c>
      <c r="M33" s="407">
        <v>-1.5772591301984211</v>
      </c>
      <c r="N33" s="296">
        <v>280.41180617715298</v>
      </c>
      <c r="O33" s="406">
        <v>280.78604014316051</v>
      </c>
      <c r="P33" s="407">
        <v>-0.13328083042045735</v>
      </c>
      <c r="Q33" s="296">
        <v>310.5138867884898</v>
      </c>
      <c r="R33" s="406">
        <v>312.28861407652346</v>
      </c>
      <c r="S33" s="389">
        <v>-0.56829714822672939</v>
      </c>
    </row>
    <row r="34" spans="3:19" ht="15.75" customHeight="1" x14ac:dyDescent="0.2">
      <c r="C34" s="527" t="s">
        <v>50</v>
      </c>
      <c r="D34" s="483" t="s">
        <v>51</v>
      </c>
      <c r="E34" s="285">
        <v>611.69100000000003</v>
      </c>
      <c r="F34" s="290">
        <v>605.91700000000003</v>
      </c>
      <c r="G34" s="392">
        <v>0.95293579813736873</v>
      </c>
      <c r="H34" s="280">
        <v>642.99599999999998</v>
      </c>
      <c r="I34" s="412">
        <v>650.84900000000005</v>
      </c>
      <c r="J34" s="413">
        <v>-1.2065778698284955</v>
      </c>
      <c r="K34" s="280">
        <v>535.14599999999996</v>
      </c>
      <c r="L34" s="412">
        <v>505.60599999999999</v>
      </c>
      <c r="M34" s="413">
        <v>5.8424939577457469</v>
      </c>
      <c r="N34" s="280">
        <v>670.23800000000006</v>
      </c>
      <c r="O34" s="412">
        <v>685.01499999999999</v>
      </c>
      <c r="P34" s="413">
        <v>-2.1571790398750288</v>
      </c>
      <c r="Q34" s="280">
        <v>559.91200000000003</v>
      </c>
      <c r="R34" s="412">
        <v>552.74900000000002</v>
      </c>
      <c r="S34" s="392">
        <v>1.2958865597224076</v>
      </c>
    </row>
    <row r="35" spans="3:19" ht="15.75" customHeight="1" thickBot="1" x14ac:dyDescent="0.25">
      <c r="C35" s="528"/>
      <c r="D35" s="151" t="s">
        <v>52</v>
      </c>
      <c r="E35" s="393">
        <v>946.94200000000001</v>
      </c>
      <c r="F35" s="394">
        <v>957.77200000000005</v>
      </c>
      <c r="G35" s="395">
        <v>-1.1307492806221147</v>
      </c>
      <c r="H35" s="283">
        <v>976.71600000000001</v>
      </c>
      <c r="I35" s="414">
        <v>1005.612</v>
      </c>
      <c r="J35" s="415">
        <v>-2.8734740635553235</v>
      </c>
      <c r="K35" s="283">
        <v>940.97699999999998</v>
      </c>
      <c r="L35" s="414">
        <v>926.154</v>
      </c>
      <c r="M35" s="415">
        <v>1.6004897673605016</v>
      </c>
      <c r="N35" s="283">
        <v>645.15</v>
      </c>
      <c r="O35" s="414">
        <v>650.798</v>
      </c>
      <c r="P35" s="415">
        <v>-0.86785761480521217</v>
      </c>
      <c r="Q35" s="283">
        <v>990.26599999999996</v>
      </c>
      <c r="R35" s="414">
        <v>996.548</v>
      </c>
      <c r="S35" s="395">
        <v>-0.63037605815274722</v>
      </c>
    </row>
    <row r="36" spans="3:19" ht="15" customHeight="1" thickBot="1" x14ac:dyDescent="0.25">
      <c r="C36" s="549"/>
      <c r="D36" s="482" t="s">
        <v>24</v>
      </c>
      <c r="E36" s="396">
        <v>694.73867310283822</v>
      </c>
      <c r="F36" s="397">
        <v>702.6384463647388</v>
      </c>
      <c r="G36" s="398">
        <v>-1.1243013106914184</v>
      </c>
      <c r="H36" s="296">
        <v>708.32109656513285</v>
      </c>
      <c r="I36" s="406">
        <v>725.77781306240593</v>
      </c>
      <c r="J36" s="407">
        <v>-2.4052425112879643</v>
      </c>
      <c r="K36" s="296">
        <v>669.36487147853734</v>
      </c>
      <c r="L36" s="406">
        <v>670.41099817887596</v>
      </c>
      <c r="M36" s="407">
        <v>-0.15604259225763711</v>
      </c>
      <c r="N36" s="296">
        <v>662.81871807283721</v>
      </c>
      <c r="O36" s="406">
        <v>674.69864992403836</v>
      </c>
      <c r="P36" s="407">
        <v>-1.760775992739672</v>
      </c>
      <c r="Q36" s="296">
        <v>689.31772780161236</v>
      </c>
      <c r="R36" s="406">
        <v>687.4177348417893</v>
      </c>
      <c r="S36" s="389">
        <v>0.27639568540668419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I33" sqref="I3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59" t="s">
        <v>0</v>
      </c>
      <c r="G4" s="560"/>
      <c r="H4" s="206" t="s">
        <v>1</v>
      </c>
      <c r="I4" s="207"/>
      <c r="J4" s="208"/>
    </row>
    <row r="5" spans="2:15" ht="18.75" customHeight="1" x14ac:dyDescent="0.3">
      <c r="B5" s="190"/>
      <c r="F5" s="555"/>
      <c r="G5" s="561"/>
      <c r="H5" s="209" t="s">
        <v>26</v>
      </c>
      <c r="I5" s="209"/>
      <c r="J5" s="564" t="s">
        <v>300</v>
      </c>
    </row>
    <row r="6" spans="2:15" ht="24.75" customHeight="1" x14ac:dyDescent="0.2">
      <c r="F6" s="562"/>
      <c r="G6" s="563"/>
      <c r="H6" s="217" t="s">
        <v>291</v>
      </c>
      <c r="I6" s="217" t="s">
        <v>290</v>
      </c>
      <c r="J6" s="565"/>
    </row>
    <row r="7" spans="2:15" ht="48" customHeight="1" thickBot="1" x14ac:dyDescent="0.25">
      <c r="F7" s="566" t="s">
        <v>184</v>
      </c>
      <c r="G7" s="567"/>
      <c r="H7" s="312">
        <v>135.47399999999999</v>
      </c>
      <c r="I7" s="312">
        <v>132.88999999999999</v>
      </c>
      <c r="J7" s="284">
        <v>1.9444653472797075</v>
      </c>
    </row>
    <row r="8" spans="2:15" ht="15.75" customHeight="1" thickBot="1" x14ac:dyDescent="0.25"/>
    <row r="9" spans="2:15" ht="15" customHeight="1" thickBot="1" x14ac:dyDescent="0.25">
      <c r="B9" s="554" t="s">
        <v>0</v>
      </c>
      <c r="C9" s="519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55"/>
      <c r="C10" s="556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55"/>
      <c r="C11" s="556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20"/>
      <c r="C12" s="522"/>
      <c r="D12" s="175" t="s">
        <v>291</v>
      </c>
      <c r="E12" s="175" t="s">
        <v>290</v>
      </c>
      <c r="F12" s="176" t="s">
        <v>14</v>
      </c>
      <c r="G12" s="175" t="s">
        <v>291</v>
      </c>
      <c r="H12" s="175" t="s">
        <v>290</v>
      </c>
      <c r="I12" s="176" t="s">
        <v>14</v>
      </c>
      <c r="J12" s="175" t="s">
        <v>291</v>
      </c>
      <c r="K12" s="175" t="s">
        <v>290</v>
      </c>
      <c r="L12" s="176" t="s">
        <v>14</v>
      </c>
      <c r="M12" s="175" t="s">
        <v>291</v>
      </c>
      <c r="N12" s="175" t="s">
        <v>290</v>
      </c>
      <c r="O12" s="177" t="s">
        <v>14</v>
      </c>
    </row>
    <row r="13" spans="2:15" ht="36" customHeight="1" thickBot="1" x14ac:dyDescent="0.25">
      <c r="B13" s="557" t="s">
        <v>187</v>
      </c>
      <c r="C13" s="558"/>
      <c r="D13" s="313">
        <v>138.99</v>
      </c>
      <c r="E13" s="313">
        <v>136.80000000000001</v>
      </c>
      <c r="F13" s="377">
        <v>1.6008771929824541</v>
      </c>
      <c r="G13" s="314">
        <v>127.496</v>
      </c>
      <c r="H13" s="314">
        <v>125.57</v>
      </c>
      <c r="I13" s="377">
        <v>1.5338058453452275</v>
      </c>
      <c r="J13" s="314">
        <v>132.679</v>
      </c>
      <c r="K13" s="314">
        <v>126.67</v>
      </c>
      <c r="L13" s="377">
        <v>4.7438225309860274</v>
      </c>
      <c r="M13" s="314">
        <v>131.09299999999999</v>
      </c>
      <c r="N13" s="314">
        <v>130.87</v>
      </c>
      <c r="O13" s="297">
        <v>0.17039810498967278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1" t="s">
        <v>292</v>
      </c>
      <c r="K18" s="551" t="s">
        <v>293</v>
      </c>
      <c r="L18" s="551" t="s">
        <v>294</v>
      </c>
      <c r="M18" s="67" t="s">
        <v>301</v>
      </c>
      <c r="N18" s="68"/>
    </row>
    <row r="19" spans="9:14" ht="19.5" customHeight="1" thickBot="1" x14ac:dyDescent="0.25">
      <c r="I19" s="69"/>
      <c r="J19" s="552"/>
      <c r="K19" s="553"/>
      <c r="L19" s="552"/>
      <c r="M19" s="70" t="s">
        <v>272</v>
      </c>
      <c r="N19" s="71" t="s">
        <v>221</v>
      </c>
    </row>
    <row r="20" spans="9:14" ht="52.5" customHeight="1" thickBot="1" x14ac:dyDescent="0.3">
      <c r="I20" s="72" t="s">
        <v>140</v>
      </c>
      <c r="J20" s="373">
        <v>135.47399999999999</v>
      </c>
      <c r="K20" s="374">
        <v>130.74</v>
      </c>
      <c r="L20" s="375">
        <v>131.63</v>
      </c>
      <c r="M20" s="298">
        <v>3.6209270307480343</v>
      </c>
      <c r="N20" s="299">
        <v>2.9203069209146806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8" t="s">
        <v>83</v>
      </c>
      <c r="C5" s="517" t="s">
        <v>1</v>
      </c>
      <c r="D5" s="571"/>
      <c r="E5" s="571"/>
      <c r="F5" s="571"/>
      <c r="G5" s="571"/>
      <c r="H5" s="572"/>
    </row>
    <row r="6" spans="1:8" ht="13.5" customHeight="1" thickBot="1" x14ac:dyDescent="0.25">
      <c r="B6" s="569"/>
      <c r="C6" s="573"/>
      <c r="D6" s="574"/>
      <c r="E6" s="574"/>
      <c r="F6" s="574"/>
      <c r="G6" s="574"/>
      <c r="H6" s="575"/>
    </row>
    <row r="7" spans="1:8" ht="23.25" customHeight="1" thickBot="1" x14ac:dyDescent="0.25">
      <c r="B7" s="569"/>
      <c r="C7" s="576" t="s">
        <v>84</v>
      </c>
      <c r="D7" s="577"/>
      <c r="E7" s="219" t="s">
        <v>200</v>
      </c>
      <c r="F7" s="17" t="s">
        <v>85</v>
      </c>
      <c r="G7" s="235"/>
      <c r="H7" s="231" t="s">
        <v>200</v>
      </c>
    </row>
    <row r="8" spans="1:8" ht="15.75" thickBot="1" x14ac:dyDescent="0.25">
      <c r="B8" s="570"/>
      <c r="C8" s="498">
        <v>44122</v>
      </c>
      <c r="D8" s="345">
        <v>44115</v>
      </c>
      <c r="E8" s="38" t="s">
        <v>14</v>
      </c>
      <c r="F8" s="498">
        <v>44122</v>
      </c>
      <c r="G8" s="508">
        <v>44115</v>
      </c>
      <c r="H8" s="177" t="s">
        <v>14</v>
      </c>
    </row>
    <row r="9" spans="1:8" ht="27.75" customHeight="1" thickBot="1" x14ac:dyDescent="0.25">
      <c r="B9" s="185" t="s">
        <v>86</v>
      </c>
      <c r="C9" s="503">
        <v>1530.2</v>
      </c>
      <c r="D9" s="302">
        <v>1515.64</v>
      </c>
      <c r="E9" s="301">
        <v>0.96065028634767791</v>
      </c>
      <c r="F9" s="300">
        <v>338.82467561224036</v>
      </c>
      <c r="G9" s="302">
        <v>337.92177794425203</v>
      </c>
      <c r="H9" s="351">
        <v>0.26719132264310019</v>
      </c>
    </row>
    <row r="10" spans="1:8" ht="33.75" customHeight="1" thickBot="1" x14ac:dyDescent="0.25">
      <c r="B10" s="185" t="s">
        <v>152</v>
      </c>
      <c r="C10" s="504">
        <v>1793.59</v>
      </c>
      <c r="D10" s="346">
        <v>1764.37</v>
      </c>
      <c r="E10" s="301">
        <v>1.6561152139290529</v>
      </c>
      <c r="F10" s="300">
        <v>397.14583056551965</v>
      </c>
      <c r="G10" s="302">
        <v>393.37774626659353</v>
      </c>
      <c r="H10" s="351">
        <v>0.9578793754063728</v>
      </c>
    </row>
    <row r="11" spans="1:8" ht="28.5" customHeight="1" thickBot="1" x14ac:dyDescent="0.25">
      <c r="B11" s="138" t="s">
        <v>87</v>
      </c>
      <c r="C11" s="503">
        <v>913.02</v>
      </c>
      <c r="D11" s="347">
        <v>914.33</v>
      </c>
      <c r="E11" s="301">
        <v>-0.14327431015060854</v>
      </c>
      <c r="F11" s="300">
        <v>202.16553739869801</v>
      </c>
      <c r="G11" s="302">
        <v>203.85580957731909</v>
      </c>
      <c r="H11" s="351">
        <v>-0.82915085036121772</v>
      </c>
    </row>
    <row r="12" spans="1:8" ht="22.5" customHeight="1" thickBot="1" x14ac:dyDescent="0.25">
      <c r="B12" s="138" t="s">
        <v>88</v>
      </c>
      <c r="C12" s="499">
        <v>1161.26</v>
      </c>
      <c r="D12" s="347">
        <v>1177.6600000000001</v>
      </c>
      <c r="E12" s="301">
        <v>-1.3925920893976267</v>
      </c>
      <c r="F12" s="300">
        <v>257.13210220982239</v>
      </c>
      <c r="G12" s="302">
        <v>262.56694268680411</v>
      </c>
      <c r="H12" s="351">
        <v>-2.0698875575759446</v>
      </c>
    </row>
    <row r="13" spans="1:8" ht="23.25" customHeight="1" thickBot="1" x14ac:dyDescent="0.25">
      <c r="B13" s="39" t="s">
        <v>89</v>
      </c>
      <c r="C13" s="500">
        <v>1381.24</v>
      </c>
      <c r="D13" s="302">
        <v>1354.87</v>
      </c>
      <c r="E13" s="303">
        <v>1.9463121923136626</v>
      </c>
      <c r="F13" s="300">
        <v>305.84119392409548</v>
      </c>
      <c r="G13" s="302">
        <v>302.07706268198825</v>
      </c>
      <c r="H13" s="352">
        <v>1.2460831049823589</v>
      </c>
    </row>
    <row r="14" spans="1:8" ht="34.5" customHeight="1" thickBot="1" x14ac:dyDescent="0.25">
      <c r="B14" s="515" t="s">
        <v>90</v>
      </c>
      <c r="C14" s="501">
        <v>1381.17</v>
      </c>
      <c r="D14" s="346">
        <v>1407.25</v>
      </c>
      <c r="E14" s="304">
        <v>-1.8532599040682132</v>
      </c>
      <c r="F14" s="300">
        <v>305.82569416766307</v>
      </c>
      <c r="G14" s="302">
        <v>313.75552374709599</v>
      </c>
      <c r="H14" s="353">
        <v>-2.5273912263692266</v>
      </c>
    </row>
    <row r="15" spans="1:8" ht="30.75" customHeight="1" thickBot="1" x14ac:dyDescent="0.25">
      <c r="B15" s="578" t="s">
        <v>91</v>
      </c>
      <c r="C15" s="579"/>
      <c r="D15" s="579"/>
      <c r="E15" s="580"/>
      <c r="F15" s="204">
        <v>4.5162000000000004</v>
      </c>
      <c r="G15" s="204">
        <v>4.4851799999999997</v>
      </c>
      <c r="H15" s="220" t="s">
        <v>225</v>
      </c>
    </row>
    <row r="16" spans="1:8" ht="23.25" thickBot="1" x14ac:dyDescent="0.25">
      <c r="B16" s="581"/>
      <c r="C16" s="582"/>
      <c r="D16" s="582"/>
      <c r="E16" s="583"/>
      <c r="F16" s="204">
        <v>4.5162000000000004</v>
      </c>
      <c r="G16" s="205">
        <v>4.4851799999999997</v>
      </c>
      <c r="H16" s="139">
        <v>0.69161103902186127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M12" sqref="M12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584" t="s">
        <v>83</v>
      </c>
      <c r="C6" s="586" t="s">
        <v>163</v>
      </c>
      <c r="D6" s="587"/>
      <c r="E6" s="587"/>
      <c r="F6" s="587"/>
      <c r="G6" s="587"/>
      <c r="H6" s="587"/>
      <c r="I6" s="586" t="s">
        <v>164</v>
      </c>
      <c r="J6" s="587"/>
      <c r="K6" s="587"/>
      <c r="L6" s="587"/>
      <c r="M6" s="588"/>
    </row>
    <row r="7" spans="2:13" ht="38.25" customHeight="1" thickBot="1" x14ac:dyDescent="0.25">
      <c r="B7" s="585"/>
      <c r="C7" s="497" t="s">
        <v>312</v>
      </c>
      <c r="D7" s="180" t="s">
        <v>260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261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6" t="s">
        <v>295</v>
      </c>
      <c r="C8" s="186">
        <v>135.47399999999999</v>
      </c>
      <c r="D8" s="187"/>
      <c r="E8" s="187">
        <v>132.88999999999999</v>
      </c>
      <c r="F8" s="188">
        <v>139.18</v>
      </c>
      <c r="G8" s="187">
        <v>130.74</v>
      </c>
      <c r="H8" s="189">
        <v>131.63</v>
      </c>
      <c r="I8" s="315"/>
      <c r="J8" s="316">
        <v>101.94446534727972</v>
      </c>
      <c r="K8" s="317">
        <v>97.33726110073286</v>
      </c>
      <c r="L8" s="316">
        <v>103.62092703074804</v>
      </c>
      <c r="M8" s="316">
        <v>102.92030692091468</v>
      </c>
    </row>
    <row r="9" spans="2:13" ht="30" customHeight="1" thickBot="1" x14ac:dyDescent="0.25">
      <c r="B9" s="516" t="s">
        <v>172</v>
      </c>
      <c r="C9" s="378">
        <v>913.02</v>
      </c>
      <c r="D9" s="306">
        <v>914.33</v>
      </c>
      <c r="E9" s="307">
        <v>918.8</v>
      </c>
      <c r="F9" s="308">
        <v>1075.306</v>
      </c>
      <c r="G9" s="306">
        <v>967.75</v>
      </c>
      <c r="H9" s="309">
        <v>635.92999999999995</v>
      </c>
      <c r="I9" s="318">
        <v>99.856725689849398</v>
      </c>
      <c r="J9" s="316">
        <v>99.370918589464523</v>
      </c>
      <c r="K9" s="317">
        <v>84.907923883992083</v>
      </c>
      <c r="L9" s="316">
        <v>94.344613794885049</v>
      </c>
      <c r="M9" s="316">
        <v>143.57240576793043</v>
      </c>
    </row>
    <row r="10" spans="2:13" ht="30" customHeight="1" thickBot="1" x14ac:dyDescent="0.25">
      <c r="B10" s="516" t="s">
        <v>173</v>
      </c>
      <c r="C10" s="378">
        <v>1161.26</v>
      </c>
      <c r="D10" s="306">
        <v>1177.6600000000001</v>
      </c>
      <c r="E10" s="307">
        <v>1142.56</v>
      </c>
      <c r="F10" s="308">
        <v>1255.3720000000001</v>
      </c>
      <c r="G10" s="306">
        <v>1220.96</v>
      </c>
      <c r="H10" s="309">
        <v>1190.48</v>
      </c>
      <c r="I10" s="318">
        <v>98.607407910602376</v>
      </c>
      <c r="J10" s="316">
        <v>101.63667553563927</v>
      </c>
      <c r="K10" s="317">
        <v>92.503257998425966</v>
      </c>
      <c r="L10" s="316">
        <v>95.110404927270338</v>
      </c>
      <c r="M10" s="316">
        <v>97.545527854310862</v>
      </c>
    </row>
    <row r="11" spans="2:13" ht="30" customHeight="1" thickBot="1" x14ac:dyDescent="0.25">
      <c r="B11" s="516" t="s">
        <v>174</v>
      </c>
      <c r="C11" s="305">
        <v>1530.2</v>
      </c>
      <c r="D11" s="306">
        <v>1515.64</v>
      </c>
      <c r="E11" s="307">
        <v>1522.7059999999999</v>
      </c>
      <c r="F11" s="308">
        <v>1516.3240000000001</v>
      </c>
      <c r="G11" s="306">
        <v>1624.98</v>
      </c>
      <c r="H11" s="309">
        <v>2096.08</v>
      </c>
      <c r="I11" s="318">
        <v>100.96065028634767</v>
      </c>
      <c r="J11" s="316">
        <v>100.49215015899327</v>
      </c>
      <c r="K11" s="317">
        <v>100.91510785293907</v>
      </c>
      <c r="L11" s="316">
        <v>94.167312828465583</v>
      </c>
      <c r="M11" s="316">
        <v>73.002938819129042</v>
      </c>
    </row>
    <row r="12" spans="2:13" ht="30" customHeight="1" thickBot="1" x14ac:dyDescent="0.25">
      <c r="B12" s="516" t="s">
        <v>175</v>
      </c>
      <c r="C12" s="305">
        <v>1793.59</v>
      </c>
      <c r="D12" s="306">
        <v>1764.37</v>
      </c>
      <c r="E12" s="307">
        <v>1758.1559999999999</v>
      </c>
      <c r="F12" s="308">
        <v>1802.771</v>
      </c>
      <c r="G12" s="306">
        <v>1817.63</v>
      </c>
      <c r="H12" s="309">
        <v>2249.1799999999998</v>
      </c>
      <c r="I12" s="318">
        <v>101.65611521392906</v>
      </c>
      <c r="J12" s="316">
        <v>102.01540705147895</v>
      </c>
      <c r="K12" s="317">
        <v>99.490728439718637</v>
      </c>
      <c r="L12" s="316">
        <v>98.677398590472208</v>
      </c>
      <c r="M12" s="316">
        <v>79.744173432095252</v>
      </c>
    </row>
    <row r="13" spans="2:13" ht="30" customHeight="1" thickBot="1" x14ac:dyDescent="0.25">
      <c r="B13" s="516" t="s">
        <v>89</v>
      </c>
      <c r="C13" s="310">
        <v>1381.24</v>
      </c>
      <c r="D13" s="349">
        <v>1354.87</v>
      </c>
      <c r="E13" s="307">
        <v>1304.6300000000001</v>
      </c>
      <c r="F13" s="308">
        <v>1373.75</v>
      </c>
      <c r="G13" s="306">
        <v>1333.33</v>
      </c>
      <c r="H13" s="309">
        <v>1330.73</v>
      </c>
      <c r="I13" s="318">
        <v>101.94631219231366</v>
      </c>
      <c r="J13" s="316">
        <v>105.8721629887401</v>
      </c>
      <c r="K13" s="317">
        <v>100.5452229299363</v>
      </c>
      <c r="L13" s="316">
        <v>103.59325898314746</v>
      </c>
      <c r="M13" s="316">
        <v>103.79566102815748</v>
      </c>
    </row>
    <row r="14" spans="2:13" ht="30" customHeight="1" thickBot="1" x14ac:dyDescent="0.25">
      <c r="B14" s="516" t="s">
        <v>90</v>
      </c>
      <c r="C14" s="311">
        <v>1381.17</v>
      </c>
      <c r="D14" s="350">
        <v>1407.25</v>
      </c>
      <c r="E14" s="307">
        <v>1337.02</v>
      </c>
      <c r="F14" s="308">
        <v>1430.59</v>
      </c>
      <c r="G14" s="306">
        <v>1372.22</v>
      </c>
      <c r="H14" s="309">
        <v>1351.51</v>
      </c>
      <c r="I14" s="318">
        <v>98.146740095931776</v>
      </c>
      <c r="J14" s="316">
        <v>103.30211963919761</v>
      </c>
      <c r="K14" s="317">
        <v>96.545481235014933</v>
      </c>
      <c r="L14" s="316">
        <v>100.65222777688709</v>
      </c>
      <c r="M14" s="316">
        <v>102.1945823560314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D24" sqref="AD2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19" sqref="S1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227</v>
      </c>
    </row>
    <row r="5" spans="3:15" ht="15.75" x14ac:dyDescent="0.25">
      <c r="C5" s="355" t="s">
        <v>228</v>
      </c>
    </row>
    <row r="6" spans="3:15" ht="15.75" x14ac:dyDescent="0.25">
      <c r="C6" s="355" t="s">
        <v>279</v>
      </c>
    </row>
    <row r="7" spans="3:15" ht="18.75" x14ac:dyDescent="0.3">
      <c r="C7" s="356" t="s">
        <v>255</v>
      </c>
    </row>
    <row r="8" spans="3:15" ht="18.75" x14ac:dyDescent="0.3">
      <c r="C8" s="356" t="s">
        <v>229</v>
      </c>
    </row>
    <row r="9" spans="3:15" ht="15" x14ac:dyDescent="0.25">
      <c r="C9" s="357"/>
    </row>
    <row r="10" spans="3:15" ht="15" x14ac:dyDescent="0.25">
      <c r="C10" s="358" t="s">
        <v>230</v>
      </c>
    </row>
    <row r="12" spans="3:15" ht="15" x14ac:dyDescent="0.25">
      <c r="C12" s="359" t="s">
        <v>296</v>
      </c>
    </row>
    <row r="13" spans="3:15" ht="16.5" thickBot="1" x14ac:dyDescent="0.3">
      <c r="E13" s="360" t="s">
        <v>231</v>
      </c>
      <c r="G13" s="361"/>
      <c r="H13" s="362"/>
    </row>
    <row r="14" spans="3:15" ht="15.75" thickBot="1" x14ac:dyDescent="0.3">
      <c r="C14" s="485" t="s">
        <v>232</v>
      </c>
      <c r="D14" s="486" t="s">
        <v>233</v>
      </c>
      <c r="E14" s="487" t="s">
        <v>234</v>
      </c>
      <c r="F14" s="487" t="s">
        <v>235</v>
      </c>
      <c r="G14" s="487" t="s">
        <v>236</v>
      </c>
      <c r="H14" s="487" t="s">
        <v>237</v>
      </c>
      <c r="I14" s="487" t="s">
        <v>238</v>
      </c>
      <c r="J14" s="487" t="s">
        <v>239</v>
      </c>
      <c r="K14" s="487" t="s">
        <v>240</v>
      </c>
      <c r="L14" s="487" t="s">
        <v>241</v>
      </c>
      <c r="M14" s="487" t="s">
        <v>242</v>
      </c>
      <c r="N14" s="487" t="s">
        <v>243</v>
      </c>
      <c r="O14" s="488" t="s">
        <v>244</v>
      </c>
    </row>
    <row r="15" spans="3:15" ht="15.75" thickBot="1" x14ac:dyDescent="0.3">
      <c r="C15" s="363" t="s">
        <v>245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246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247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248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>
        <v>413.32</v>
      </c>
      <c r="M19" s="368"/>
      <c r="N19" s="368"/>
      <c r="O19" s="370"/>
    </row>
    <row r="20" spans="3:15" ht="16.5" thickBot="1" x14ac:dyDescent="0.3">
      <c r="C20" s="493" t="s">
        <v>249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246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247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248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>
        <v>272.89999999999998</v>
      </c>
      <c r="M24" s="368"/>
      <c r="N24" s="368"/>
      <c r="O24" s="370"/>
    </row>
    <row r="25" spans="3:15" ht="16.5" thickBot="1" x14ac:dyDescent="0.3">
      <c r="C25" s="493" t="s">
        <v>250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246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247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248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>
        <v>208.38</v>
      </c>
      <c r="M29" s="368"/>
      <c r="N29" s="368"/>
      <c r="O29" s="370"/>
    </row>
    <row r="30" spans="3:15" ht="16.5" thickBot="1" x14ac:dyDescent="0.3">
      <c r="C30" s="493" t="s">
        <v>251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246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247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248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>
        <v>689</v>
      </c>
      <c r="M34" s="368"/>
      <c r="N34" s="368"/>
      <c r="O34" s="370"/>
    </row>
    <row r="35" spans="3:15" ht="16.5" thickBot="1" x14ac:dyDescent="0.3">
      <c r="C35" s="494" t="s">
        <v>252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246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247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248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>
        <v>1742.79</v>
      </c>
      <c r="M39" s="368"/>
      <c r="N39" s="368"/>
      <c r="O39" s="370"/>
    </row>
    <row r="40" spans="3:15" ht="16.5" thickBot="1" x14ac:dyDescent="0.3">
      <c r="C40" s="494" t="s">
        <v>253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246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247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248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>
        <v>1349.52</v>
      </c>
      <c r="M44" s="368"/>
      <c r="N44" s="368"/>
      <c r="O44" s="370"/>
    </row>
    <row r="45" spans="3:15" ht="16.5" thickBot="1" x14ac:dyDescent="0.3">
      <c r="C45" s="494" t="s">
        <v>254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246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247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248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>
        <v>1324.41</v>
      </c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2020-10-22T10:39:09Z</dcterms:modified>
</cp:coreProperties>
</file>