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889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5-2020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" l="1"/>
  <c r="C1" i="27"/>
  <c r="D1" i="26" l="1"/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E1" i="4" l="1"/>
</calcChain>
</file>

<file path=xl/sharedStrings.xml><?xml version="1.0" encoding="utf-8"?>
<sst xmlns="http://schemas.openxmlformats.org/spreadsheetml/2006/main" count="1003" uniqueCount="169">
  <si>
    <t xml:space="preserve"> ZINTEGROWANY SYSTEM ROLNICZEJ INFORMACJI RYNKOWEJ</t>
  </si>
  <si>
    <t>Wydawca: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</si>
  <si>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</si>
  <si>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</si>
  <si>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</si>
  <si>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</si>
  <si>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</si>
  <si>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</si>
  <si>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</si>
  <si>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</si>
  <si>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</si>
  <si>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</si>
  <si>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</si>
  <si>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</si>
  <si>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</si>
  <si>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</si>
  <si>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</si>
  <si>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</si>
  <si>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</si>
  <si>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</si>
  <si>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</si>
  <si>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</si>
  <si>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</si>
  <si>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</si>
  <si>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</si>
  <si>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</si>
  <si>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</si>
  <si>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</si>
  <si>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</si>
  <si>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</si>
  <si>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</si>
  <si>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</si>
  <si>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</si>
  <si>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</si>
  <si>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</si>
  <si>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</si>
  <si>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</si>
  <si>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</si>
  <si>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</si>
  <si>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</si>
  <si>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</si>
  <si>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</si>
  <si>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</si>
  <si>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</si>
  <si>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</si>
  <si>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</si>
  <si>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</si>
  <si>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</si>
  <si>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</si>
  <si>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</si>
  <si>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</si>
  <si>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</si>
  <si>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</si>
  <si>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</si>
  <si>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</si>
  <si>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</si>
  <si>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</si>
  <si>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</si>
  <si>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</si>
  <si>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</si>
  <si>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</si>
  <si>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</si>
  <si>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</si>
  <si>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</si>
  <si>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</si>
  <si>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</si>
  <si>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</si>
  <si>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</si>
  <si>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</si>
  <si>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</si>
  <si>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</si>
  <si>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</si>
  <si>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</si>
  <si>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</si>
  <si>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</si>
  <si>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</si>
  <si>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</si>
  <si>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</si>
  <si>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</si>
  <si>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</si>
  <si>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</si>
  <si>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</si>
  <si>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</si>
  <si>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</si>
  <si>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</si>
  <si>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</si>
  <si>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</si>
  <si>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</si>
  <si>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</si>
  <si>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</si>
  <si>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</si>
  <si>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</si>
  <si>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</si>
  <si>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</si>
  <si>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</si>
  <si>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</si>
  <si>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</si>
  <si>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</si>
  <si>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</si>
  <si>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</si>
  <si>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</si>
  <si>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</si>
  <si>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</si>
  <si>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</si>
  <si>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</si>
  <si>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</si>
  <si>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</si>
  <si>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</si>
  <si>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</si>
  <si>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</si>
  <si>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</si>
  <si>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</si>
  <si>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</si>
  <si>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</si>
  <si>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</si>
  <si>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</si>
  <si>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</si>
  <si>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</si>
  <si>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</si>
  <si>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</si>
  <si>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</si>
  <si>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</si>
  <si>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</si>
  <si>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</si>
  <si>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</si>
  <si>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</si>
  <si>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</si>
  <si>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</si>
  <si>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</si>
  <si>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>marzec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</si>
  <si>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</si>
  <si>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</si>
  <si>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</si>
  <si>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kwiecień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</si>
  <si>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</si>
  <si>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</si>
  <si>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</si>
  <si>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</si>
  <si>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</si>
  <si>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</si>
  <si>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</si>
  <si>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</si>
  <si>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</si>
  <si>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</si>
  <si>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</si>
  <si>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</si>
  <si>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kwiecień - maj 2022r.</t>
  </si>
  <si>
    <t>24 czerwca 2022r.</t>
  </si>
  <si>
    <t>NR 05/2022</t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</si>
  <si>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</si>
  <si>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</si>
  <si>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</si>
  <si>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</si>
  <si>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</si>
  <si>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maj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</si>
  <si>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</si>
  <si>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</si>
  <si>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</si>
  <si>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</si>
  <si>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</si>
  <si>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I-IV 2021r.*</t>
  </si>
  <si>
    <t>I-IV 2022r*.</t>
  </si>
  <si>
    <t>według ważniejszych krajów w okresie styczeń-kwiecień 2022r. (dane wstępne)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</si>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</sst>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0" fontId="13" fillId="7" borderId="32" xfId="9" applyFont="1" applyFill="1" applyBorder="1" applyAlignment="1">
      <alignment horizontal="centerContinuous" vertical="center"/>
    </xf>
    <xf numFmtId="0" fontId="13" fillId="7" borderId="31" xfId="9" applyFont="1" applyFill="1" applyBorder="1" applyAlignment="1">
      <alignment horizontal="centerContinuous" vertical="center"/>
    </xf>
    <xf numFmtId="0" fontId="13" fillId="7" borderId="42" xfId="9" applyFont="1" applyFill="1" applyBorder="1" applyAlignment="1">
      <alignment horizontal="centerContinuous" vertical="center"/>
    </xf>
    <xf numFmtId="0" fontId="13" fillId="7" borderId="33" xfId="9" applyFont="1" applyFill="1" applyBorder="1" applyAlignment="1">
      <alignment horizontal="centerContinuous" vertical="center"/>
    </xf>
    <xf numFmtId="0" fontId="13" fillId="5" borderId="31" xfId="9" applyFont="1" applyFill="1" applyBorder="1" applyAlignment="1">
      <alignment horizontal="centerContinuous" vertical="center"/>
    </xf>
    <xf numFmtId="0" fontId="13" fillId="5" borderId="10" xfId="9" applyFont="1" applyFill="1" applyBorder="1" applyAlignment="1">
      <alignment horizontal="centerContinuous" vertical="center"/>
    </xf>
    <xf numFmtId="0" fontId="13" fillId="5" borderId="8" xfId="9" applyFont="1" applyFill="1" applyBorder="1" applyAlignment="1">
      <alignment horizontal="centerContinuous" vertic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0" fontId="20" fillId="7" borderId="18" xfId="9" applyFont="1" applyFill="1" applyBorder="1" applyAlignment="1">
      <alignment horizontal="center"/>
    </xf>
    <xf numFmtId="0" fontId="20" fillId="7" borderId="65" xfId="9" applyFont="1" applyFill="1" applyBorder="1" applyAlignment="1">
      <alignment horizontal="center"/>
    </xf>
    <xf numFmtId="0" fontId="20" fillId="7" borderId="20" xfId="9" applyFont="1" applyFill="1" applyBorder="1" applyAlignment="1">
      <alignment horizontal="center"/>
    </xf>
    <xf numFmtId="0" fontId="20" fillId="5" borderId="106" xfId="9" applyFont="1" applyFill="1" applyBorder="1" applyAlignment="1">
      <alignment horizontal="center"/>
    </xf>
    <xf numFmtId="0" fontId="20" fillId="5" borderId="21" xfId="9" applyFont="1" applyFill="1" applyBorder="1" applyAlignment="1">
      <alignment horizontal="center"/>
    </xf>
    <xf numFmtId="0" fontId="20" fillId="5" borderId="64" xfId="9" applyFont="1" applyFill="1" applyBorder="1" applyAlignment="1">
      <alignment horizontal="center"/>
    </xf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3" fontId="13" fillId="7" borderId="70" xfId="6" applyNumberFormat="1" applyFont="1" applyFill="1" applyBorder="1" applyAlignment="1">
      <alignment vertical="center"/>
    </xf>
    <xf numFmtId="3" fontId="13" fillId="7" borderId="74" xfId="6" applyNumberFormat="1" applyFont="1" applyFill="1" applyBorder="1" applyAlignment="1">
      <alignment vertical="center"/>
    </xf>
    <xf numFmtId="3" fontId="13" fillId="7" borderId="118" xfId="6" applyNumberFormat="1" applyFont="1" applyFill="1" applyBorder="1" applyAlignment="1">
      <alignment vertical="center"/>
    </xf>
    <xf numFmtId="3" fontId="13" fillId="7" borderId="119" xfId="6" applyNumberFormat="1" applyFont="1" applyFill="1" applyBorder="1" applyAlignment="1">
      <alignment vertical="center"/>
    </xf>
    <xf numFmtId="3" fontId="13" fillId="5" borderId="91" xfId="5" applyNumberFormat="1" applyFont="1" applyFill="1" applyBorder="1" applyAlignment="1">
      <alignment vertical="center"/>
    </xf>
    <xf numFmtId="3" fontId="13" fillId="5" borderId="43" xfId="5" applyNumberFormat="1" applyFont="1" applyFill="1" applyBorder="1" applyAlignment="1">
      <alignment vertical="center"/>
    </xf>
    <xf numFmtId="3" fontId="13" fillId="5" borderId="118" xfId="5" applyNumberFormat="1" applyFont="1" applyFill="1" applyBorder="1" applyAlignment="1">
      <alignment vertical="center"/>
    </xf>
    <xf numFmtId="3" fontId="13" fillId="5" borderId="120" xfId="5" applyNumberFormat="1" applyFont="1" applyFill="1" applyBorder="1" applyAlignment="1">
      <alignment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3" fontId="11" fillId="7" borderId="70" xfId="9" applyNumberFormat="1" applyFont="1" applyFill="1" applyBorder="1" applyAlignment="1">
      <alignment vertical="center"/>
    </xf>
    <xf numFmtId="3" fontId="11" fillId="7" borderId="74" xfId="9" applyNumberFormat="1" applyFont="1" applyFill="1" applyBorder="1" applyAlignment="1">
      <alignment vertical="center"/>
    </xf>
    <xf numFmtId="3" fontId="11" fillId="7" borderId="93" xfId="9" applyNumberFormat="1" applyFont="1" applyFill="1" applyBorder="1" applyAlignment="1">
      <alignment vertical="center"/>
    </xf>
    <xf numFmtId="3" fontId="11" fillId="7" borderId="119" xfId="9" applyNumberFormat="1" applyFont="1" applyFill="1" applyBorder="1" applyAlignment="1">
      <alignment vertical="center"/>
    </xf>
    <xf numFmtId="3" fontId="11" fillId="5" borderId="121" xfId="9" applyNumberFormat="1" applyFont="1" applyFill="1" applyBorder="1" applyAlignment="1">
      <alignment vertical="center"/>
    </xf>
    <xf numFmtId="3" fontId="11" fillId="5" borderId="93" xfId="9" applyNumberFormat="1" applyFont="1" applyFill="1" applyBorder="1" applyAlignment="1">
      <alignment vertical="center"/>
    </xf>
    <xf numFmtId="3" fontId="11" fillId="5" borderId="94" xfId="9" applyNumberFormat="1" applyFont="1" applyFill="1" applyBorder="1" applyAlignment="1">
      <alignment vertical="center"/>
    </xf>
    <xf numFmtId="3" fontId="11" fillId="5" borderId="72" xfId="9" applyNumberFormat="1" applyFont="1" applyFill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3" fontId="11" fillId="7" borderId="100" xfId="9" applyNumberFormat="1" applyFont="1" applyFill="1" applyBorder="1" applyAlignment="1">
      <alignment vertical="center"/>
    </xf>
    <xf numFmtId="3" fontId="11" fillId="7" borderId="101" xfId="9" applyNumberFormat="1" applyFont="1" applyFill="1" applyBorder="1" applyAlignment="1">
      <alignment vertical="center"/>
    </xf>
    <xf numFmtId="3" fontId="11" fillId="7" borderId="123" xfId="9" applyNumberFormat="1" applyFont="1" applyFill="1" applyBorder="1" applyAlignment="1">
      <alignment vertical="center"/>
    </xf>
    <xf numFmtId="3" fontId="11" fillId="7" borderId="124" xfId="9" applyNumberFormat="1" applyFont="1" applyFill="1" applyBorder="1" applyAlignment="1">
      <alignment vertical="center"/>
    </xf>
    <xf numFmtId="3" fontId="11" fillId="5" borderId="102" xfId="9" applyNumberFormat="1" applyFont="1" applyFill="1" applyBorder="1" applyAlignment="1">
      <alignment vertical="center"/>
    </xf>
    <xf numFmtId="3" fontId="11" fillId="5" borderId="122" xfId="9" applyNumberFormat="1" applyFont="1" applyFill="1" applyBorder="1" applyAlignment="1">
      <alignment vertical="center"/>
    </xf>
    <xf numFmtId="3" fontId="11" fillId="5" borderId="104" xfId="9" applyNumberFormat="1" applyFont="1" applyFill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167" fontId="13" fillId="7" borderId="70" xfId="6" applyNumberFormat="1" applyFont="1" applyFill="1" applyBorder="1" applyAlignment="1">
      <alignment vertical="center"/>
    </xf>
    <xf numFmtId="167" fontId="13" fillId="7" borderId="74" xfId="6" applyNumberFormat="1" applyFont="1" applyFill="1" applyBorder="1" applyAlignment="1">
      <alignment vertical="center"/>
    </xf>
    <xf numFmtId="167" fontId="13" fillId="7" borderId="118" xfId="6" applyNumberFormat="1" applyFont="1" applyFill="1" applyBorder="1" applyAlignment="1">
      <alignment vertical="center"/>
    </xf>
    <xf numFmtId="167" fontId="13" fillId="7" borderId="119" xfId="6" applyNumberFormat="1" applyFont="1" applyFill="1" applyBorder="1" applyAlignment="1">
      <alignment vertical="center"/>
    </xf>
    <xf numFmtId="167" fontId="13" fillId="5" borderId="98" xfId="6" applyNumberFormat="1" applyFont="1" applyFill="1" applyBorder="1" applyAlignment="1">
      <alignment vertical="center"/>
    </xf>
    <xf numFmtId="167" fontId="13" fillId="5" borderId="116" xfId="6" applyNumberFormat="1" applyFont="1" applyFill="1" applyBorder="1" applyAlignment="1">
      <alignment vertical="center"/>
    </xf>
    <xf numFmtId="167" fontId="13" fillId="5" borderId="92" xfId="6" applyNumberFormat="1" applyFont="1" applyFill="1" applyBorder="1" applyAlignment="1">
      <alignment vertical="center"/>
    </xf>
    <xf numFmtId="167" fontId="11" fillId="7" borderId="70" xfId="9" applyNumberFormat="1" applyFont="1" applyFill="1" applyBorder="1" applyAlignment="1">
      <alignment vertical="center"/>
    </xf>
    <xf numFmtId="167" fontId="11" fillId="7" borderId="74" xfId="9" applyNumberFormat="1" applyFont="1" applyFill="1" applyBorder="1" applyAlignment="1">
      <alignment vertical="center"/>
    </xf>
    <xf numFmtId="167" fontId="11" fillId="7" borderId="93" xfId="9" applyNumberFormat="1" applyFont="1" applyFill="1" applyBorder="1" applyAlignment="1">
      <alignment vertical="center"/>
    </xf>
    <xf numFmtId="167" fontId="11" fillId="7" borderId="119" xfId="9" applyNumberFormat="1" applyFont="1" applyFill="1" applyBorder="1" applyAlignment="1">
      <alignment vertical="center"/>
    </xf>
    <xf numFmtId="167" fontId="11" fillId="5" borderId="121" xfId="9" applyNumberFormat="1" applyFont="1" applyFill="1" applyBorder="1" applyAlignment="1">
      <alignment vertical="center"/>
    </xf>
    <xf numFmtId="167" fontId="11" fillId="5" borderId="94" xfId="9" applyNumberFormat="1" applyFont="1" applyFill="1" applyBorder="1" applyAlignment="1">
      <alignment vertical="center"/>
    </xf>
    <xf numFmtId="167" fontId="11" fillId="5" borderId="72" xfId="9" applyNumberFormat="1" applyFont="1" applyFill="1" applyBorder="1" applyAlignment="1">
      <alignment vertical="center"/>
    </xf>
    <xf numFmtId="49" fontId="15" fillId="0" borderId="70" xfId="9" applyNumberFormat="1" applyFont="1" applyBorder="1" applyAlignment="1">
      <alignment vertical="center" wrapText="1"/>
    </xf>
    <xf numFmtId="167" fontId="11" fillId="7" borderId="100" xfId="9" applyNumberFormat="1" applyFont="1" applyFill="1" applyBorder="1" applyAlignment="1">
      <alignment vertical="center"/>
    </xf>
    <xf numFmtId="167" fontId="11" fillId="7" borderId="101" xfId="9" applyNumberFormat="1" applyFont="1" applyFill="1" applyBorder="1" applyAlignment="1">
      <alignment vertical="center"/>
    </xf>
    <xf numFmtId="167" fontId="11" fillId="7" borderId="123" xfId="9" applyNumberFormat="1" applyFont="1" applyFill="1" applyBorder="1" applyAlignment="1">
      <alignment vertical="center"/>
    </xf>
    <xf numFmtId="167" fontId="11" fillId="7" borderId="124" xfId="9" applyNumberFormat="1" applyFont="1" applyFill="1" applyBorder="1" applyAlignment="1">
      <alignment vertical="center"/>
    </xf>
    <xf numFmtId="167" fontId="11" fillId="5" borderId="102" xfId="9" applyNumberFormat="1" applyFont="1" applyFill="1" applyBorder="1" applyAlignment="1">
      <alignment vertical="center"/>
    </xf>
    <xf numFmtId="167" fontId="11" fillId="5" borderId="122" xfId="9" applyNumberFormat="1" applyFont="1" applyFill="1" applyBorder="1" applyAlignment="1">
      <alignment vertical="center"/>
    </xf>
    <xf numFmtId="167" fontId="11" fillId="5" borderId="104" xfId="9" applyNumberFormat="1" applyFont="1" applyFill="1" applyBorder="1" applyAlignment="1">
      <alignment vertical="center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13" fillId="8" borderId="50" xfId="9" applyFont="1" applyFill="1" applyBorder="1" applyAlignment="1">
      <alignment horizontal="centerContinuous" vertical="center"/>
    </xf>
    <xf numFmtId="0" fontId="13" fillId="8" borderId="59" xfId="9" applyFont="1" applyFill="1" applyBorder="1" applyAlignment="1">
      <alignment horizontal="centerContinuous" vertical="center"/>
    </xf>
    <xf numFmtId="0" fontId="13" fillId="8" borderId="32" xfId="9" applyFont="1" applyFill="1" applyBorder="1" applyAlignment="1">
      <alignment horizontal="centerContinuous" vertical="center"/>
    </xf>
    <xf numFmtId="0" fontId="13" fillId="8" borderId="31" xfId="9" applyFont="1" applyFill="1" applyBorder="1" applyAlignment="1">
      <alignment horizontal="centerContinuous" vertical="center"/>
    </xf>
    <xf numFmtId="0" fontId="13" fillId="8" borderId="42" xfId="9" applyFont="1" applyFill="1" applyBorder="1" applyAlignment="1">
      <alignment horizontal="centerContinuous" vertical="center"/>
    </xf>
    <xf numFmtId="0" fontId="13" fillId="8" borderId="33" xfId="9" applyFont="1" applyFill="1" applyBorder="1" applyAlignment="1">
      <alignment horizontal="centerContinuous" vertical="center"/>
    </xf>
    <xf numFmtId="0" fontId="13" fillId="8" borderId="60" xfId="9" applyFont="1" applyFill="1" applyBorder="1" applyAlignment="1">
      <alignment horizontal="centerContinuous" vertical="center"/>
    </xf>
    <xf numFmtId="0" fontId="13" fillId="8" borderId="58" xfId="9" applyFont="1" applyFill="1" applyBorder="1" applyAlignment="1">
      <alignment horizontal="centerContinuous" vertical="center"/>
    </xf>
    <xf numFmtId="0" fontId="13" fillId="8" borderId="44" xfId="9" applyFont="1" applyFill="1" applyBorder="1" applyAlignment="1">
      <alignment horizontal="centerContinuous" vertical="center"/>
    </xf>
    <xf numFmtId="0" fontId="30" fillId="5" borderId="0" xfId="10" applyFont="1" applyFill="1"/>
    <xf numFmtId="0" fontId="30" fillId="0" borderId="0" xfId="10" applyFont="1" applyFill="1"/>
    <xf numFmtId="0" fontId="31" fillId="9" borderId="0" xfId="10" applyFont="1" applyFill="1"/>
    <xf numFmtId="0" fontId="32" fillId="0" borderId="0" xfId="10" applyFont="1" applyFill="1"/>
    <xf numFmtId="0" fontId="31" fillId="0" borderId="0" xfId="10" applyFont="1" applyFill="1"/>
    <xf numFmtId="0" fontId="31" fillId="9" borderId="0" xfId="10" applyFont="1" applyFill="1" applyAlignment="1">
      <alignment horizontal="left"/>
    </xf>
    <xf numFmtId="0" fontId="32" fillId="9" borderId="0" xfId="10" applyFont="1" applyFill="1"/>
    <xf numFmtId="2" fontId="34" fillId="9" borderId="0" xfId="10" applyNumberFormat="1" applyFont="1" applyFill="1"/>
    <xf numFmtId="0" fontId="1" fillId="9" borderId="0" xfId="11" applyFill="1"/>
    <xf numFmtId="0" fontId="24" fillId="9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9" borderId="0" xfId="11" applyFont="1" applyFill="1" applyAlignment="1"/>
    <xf numFmtId="0" fontId="26" fillId="0" borderId="0" xfId="11" applyFont="1"/>
    <xf numFmtId="0" fontId="27" fillId="9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0" fillId="0" borderId="0" xfId="12" applyFont="1" applyAlignment="1" applyProtection="1"/>
    <xf numFmtId="0" fontId="41" fillId="0" borderId="0" xfId="9" applyFont="1" applyAlignment="1">
      <alignment vertical="center"/>
    </xf>
    <xf numFmtId="0" fontId="42" fillId="0" borderId="0" xfId="11" applyFont="1"/>
    <xf numFmtId="0" fontId="43" fillId="0" borderId="0" xfId="11" applyFont="1"/>
    <xf numFmtId="0" fontId="44" fillId="0" borderId="0" xfId="9" applyFont="1" applyAlignment="1">
      <alignment horizontal="left" vertical="center" indent="3"/>
    </xf>
    <xf numFmtId="0" fontId="28" fillId="0" borderId="0" xfId="11" applyFont="1" applyAlignment="1">
      <alignment horizontal="justify" vertical="center"/>
    </xf>
    <xf numFmtId="0" fontId="47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50" fillId="0" borderId="3" xfId="0" applyFont="1" applyFill="1" applyBorder="1" applyAlignment="1">
      <alignment horizontal="centerContinuous" vertical="center" wrapText="1"/>
    </xf>
    <xf numFmtId="0" fontId="50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3" fillId="0" borderId="0" xfId="6" applyFont="1"/>
    <xf numFmtId="0" fontId="54" fillId="0" borderId="0" xfId="8" applyFont="1" applyFill="1"/>
    <xf numFmtId="0" fontId="54" fillId="0" borderId="0" xfId="8" applyFont="1"/>
    <xf numFmtId="0" fontId="54" fillId="0" borderId="0" xfId="0" applyFont="1"/>
    <xf numFmtId="0" fontId="28" fillId="0" borderId="0" xfId="8" applyFont="1"/>
    <xf numFmtId="0" fontId="50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5" fillId="0" borderId="50" xfId="0" quotePrefix="1" applyNumberFormat="1" applyFont="1" applyFill="1" applyBorder="1" applyAlignment="1">
      <alignment horizontal="center" vertical="center"/>
    </xf>
    <xf numFmtId="166" fontId="56" fillId="0" borderId="59" xfId="0" quotePrefix="1" applyNumberFormat="1" applyFont="1" applyBorder="1" applyAlignment="1">
      <alignment horizontal="center" vertical="center"/>
    </xf>
    <xf numFmtId="166" fontId="57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50" fillId="3" borderId="99" xfId="0" applyNumberFormat="1" applyFont="1" applyFill="1" applyBorder="1"/>
    <xf numFmtId="164" fontId="50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50" fillId="3" borderId="103" xfId="0" applyNumberFormat="1" applyFont="1" applyFill="1" applyBorder="1"/>
    <xf numFmtId="164" fontId="50" fillId="2" borderId="104" xfId="0" applyNumberFormat="1" applyFont="1" applyFill="1" applyBorder="1"/>
    <xf numFmtId="0" fontId="50" fillId="10" borderId="23" xfId="0" applyFont="1" applyFill="1" applyBorder="1" applyAlignment="1">
      <alignment horizontal="center" vertical="center" wrapText="1"/>
    </xf>
    <xf numFmtId="0" fontId="50" fillId="10" borderId="7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8" fillId="0" borderId="35" xfId="0" applyFont="1" applyBorder="1"/>
    <xf numFmtId="0" fontId="58" fillId="0" borderId="53" xfId="0" applyFont="1" applyBorder="1"/>
    <xf numFmtId="0" fontId="58" fillId="0" borderId="26" xfId="0" applyFont="1" applyBorder="1"/>
    <xf numFmtId="0" fontId="58" fillId="0" borderId="30" xfId="0" applyFont="1" applyBorder="1"/>
    <xf numFmtId="0" fontId="58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9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60" fillId="0" borderId="0" xfId="0" applyFont="1" applyFill="1" applyBorder="1" applyAlignment="1">
      <alignment vertical="top" wrapText="1"/>
    </xf>
    <xf numFmtId="0" fontId="54" fillId="0" borderId="0" xfId="0" applyFont="1" applyAlignment="1">
      <alignment vertical="center"/>
    </xf>
    <xf numFmtId="165" fontId="49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8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8" fillId="0" borderId="56" xfId="0" applyFont="1" applyBorder="1"/>
    <xf numFmtId="0" fontId="61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24" fillId="0" borderId="0" xfId="2" applyFont="1" applyBorder="1"/>
    <xf numFmtId="0" fontId="63" fillId="0" borderId="0" xfId="2" applyFont="1" applyFill="1"/>
    <xf numFmtId="0" fontId="49" fillId="0" borderId="0" xfId="2" applyFont="1"/>
    <xf numFmtId="0" fontId="48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2" fillId="0" borderId="19" xfId="2" applyFont="1" applyBorder="1" applyAlignment="1">
      <alignment horizontal="center"/>
    </xf>
    <xf numFmtId="0" fontId="52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2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4" fillId="0" borderId="0" xfId="6" applyFont="1" applyFill="1"/>
    <xf numFmtId="0" fontId="64" fillId="0" borderId="0" xfId="0" applyFont="1" applyFill="1"/>
    <xf numFmtId="0" fontId="54" fillId="4" borderId="0" xfId="4" applyFont="1" applyFill="1"/>
    <xf numFmtId="0" fontId="54" fillId="4" borderId="0" xfId="0" applyFont="1" applyFill="1"/>
    <xf numFmtId="0" fontId="51" fillId="4" borderId="0" xfId="4" applyFont="1" applyFill="1"/>
    <xf numFmtId="0" fontId="51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8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4" fontId="35" fillId="4" borderId="18" xfId="3" applyNumberFormat="1" applyFont="1" applyFill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2" fillId="0" borderId="0" xfId="7" applyFont="1"/>
    <xf numFmtId="3" fontId="35" fillId="4" borderId="0" xfId="4" applyNumberFormat="1" applyFont="1" applyFill="1" applyBorder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2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35" fillId="0" borderId="10" xfId="4" applyNumberFormat="1" applyFont="1" applyBorder="1"/>
    <xf numFmtId="4" fontId="35" fillId="0" borderId="31" xfId="3" applyNumberFormat="1" applyFont="1" applyBorder="1"/>
    <xf numFmtId="3" fontId="35" fillId="0" borderId="17" xfId="4" applyNumberFormat="1" applyFont="1" applyFill="1" applyBorder="1"/>
    <xf numFmtId="3" fontId="35" fillId="0" borderId="21" xfId="4" applyNumberFormat="1" applyFont="1" applyFill="1" applyBorder="1"/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4" fontId="35" fillId="0" borderId="0" xfId="3" applyNumberFormat="1" applyFont="1" applyFill="1" applyBorder="1"/>
    <xf numFmtId="3" fontId="35" fillId="0" borderId="0" xfId="3" applyNumberFormat="1" applyFont="1" applyFill="1" applyBorder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  <xf numFmtId="164" fontId="28" fillId="0" borderId="16" xfId="0" quotePrefix="1" applyNumberFormat="1" applyFont="1" applyFill="1" applyBorder="1" applyAlignment="1">
      <alignment horizontal="left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498158</xdr:colOff>
      <xdr:row>23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J8" sqref="J8"/>
    </sheetView>
  </sheetViews>
  <sheetFormatPr defaultRowHeight="12.75" x14ac:dyDescent="0.2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14.7109375" style="138" customWidth="1"/>
    <col min="6" max="6" width="13.42578125" style="138" customWidth="1"/>
    <col min="7" max="10" width="9.140625" style="138"/>
    <col min="11" max="11" width="17.85546875" style="138" customWidth="1"/>
    <col min="12" max="16384" width="9.140625" style="138"/>
  </cols>
  <sheetData>
    <row r="1" spans="2:36" ht="15" customHeight="1" x14ac:dyDescent="0.2">
      <c r="B1" s="135"/>
      <c r="C1" s="135"/>
      <c r="D1" s="135"/>
      <c r="E1" s="136"/>
      <c r="F1" s="136"/>
      <c r="G1" s="137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 x14ac:dyDescent="0.25">
      <c r="B2" s="135"/>
      <c r="C2" s="135"/>
      <c r="D2" s="140" t="s">
        <v>110</v>
      </c>
      <c r="E2" s="136"/>
      <c r="F2" s="136"/>
      <c r="G2" s="137"/>
      <c r="L2" s="139"/>
      <c r="M2" s="139"/>
      <c r="N2" s="139"/>
      <c r="O2" s="139"/>
      <c r="P2" s="139"/>
      <c r="Q2" s="139"/>
      <c r="R2" s="139"/>
      <c r="S2" s="139"/>
      <c r="T2" s="139"/>
      <c r="AI2" s="141"/>
      <c r="AJ2" s="141"/>
    </row>
    <row r="3" spans="2:36" ht="19.5" customHeight="1" x14ac:dyDescent="0.2">
      <c r="B3" s="135"/>
      <c r="C3" s="135"/>
      <c r="D3" s="142" t="s">
        <v>93</v>
      </c>
      <c r="E3" s="135"/>
      <c r="F3" s="136"/>
      <c r="G3" s="143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1"/>
      <c r="AJ3" s="141"/>
    </row>
    <row r="4" spans="2:36" ht="15.75" x14ac:dyDescent="0.2">
      <c r="B4" s="136"/>
      <c r="C4" s="136"/>
      <c r="D4" s="136"/>
      <c r="E4" s="136"/>
      <c r="F4" s="136"/>
      <c r="G4" s="143"/>
      <c r="H4" s="144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 x14ac:dyDescent="0.2">
      <c r="B5" s="143"/>
      <c r="C5" s="143"/>
      <c r="D5" s="143"/>
      <c r="E5" s="143"/>
      <c r="F5" s="143"/>
      <c r="G5" s="143"/>
      <c r="H5" s="144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 x14ac:dyDescent="0.25">
      <c r="B6" s="145" t="s">
        <v>0</v>
      </c>
      <c r="C6" s="139"/>
      <c r="D6" s="139"/>
      <c r="E6" s="139"/>
      <c r="F6" s="139"/>
      <c r="G6" s="143"/>
      <c r="H6" s="144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 x14ac:dyDescent="0.2">
      <c r="B7" s="139"/>
      <c r="C7" s="139"/>
      <c r="D7" s="139"/>
      <c r="E7" s="139"/>
      <c r="F7" s="139"/>
      <c r="G7" s="143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23.25" customHeight="1" x14ac:dyDescent="0.2">
      <c r="B8" s="139"/>
      <c r="C8" s="139"/>
      <c r="D8" s="139"/>
      <c r="E8" s="139"/>
      <c r="F8" s="139"/>
      <c r="G8" s="143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 x14ac:dyDescent="0.5">
      <c r="B9" s="127" t="s">
        <v>4</v>
      </c>
      <c r="C9" s="146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</row>
    <row r="10" spans="2:36" s="137" customFormat="1" ht="23.25" customHeight="1" x14ac:dyDescent="0.5">
      <c r="B10" s="128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</row>
    <row r="11" spans="2:36" x14ac:dyDescent="0.2">
      <c r="B11" s="139"/>
      <c r="C11" s="139"/>
      <c r="D11" s="139"/>
      <c r="E11" s="139"/>
      <c r="F11" s="139"/>
      <c r="G11" s="143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 x14ac:dyDescent="0.35">
      <c r="B12" s="129" t="s">
        <v>148</v>
      </c>
      <c r="C12" s="130"/>
      <c r="D12" s="147"/>
      <c r="E12" s="131" t="s">
        <v>147</v>
      </c>
      <c r="F12" s="148"/>
      <c r="G12" s="149"/>
      <c r="Q12" s="139"/>
      <c r="R12" s="139"/>
      <c r="S12" s="139"/>
      <c r="T12" s="139"/>
    </row>
    <row r="13" spans="2:36" x14ac:dyDescent="0.2">
      <c r="B13" s="139"/>
      <c r="C13" s="139"/>
      <c r="D13" s="139"/>
      <c r="E13" s="139"/>
      <c r="F13" s="139"/>
      <c r="G13" s="143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 x14ac:dyDescent="0.2">
      <c r="B14" s="139"/>
      <c r="C14" s="139"/>
      <c r="D14" s="139"/>
      <c r="E14" s="139"/>
      <c r="F14" s="139"/>
      <c r="G14" s="143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 x14ac:dyDescent="0.4">
      <c r="B15" s="132" t="s">
        <v>137</v>
      </c>
      <c r="C15" s="133"/>
      <c r="D15" s="134" t="s">
        <v>146</v>
      </c>
      <c r="E15" s="133"/>
      <c r="F15" s="133"/>
      <c r="G15" s="130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 x14ac:dyDescent="0.25">
      <c r="B16" s="150"/>
      <c r="C16" s="150"/>
      <c r="D16" s="150"/>
      <c r="E16" s="150"/>
      <c r="F16" s="150"/>
      <c r="G16" s="143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 x14ac:dyDescent="0.25">
      <c r="B17" s="150" t="s">
        <v>149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 x14ac:dyDescent="0.2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 x14ac:dyDescent="0.25">
      <c r="B19" s="151" t="s">
        <v>138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 x14ac:dyDescent="0.2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 x14ac:dyDescent="0.2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 x14ac:dyDescent="0.25">
      <c r="B22" s="150"/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 x14ac:dyDescent="0.2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 x14ac:dyDescent="0.25">
      <c r="B24" s="150"/>
      <c r="C24" s="153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 x14ac:dyDescent="0.25">
      <c r="B25" s="150"/>
      <c r="C25" s="153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 x14ac:dyDescent="0.25">
      <c r="B26" s="151" t="s">
        <v>139</v>
      </c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 x14ac:dyDescent="0.25">
      <c r="B27" s="151" t="s">
        <v>5</v>
      </c>
      <c r="C27" s="151"/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.75" x14ac:dyDescent="0.25">
      <c r="B28" s="150" t="s">
        <v>140</v>
      </c>
      <c r="C28" s="154" t="s">
        <v>141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 x14ac:dyDescent="0.25">
      <c r="B29" s="150" t="s">
        <v>142</v>
      </c>
      <c r="C29" s="150"/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 x14ac:dyDescent="0.2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 x14ac:dyDescent="0.25">
      <c r="B31" s="155" t="s">
        <v>143</v>
      </c>
      <c r="C31" s="156"/>
      <c r="D31" s="156"/>
      <c r="E31" s="156"/>
      <c r="F31" s="156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39"/>
      <c r="R31" s="139"/>
      <c r="S31" s="139"/>
      <c r="T31" s="139"/>
    </row>
    <row r="32" spans="2:20" ht="15" x14ac:dyDescent="0.25">
      <c r="B32" s="158" t="s">
        <v>144</v>
      </c>
      <c r="C32" s="156"/>
      <c r="D32" s="156"/>
      <c r="E32" s="156"/>
      <c r="F32" s="156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39"/>
      <c r="R32" s="139"/>
      <c r="S32" s="139"/>
      <c r="T32" s="139"/>
    </row>
    <row r="33" spans="2:20" ht="15.75" x14ac:dyDescent="0.25">
      <c r="B33" s="158" t="s">
        <v>145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9"/>
      <c r="O33" s="139"/>
      <c r="P33" s="139"/>
      <c r="Q33" s="139"/>
      <c r="R33" s="139"/>
      <c r="S33" s="139"/>
      <c r="T33" s="139"/>
    </row>
    <row r="34" spans="2:20" ht="15.75" x14ac:dyDescent="0.2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9"/>
      <c r="O34" s="139"/>
      <c r="P34" s="139"/>
      <c r="Q34" s="139"/>
      <c r="R34" s="139"/>
      <c r="S34" s="139"/>
      <c r="T34" s="139"/>
    </row>
    <row r="35" spans="2:20" ht="15.75" x14ac:dyDescent="0.2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9"/>
      <c r="O35" s="139"/>
      <c r="P35" s="139"/>
      <c r="Q35" s="139"/>
      <c r="R35" s="139"/>
      <c r="S35" s="139"/>
      <c r="T35" s="139"/>
    </row>
    <row r="36" spans="2:20" ht="15.75" x14ac:dyDescent="0.2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9"/>
      <c r="O36" s="139"/>
      <c r="P36" s="139"/>
      <c r="Q36" s="139"/>
      <c r="R36" s="139"/>
      <c r="S36" s="139"/>
      <c r="T36" s="139"/>
    </row>
    <row r="37" spans="2:20" ht="15.75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N37" s="161"/>
    </row>
    <row r="38" spans="2:20" ht="15.75" x14ac:dyDescent="0.2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N38" s="161"/>
    </row>
    <row r="39" spans="2:20" x14ac:dyDescent="0.2">
      <c r="B39" s="160"/>
      <c r="C39" s="160"/>
      <c r="D39" s="160"/>
      <c r="E39" s="160"/>
      <c r="F39" s="160"/>
      <c r="G39" s="160"/>
      <c r="H39" s="160"/>
      <c r="I39" s="160"/>
      <c r="J39" s="160"/>
      <c r="K39" s="160"/>
    </row>
    <row r="40" spans="2:20" x14ac:dyDescent="0.2">
      <c r="B40" s="160"/>
      <c r="C40" s="160"/>
      <c r="D40" s="160"/>
      <c r="E40" s="160"/>
      <c r="F40" s="160"/>
      <c r="G40" s="160"/>
      <c r="H40" s="160"/>
      <c r="I40" s="160"/>
      <c r="J40" s="160"/>
      <c r="K40" s="160"/>
    </row>
    <row r="41" spans="2:20" x14ac:dyDescent="0.2">
      <c r="B41" s="160"/>
      <c r="C41" s="160"/>
      <c r="D41" s="160"/>
      <c r="E41" s="160"/>
      <c r="F41" s="160"/>
      <c r="G41" s="160"/>
      <c r="H41" s="160"/>
      <c r="I41" s="160"/>
      <c r="J41" s="160"/>
      <c r="K41" s="160"/>
    </row>
    <row r="42" spans="2:20" x14ac:dyDescent="0.2">
      <c r="B42" s="160"/>
      <c r="C42" s="160"/>
      <c r="D42" s="160"/>
      <c r="E42" s="160"/>
      <c r="F42" s="160"/>
      <c r="G42" s="160"/>
      <c r="H42" s="160"/>
      <c r="I42" s="160"/>
      <c r="J42" s="160"/>
      <c r="K42" s="160"/>
    </row>
    <row r="43" spans="2:20" x14ac:dyDescent="0.2">
      <c r="B43" s="160"/>
      <c r="C43" s="160"/>
      <c r="D43" s="160"/>
      <c r="E43" s="160"/>
      <c r="F43" s="160"/>
      <c r="G43" s="160"/>
      <c r="H43" s="160"/>
      <c r="I43" s="160"/>
      <c r="J43" s="160"/>
      <c r="K43" s="16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16384" width="9.140625" style="165"/>
  </cols>
  <sheetData>
    <row r="1" spans="1:8" s="178" customFormat="1" ht="20.25" customHeight="1" x14ac:dyDescent="0.35">
      <c r="A1" s="197" t="s">
        <v>159</v>
      </c>
      <c r="E1" s="234" t="str">
        <f>Bydło_PL!D1</f>
        <v>kwiecień - maj 2022r.</v>
      </c>
    </row>
    <row r="2" spans="1:8" ht="20.25" customHeight="1" thickBot="1" x14ac:dyDescent="0.3">
      <c r="A2" s="220"/>
      <c r="F2" s="221"/>
    </row>
    <row r="3" spans="1:8" ht="21" customHeight="1" thickBot="1" x14ac:dyDescent="0.3">
      <c r="A3" s="222" t="s">
        <v>6</v>
      </c>
      <c r="B3" s="223"/>
      <c r="C3" s="223"/>
      <c r="D3" s="223"/>
      <c r="E3" s="223"/>
      <c r="F3" s="223"/>
      <c r="G3" s="224"/>
    </row>
    <row r="4" spans="1:8" ht="16.5" thickBot="1" x14ac:dyDescent="0.3">
      <c r="A4" s="339"/>
      <c r="B4" s="198">
        <v>2022</v>
      </c>
      <c r="C4" s="340"/>
      <c r="D4" s="341"/>
      <c r="E4" s="331"/>
      <c r="F4" s="340"/>
      <c r="G4" s="341"/>
    </row>
    <row r="5" spans="1:8" ht="30" customHeight="1" x14ac:dyDescent="0.25">
      <c r="A5" s="264" t="s">
        <v>7</v>
      </c>
      <c r="B5" s="199" t="s">
        <v>8</v>
      </c>
      <c r="C5" s="227"/>
      <c r="D5" s="228"/>
      <c r="E5" s="200" t="s">
        <v>153</v>
      </c>
      <c r="F5" s="229"/>
      <c r="G5" s="228"/>
    </row>
    <row r="6" spans="1:8" ht="32.25" customHeight="1" thickBot="1" x14ac:dyDescent="0.3">
      <c r="A6" s="332"/>
      <c r="B6" s="344" t="s">
        <v>154</v>
      </c>
      <c r="C6" s="345" t="s">
        <v>133</v>
      </c>
      <c r="D6" s="238" t="s">
        <v>9</v>
      </c>
      <c r="E6" s="333" t="s">
        <v>154</v>
      </c>
      <c r="F6" s="334" t="s">
        <v>133</v>
      </c>
      <c r="G6" s="238" t="s">
        <v>9</v>
      </c>
    </row>
    <row r="7" spans="1:8" ht="16.5" thickBot="1" x14ac:dyDescent="0.3">
      <c r="A7" s="265" t="s">
        <v>39</v>
      </c>
      <c r="B7" s="292">
        <v>2071.4059999999999</v>
      </c>
      <c r="C7" s="320">
        <v>2190.125</v>
      </c>
      <c r="D7" s="315">
        <v>-5.4206495063067202</v>
      </c>
      <c r="E7" s="316">
        <v>100</v>
      </c>
      <c r="F7" s="317">
        <v>100</v>
      </c>
      <c r="G7" s="318" t="s">
        <v>32</v>
      </c>
    </row>
    <row r="8" spans="1:8" x14ac:dyDescent="0.25">
      <c r="A8" s="202" t="s">
        <v>12</v>
      </c>
      <c r="B8" s="241"/>
      <c r="C8" s="254"/>
      <c r="D8" s="346"/>
      <c r="E8" s="346"/>
      <c r="F8" s="346"/>
      <c r="G8" s="295"/>
      <c r="H8" s="342"/>
    </row>
    <row r="9" spans="1:8" x14ac:dyDescent="0.25">
      <c r="A9" s="203" t="s">
        <v>10</v>
      </c>
      <c r="B9" s="245">
        <v>1843.576</v>
      </c>
      <c r="C9" s="256">
        <v>1818.4580000000001</v>
      </c>
      <c r="D9" s="247">
        <v>1.3812801835401167</v>
      </c>
      <c r="E9" s="204">
        <v>86.726242728447446</v>
      </c>
      <c r="F9" s="205">
        <v>85.045655048720477</v>
      </c>
      <c r="G9" s="247">
        <v>1.9761005765246955</v>
      </c>
    </row>
    <row r="10" spans="1:8" x14ac:dyDescent="0.25">
      <c r="A10" s="203" t="s">
        <v>11</v>
      </c>
      <c r="B10" s="248">
        <v>3305.9749999999999</v>
      </c>
      <c r="C10" s="256">
        <v>3252.902</v>
      </c>
      <c r="D10" s="250">
        <v>1.6315585283540626</v>
      </c>
      <c r="E10" s="206">
        <v>10.023579246793869</v>
      </c>
      <c r="F10" s="207">
        <v>11.197284844785614</v>
      </c>
      <c r="G10" s="250">
        <v>-10.482055375579016</v>
      </c>
    </row>
    <row r="11" spans="1:8" x14ac:dyDescent="0.25">
      <c r="A11" s="203" t="s">
        <v>34</v>
      </c>
      <c r="B11" s="248">
        <v>5983.3729999999996</v>
      </c>
      <c r="C11" s="256">
        <v>5950.6090000000004</v>
      </c>
      <c r="D11" s="250">
        <v>0.55059910674687607</v>
      </c>
      <c r="E11" s="335">
        <v>0.94959707143249472</v>
      </c>
      <c r="F11" s="207">
        <v>1.2563973516140718</v>
      </c>
      <c r="G11" s="250">
        <v>-24.419048622431124</v>
      </c>
    </row>
    <row r="12" spans="1:8" x14ac:dyDescent="0.25">
      <c r="A12" s="203" t="s">
        <v>41</v>
      </c>
      <c r="B12" s="248">
        <v>3509.7150000000001</v>
      </c>
      <c r="C12" s="257">
        <v>8160.357</v>
      </c>
      <c r="D12" s="250">
        <v>-56.990668422962379</v>
      </c>
      <c r="E12" s="207">
        <v>2.2266537030595206</v>
      </c>
      <c r="F12" s="207">
        <v>2.4039266846899849</v>
      </c>
      <c r="G12" s="250">
        <v>-7.3743089903478403</v>
      </c>
    </row>
    <row r="13" spans="1:8" ht="16.5" thickBot="1" x14ac:dyDescent="0.3">
      <c r="A13" s="268" t="s">
        <v>84</v>
      </c>
      <c r="B13" s="281">
        <v>8383.8410000000003</v>
      </c>
      <c r="C13" s="278">
        <v>8720.9259999999995</v>
      </c>
      <c r="D13" s="250">
        <v>-3.8652432092646944</v>
      </c>
      <c r="E13" s="336">
        <v>7.3927250266675779E-2</v>
      </c>
      <c r="F13" s="211">
        <v>9.6736070189856763E-2</v>
      </c>
      <c r="G13" s="247">
        <v>-23.578402428810467</v>
      </c>
    </row>
    <row r="14" spans="1:8" x14ac:dyDescent="0.25">
      <c r="A14" s="202" t="s">
        <v>13</v>
      </c>
      <c r="B14" s="241"/>
      <c r="C14" s="254"/>
      <c r="D14" s="346"/>
      <c r="E14" s="346"/>
      <c r="F14" s="346"/>
      <c r="G14" s="295"/>
    </row>
    <row r="15" spans="1:8" x14ac:dyDescent="0.25">
      <c r="A15" s="213" t="s">
        <v>35</v>
      </c>
      <c r="B15" s="245">
        <v>2398.2159999999999</v>
      </c>
      <c r="C15" s="256">
        <v>2377.77</v>
      </c>
      <c r="D15" s="247">
        <v>0.85988131736879148</v>
      </c>
      <c r="E15" s="204">
        <v>7.4903375195249078</v>
      </c>
      <c r="F15" s="205">
        <v>7.1133689423284157</v>
      </c>
      <c r="G15" s="247">
        <v>5.2994380054340215</v>
      </c>
    </row>
    <row r="16" spans="1:8" x14ac:dyDescent="0.25">
      <c r="A16" s="213" t="s">
        <v>24</v>
      </c>
      <c r="B16" s="248">
        <v>1783.4649999999999</v>
      </c>
      <c r="C16" s="257">
        <v>1759.3309999999999</v>
      </c>
      <c r="D16" s="250">
        <v>1.3717714290261478</v>
      </c>
      <c r="E16" s="206">
        <v>75.438046902176481</v>
      </c>
      <c r="F16" s="207">
        <v>74.287269819759715</v>
      </c>
      <c r="G16" s="250">
        <v>1.5490905577885037</v>
      </c>
    </row>
    <row r="17" spans="1:7" x14ac:dyDescent="0.25">
      <c r="A17" s="213" t="s">
        <v>25</v>
      </c>
      <c r="B17" s="248">
        <v>1933.5239999999999</v>
      </c>
      <c r="C17" s="257">
        <v>1927.66</v>
      </c>
      <c r="D17" s="250">
        <v>0.30420302335473087</v>
      </c>
      <c r="E17" s="206">
        <v>3.6651804771159897</v>
      </c>
      <c r="F17" s="207">
        <v>3.421790373487791</v>
      </c>
      <c r="G17" s="250">
        <v>7.1129460622134486</v>
      </c>
    </row>
    <row r="18" spans="1:7" x14ac:dyDescent="0.25">
      <c r="A18" s="214" t="s">
        <v>26</v>
      </c>
      <c r="B18" s="248">
        <v>2223.7530000000002</v>
      </c>
      <c r="C18" s="257">
        <v>2128.3270000000002</v>
      </c>
      <c r="D18" s="250">
        <v>4.4836155346429338</v>
      </c>
      <c r="E18" s="206">
        <v>0.1141960170633961</v>
      </c>
      <c r="F18" s="207">
        <v>0.10841294944608408</v>
      </c>
      <c r="G18" s="250">
        <v>5.3342959921850097</v>
      </c>
    </row>
    <row r="19" spans="1:7" ht="16.5" thickBot="1" x14ac:dyDescent="0.3">
      <c r="A19" s="215" t="s">
        <v>23</v>
      </c>
      <c r="B19" s="248" t="s">
        <v>40</v>
      </c>
      <c r="C19" s="257">
        <v>1875.4159999999999</v>
      </c>
      <c r="D19" s="250" t="s">
        <v>152</v>
      </c>
      <c r="E19" s="206">
        <v>1.8481812566668945E-2</v>
      </c>
      <c r="F19" s="207">
        <v>0.11481296369846075</v>
      </c>
      <c r="G19" s="250">
        <v>-83.902677910824863</v>
      </c>
    </row>
    <row r="20" spans="1:7" x14ac:dyDescent="0.25">
      <c r="A20" s="202" t="s">
        <v>11</v>
      </c>
      <c r="B20" s="241"/>
      <c r="C20" s="254"/>
      <c r="D20" s="346"/>
      <c r="E20" s="346"/>
      <c r="F20" s="346"/>
      <c r="G20" s="295"/>
    </row>
    <row r="21" spans="1:7" x14ac:dyDescent="0.25">
      <c r="A21" s="213" t="s">
        <v>35</v>
      </c>
      <c r="B21" s="245">
        <v>3518.1770000000001</v>
      </c>
      <c r="C21" s="256">
        <v>3481.5360000000001</v>
      </c>
      <c r="D21" s="247">
        <v>1.0524377745914468</v>
      </c>
      <c r="E21" s="204">
        <v>3.7593240166239954</v>
      </c>
      <c r="F21" s="205">
        <v>3.8150475276096225</v>
      </c>
      <c r="G21" s="247">
        <v>-1.4606242932061595</v>
      </c>
    </row>
    <row r="22" spans="1:7" ht="15.75" customHeight="1" x14ac:dyDescent="0.25">
      <c r="A22" s="214" t="s">
        <v>24</v>
      </c>
      <c r="B22" s="248">
        <v>3191.8530000000001</v>
      </c>
      <c r="C22" s="257">
        <v>3153.3449999999998</v>
      </c>
      <c r="D22" s="250">
        <v>1.2211794142410763</v>
      </c>
      <c r="E22" s="206">
        <v>5.0882222288603423</v>
      </c>
      <c r="F22" s="207">
        <v>6.0313695585113312</v>
      </c>
      <c r="G22" s="250">
        <v>-15.637365949828775</v>
      </c>
    </row>
    <row r="23" spans="1:7" x14ac:dyDescent="0.25">
      <c r="A23" s="214" t="s">
        <v>25</v>
      </c>
      <c r="B23" s="248">
        <v>2977.3389999999999</v>
      </c>
      <c r="C23" s="257">
        <v>2947.3229999999999</v>
      </c>
      <c r="D23" s="250">
        <v>1.0184156945132949</v>
      </c>
      <c r="E23" s="206">
        <v>0.90617733867680628</v>
      </c>
      <c r="F23" s="207">
        <v>0.95976007982880096</v>
      </c>
      <c r="G23" s="250">
        <v>-5.5829308051187754</v>
      </c>
    </row>
    <row r="24" spans="1:7" x14ac:dyDescent="0.25">
      <c r="A24" s="214" t="s">
        <v>26</v>
      </c>
      <c r="B24" s="248" t="s">
        <v>40</v>
      </c>
      <c r="C24" s="257" t="s">
        <v>40</v>
      </c>
      <c r="D24" s="258" t="s">
        <v>152</v>
      </c>
      <c r="E24" s="206">
        <v>2.8907944577688656E-5</v>
      </c>
      <c r="F24" s="207">
        <v>3.8729284431931446E-5</v>
      </c>
      <c r="G24" s="250">
        <v>-25.358949947821163</v>
      </c>
    </row>
    <row r="25" spans="1:7" ht="16.5" thickBot="1" x14ac:dyDescent="0.3">
      <c r="A25" s="215" t="s">
        <v>23</v>
      </c>
      <c r="B25" s="248">
        <v>3604.9659999999999</v>
      </c>
      <c r="C25" s="257">
        <v>3307.59</v>
      </c>
      <c r="D25" s="250">
        <v>8.9907152942172317</v>
      </c>
      <c r="E25" s="206">
        <v>0.26982675468814588</v>
      </c>
      <c r="F25" s="207">
        <v>0.39106894955142774</v>
      </c>
      <c r="G25" s="250">
        <v>-31.002766903982447</v>
      </c>
    </row>
    <row r="26" spans="1:7" x14ac:dyDescent="0.25">
      <c r="A26" s="202" t="s">
        <v>34</v>
      </c>
      <c r="B26" s="241"/>
      <c r="C26" s="254"/>
      <c r="D26" s="346"/>
      <c r="E26" s="346"/>
      <c r="F26" s="346"/>
      <c r="G26" s="295"/>
    </row>
    <row r="27" spans="1:7" x14ac:dyDescent="0.25">
      <c r="A27" s="213" t="s">
        <v>35</v>
      </c>
      <c r="B27" s="245">
        <v>6919.8670000000002</v>
      </c>
      <c r="C27" s="256">
        <v>6860.4740000000002</v>
      </c>
      <c r="D27" s="247">
        <v>0.86572735353271546</v>
      </c>
      <c r="E27" s="204">
        <v>0.20132456202054971</v>
      </c>
      <c r="F27" s="205">
        <v>0.32153051935389482</v>
      </c>
      <c r="G27" s="247">
        <v>-37.385551323368958</v>
      </c>
    </row>
    <row r="28" spans="1:7" x14ac:dyDescent="0.25">
      <c r="A28" s="214" t="s">
        <v>24</v>
      </c>
      <c r="B28" s="248">
        <v>5832.8339999999998</v>
      </c>
      <c r="C28" s="257">
        <v>5734.97</v>
      </c>
      <c r="D28" s="250">
        <v>1.7064431025794307</v>
      </c>
      <c r="E28" s="206">
        <v>0.50257425246464316</v>
      </c>
      <c r="F28" s="207">
        <v>0.6511360945118474</v>
      </c>
      <c r="G28" s="250">
        <v>-22.815789709612105</v>
      </c>
    </row>
    <row r="29" spans="1:7" x14ac:dyDescent="0.25">
      <c r="A29" s="214" t="s">
        <v>25</v>
      </c>
      <c r="B29" s="259">
        <v>5470.68</v>
      </c>
      <c r="C29" s="260">
        <v>5429.6440000000002</v>
      </c>
      <c r="D29" s="250">
        <v>0.75577699016731226</v>
      </c>
      <c r="E29" s="206">
        <v>0.17241661744286105</v>
      </c>
      <c r="F29" s="207">
        <v>0.210706671951923</v>
      </c>
      <c r="G29" s="250">
        <v>-18.172207910814805</v>
      </c>
    </row>
    <row r="30" spans="1:7" x14ac:dyDescent="0.25">
      <c r="A30" s="337" t="s">
        <v>26</v>
      </c>
      <c r="B30" s="259" t="s">
        <v>32</v>
      </c>
      <c r="C30" s="260" t="s">
        <v>32</v>
      </c>
      <c r="D30" s="258" t="s">
        <v>32</v>
      </c>
      <c r="E30" s="206" t="s">
        <v>32</v>
      </c>
      <c r="F30" s="207" t="s">
        <v>32</v>
      </c>
      <c r="G30" s="250" t="s">
        <v>32</v>
      </c>
    </row>
    <row r="31" spans="1:7" ht="16.5" thickBot="1" x14ac:dyDescent="0.3">
      <c r="A31" s="216" t="s">
        <v>23</v>
      </c>
      <c r="B31" s="251">
        <v>5649.2539999999999</v>
      </c>
      <c r="C31" s="261">
        <v>5370.4059999999999</v>
      </c>
      <c r="D31" s="263">
        <v>5.1923076206901291</v>
      </c>
      <c r="E31" s="217">
        <v>7.3281639504440735E-2</v>
      </c>
      <c r="F31" s="218">
        <v>7.3024065796406731E-2</v>
      </c>
      <c r="G31" s="263">
        <v>0.35272441382834896</v>
      </c>
    </row>
    <row r="32" spans="1:7" x14ac:dyDescent="0.25">
      <c r="A32" s="202" t="s">
        <v>41</v>
      </c>
      <c r="B32" s="241"/>
      <c r="C32" s="254"/>
      <c r="D32" s="346"/>
      <c r="E32" s="346"/>
      <c r="F32" s="346"/>
      <c r="G32" s="295"/>
    </row>
    <row r="33" spans="1:7" x14ac:dyDescent="0.25">
      <c r="A33" s="213" t="s">
        <v>35</v>
      </c>
      <c r="B33" s="245">
        <v>4930.71</v>
      </c>
      <c r="C33" s="256">
        <v>9083.9889999999996</v>
      </c>
      <c r="D33" s="247">
        <v>-45.720872185116029</v>
      </c>
      <c r="E33" s="204">
        <v>0.47482262567006206</v>
      </c>
      <c r="F33" s="205">
        <v>0.46427697944888613</v>
      </c>
      <c r="G33" s="247">
        <v>2.271412688540793</v>
      </c>
    </row>
    <row r="34" spans="1:7" x14ac:dyDescent="0.25">
      <c r="A34" s="214" t="s">
        <v>24</v>
      </c>
      <c r="B34" s="245">
        <v>3001.2289999999998</v>
      </c>
      <c r="C34" s="256">
        <v>8517.8469999999998</v>
      </c>
      <c r="D34" s="250">
        <v>-64.765403745805727</v>
      </c>
      <c r="E34" s="206">
        <v>1.296540586272388</v>
      </c>
      <c r="F34" s="207">
        <v>1.5234454500933474</v>
      </c>
      <c r="G34" s="250">
        <v>-14.894190258473389</v>
      </c>
    </row>
    <row r="35" spans="1:7" x14ac:dyDescent="0.25">
      <c r="A35" s="214" t="s">
        <v>25</v>
      </c>
      <c r="B35" s="245">
        <v>4797.1499999999996</v>
      </c>
      <c r="C35" s="256">
        <v>6718.3620000000001</v>
      </c>
      <c r="D35" s="250">
        <v>-28.59643466666429</v>
      </c>
      <c r="E35" s="206">
        <v>0.30302271104485845</v>
      </c>
      <c r="F35" s="207">
        <v>0.33898774431158796</v>
      </c>
      <c r="G35" s="250">
        <v>-10.609537917002529</v>
      </c>
    </row>
    <row r="36" spans="1:7" x14ac:dyDescent="0.25">
      <c r="A36" s="337" t="s">
        <v>26</v>
      </c>
      <c r="B36" s="245" t="s">
        <v>32</v>
      </c>
      <c r="C36" s="256" t="s">
        <v>32</v>
      </c>
      <c r="D36" s="258" t="s">
        <v>32</v>
      </c>
      <c r="E36" s="206" t="s">
        <v>32</v>
      </c>
      <c r="F36" s="207" t="s">
        <v>32</v>
      </c>
      <c r="G36" s="250" t="s">
        <v>32</v>
      </c>
    </row>
    <row r="37" spans="1:7" ht="16.5" thickBot="1" x14ac:dyDescent="0.3">
      <c r="A37" s="216" t="s">
        <v>23</v>
      </c>
      <c r="B37" s="281" t="s">
        <v>40</v>
      </c>
      <c r="C37" s="278">
        <v>1884.2539999999999</v>
      </c>
      <c r="D37" s="263" t="s">
        <v>152</v>
      </c>
      <c r="E37" s="217">
        <v>0.15226778007221206</v>
      </c>
      <c r="F37" s="218">
        <v>7.7216510836163321E-2</v>
      </c>
      <c r="G37" s="263">
        <v>97.195882620611087</v>
      </c>
    </row>
    <row r="38" spans="1:7" x14ac:dyDescent="0.25">
      <c r="A38" s="338"/>
      <c r="B38" s="343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V22" sqref="V22"/>
    </sheetView>
  </sheetViews>
  <sheetFormatPr defaultRowHeight="15.75" x14ac:dyDescent="0.25"/>
  <cols>
    <col min="1" max="1" width="32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8" width="9.140625" style="165"/>
    <col min="9" max="9" width="32.71093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0.25" customHeight="1" x14ac:dyDescent="0.35">
      <c r="A1" s="197" t="s">
        <v>159</v>
      </c>
      <c r="E1" s="234" t="str">
        <f>Bydło_PL!D1</f>
        <v>kwiecień - maj 2022r.</v>
      </c>
    </row>
    <row r="2" spans="1:15" ht="20.25" customHeight="1" thickBot="1" x14ac:dyDescent="0.3">
      <c r="A2" s="220"/>
      <c r="F2" s="221"/>
    </row>
    <row r="3" spans="1:15" ht="21" customHeight="1" thickBot="1" x14ac:dyDescent="0.3">
      <c r="A3" s="222" t="s">
        <v>155</v>
      </c>
      <c r="B3" s="223"/>
      <c r="C3" s="223"/>
      <c r="D3" s="223"/>
      <c r="E3" s="223"/>
      <c r="F3" s="223"/>
      <c r="G3" s="224"/>
      <c r="I3" s="222" t="s">
        <v>156</v>
      </c>
      <c r="J3" s="223"/>
      <c r="K3" s="223"/>
      <c r="L3" s="223"/>
      <c r="M3" s="223"/>
      <c r="N3" s="223"/>
      <c r="O3" s="224"/>
    </row>
    <row r="4" spans="1:15" ht="16.5" thickBot="1" x14ac:dyDescent="0.3">
      <c r="A4" s="339"/>
      <c r="B4" s="198">
        <v>2022</v>
      </c>
      <c r="C4" s="340"/>
      <c r="D4" s="341"/>
      <c r="E4" s="331"/>
      <c r="F4" s="340"/>
      <c r="G4" s="341"/>
      <c r="I4" s="339"/>
      <c r="J4" s="198">
        <v>2022</v>
      </c>
      <c r="K4" s="340"/>
      <c r="L4" s="341"/>
      <c r="M4" s="331"/>
      <c r="N4" s="340"/>
      <c r="O4" s="341"/>
    </row>
    <row r="5" spans="1:15" ht="30" customHeight="1" x14ac:dyDescent="0.25">
      <c r="A5" s="264" t="s">
        <v>7</v>
      </c>
      <c r="B5" s="199" t="s">
        <v>8</v>
      </c>
      <c r="C5" s="227"/>
      <c r="D5" s="228"/>
      <c r="E5" s="200" t="s">
        <v>153</v>
      </c>
      <c r="F5" s="229"/>
      <c r="G5" s="228"/>
      <c r="I5" s="264" t="s">
        <v>7</v>
      </c>
      <c r="J5" s="199" t="s">
        <v>8</v>
      </c>
      <c r="K5" s="227"/>
      <c r="L5" s="228"/>
      <c r="M5" s="200" t="s">
        <v>153</v>
      </c>
      <c r="N5" s="229"/>
      <c r="O5" s="228"/>
    </row>
    <row r="6" spans="1:15" ht="32.25" customHeight="1" thickBot="1" x14ac:dyDescent="0.3">
      <c r="A6" s="332"/>
      <c r="B6" s="344" t="s">
        <v>154</v>
      </c>
      <c r="C6" s="345" t="s">
        <v>133</v>
      </c>
      <c r="D6" s="238" t="s">
        <v>9</v>
      </c>
      <c r="E6" s="333" t="s">
        <v>154</v>
      </c>
      <c r="F6" s="334" t="s">
        <v>133</v>
      </c>
      <c r="G6" s="238" t="s">
        <v>9</v>
      </c>
      <c r="I6" s="332"/>
      <c r="J6" s="344" t="s">
        <v>154</v>
      </c>
      <c r="K6" s="345" t="s">
        <v>133</v>
      </c>
      <c r="L6" s="238" t="s">
        <v>9</v>
      </c>
      <c r="M6" s="333" t="s">
        <v>154</v>
      </c>
      <c r="N6" s="334" t="s">
        <v>133</v>
      </c>
      <c r="O6" s="238" t="s">
        <v>9</v>
      </c>
    </row>
    <row r="7" spans="1:15" ht="16.5" thickBot="1" x14ac:dyDescent="0.3">
      <c r="A7" s="265" t="s">
        <v>39</v>
      </c>
      <c r="B7" s="292">
        <v>2044.885</v>
      </c>
      <c r="C7" s="320">
        <v>2233.1149999999998</v>
      </c>
      <c r="D7" s="315">
        <v>-8.429032987553251</v>
      </c>
      <c r="E7" s="316">
        <v>100</v>
      </c>
      <c r="F7" s="317">
        <v>100</v>
      </c>
      <c r="G7" s="318" t="s">
        <v>32</v>
      </c>
      <c r="I7" s="265" t="s">
        <v>39</v>
      </c>
      <c r="J7" s="292">
        <v>2137.0740000000001</v>
      </c>
      <c r="K7" s="320">
        <v>2087.799</v>
      </c>
      <c r="L7" s="315">
        <v>2.3601409905838682</v>
      </c>
      <c r="M7" s="316">
        <v>100</v>
      </c>
      <c r="N7" s="317">
        <v>100</v>
      </c>
      <c r="O7" s="318" t="s">
        <v>32</v>
      </c>
    </row>
    <row r="8" spans="1:15" x14ac:dyDescent="0.25">
      <c r="A8" s="202" t="s">
        <v>12</v>
      </c>
      <c r="B8" s="241"/>
      <c r="C8" s="254"/>
      <c r="D8" s="346"/>
      <c r="E8" s="346"/>
      <c r="F8" s="346"/>
      <c r="G8" s="295"/>
      <c r="H8" s="342"/>
      <c r="I8" s="202" t="s">
        <v>12</v>
      </c>
      <c r="J8" s="241"/>
      <c r="K8" s="254"/>
      <c r="L8" s="346"/>
      <c r="M8" s="346"/>
      <c r="N8" s="346"/>
      <c r="O8" s="295"/>
    </row>
    <row r="9" spans="1:15" x14ac:dyDescent="0.25">
      <c r="A9" s="203" t="s">
        <v>10</v>
      </c>
      <c r="B9" s="245">
        <v>1835.9</v>
      </c>
      <c r="C9" s="256">
        <v>1810.8520000000001</v>
      </c>
      <c r="D9" s="247">
        <v>1.3832162981845011</v>
      </c>
      <c r="E9" s="204">
        <v>88.042431926132508</v>
      </c>
      <c r="F9" s="205">
        <v>85.221122974431594</v>
      </c>
      <c r="G9" s="247">
        <v>3.3105747181334078</v>
      </c>
      <c r="I9" s="203" t="s">
        <v>10</v>
      </c>
      <c r="J9" s="245">
        <v>1863.624</v>
      </c>
      <c r="K9" s="256">
        <v>1836.6880000000001</v>
      </c>
      <c r="L9" s="247">
        <v>1.4665528385877145</v>
      </c>
      <c r="M9" s="204">
        <v>83.467291641684852</v>
      </c>
      <c r="N9" s="205">
        <v>84.628002665399421</v>
      </c>
      <c r="O9" s="247">
        <v>-1.3715448635881979</v>
      </c>
    </row>
    <row r="10" spans="1:15" x14ac:dyDescent="0.25">
      <c r="A10" s="203" t="s">
        <v>11</v>
      </c>
      <c r="B10" s="248">
        <v>3246.4540000000002</v>
      </c>
      <c r="C10" s="256">
        <v>3215.3380000000002</v>
      </c>
      <c r="D10" s="250">
        <v>0.96773651790262749</v>
      </c>
      <c r="E10" s="206">
        <v>7.683600044587152</v>
      </c>
      <c r="F10" s="207">
        <v>9.7381422177610641</v>
      </c>
      <c r="G10" s="250">
        <v>-21.097886303474837</v>
      </c>
      <c r="I10" s="203" t="s">
        <v>11</v>
      </c>
      <c r="J10" s="248">
        <v>3377.5659999999998</v>
      </c>
      <c r="K10" s="256">
        <v>3312.2539999999999</v>
      </c>
      <c r="L10" s="250">
        <v>1.9718294551082105</v>
      </c>
      <c r="M10" s="206">
        <v>15.817486215067058</v>
      </c>
      <c r="N10" s="207">
        <v>14.670366282959115</v>
      </c>
      <c r="O10" s="250">
        <v>7.8192998728356278</v>
      </c>
    </row>
    <row r="11" spans="1:15" x14ac:dyDescent="0.25">
      <c r="A11" s="203" t="s">
        <v>34</v>
      </c>
      <c r="B11" s="248">
        <v>6071.7290000000003</v>
      </c>
      <c r="C11" s="256">
        <v>6008.3850000000002</v>
      </c>
      <c r="D11" s="250">
        <v>1.0542600049763797</v>
      </c>
      <c r="E11" s="335">
        <v>1.1099035424059531</v>
      </c>
      <c r="F11" s="207">
        <v>1.5669941493128365</v>
      </c>
      <c r="G11" s="250">
        <v>-29.169898758545354</v>
      </c>
      <c r="I11" s="203" t="s">
        <v>34</v>
      </c>
      <c r="J11" s="248">
        <v>5544.0209999999997</v>
      </c>
      <c r="K11" s="256">
        <v>5533.8829999999998</v>
      </c>
      <c r="L11" s="250">
        <v>0.18319866899968648</v>
      </c>
      <c r="M11" s="335">
        <v>0.55267013363898776</v>
      </c>
      <c r="N11" s="207">
        <v>0.5171084343658483</v>
      </c>
      <c r="O11" s="250">
        <v>6.8770294409818034</v>
      </c>
    </row>
    <row r="12" spans="1:15" x14ac:dyDescent="0.25">
      <c r="A12" s="203" t="s">
        <v>41</v>
      </c>
      <c r="B12" s="248">
        <v>3399.721</v>
      </c>
      <c r="C12" s="257">
        <v>8108.1840000000002</v>
      </c>
      <c r="D12" s="250">
        <v>-58.070500126785475</v>
      </c>
      <c r="E12" s="207">
        <v>3.0874167913916497</v>
      </c>
      <c r="F12" s="207">
        <v>3.3696108021147726</v>
      </c>
      <c r="G12" s="250">
        <v>-8.3746766999327491</v>
      </c>
      <c r="I12" s="203" t="s">
        <v>41</v>
      </c>
      <c r="J12" s="248" t="s">
        <v>40</v>
      </c>
      <c r="K12" s="257" t="s">
        <v>40</v>
      </c>
      <c r="L12" s="250" t="s">
        <v>152</v>
      </c>
      <c r="M12" s="207">
        <v>9.5360719422436263E-2</v>
      </c>
      <c r="N12" s="207">
        <v>0.10538538978848302</v>
      </c>
      <c r="O12" s="250">
        <v>-9.5123910308317718</v>
      </c>
    </row>
    <row r="13" spans="1:15" ht="16.5" thickBot="1" x14ac:dyDescent="0.3">
      <c r="A13" s="268" t="s">
        <v>84</v>
      </c>
      <c r="B13" s="281">
        <v>8761.7909999999993</v>
      </c>
      <c r="C13" s="278">
        <v>9033.9169999999995</v>
      </c>
      <c r="D13" s="250">
        <v>-3.0122703141948306</v>
      </c>
      <c r="E13" s="336">
        <v>7.6647695482737074E-2</v>
      </c>
      <c r="F13" s="211">
        <v>0.10412985637972404</v>
      </c>
      <c r="G13" s="247">
        <v>-26.392200904195462</v>
      </c>
      <c r="I13" s="268" t="s">
        <v>84</v>
      </c>
      <c r="J13" s="281">
        <v>7316.3119999999999</v>
      </c>
      <c r="K13" s="278">
        <v>7740.66</v>
      </c>
      <c r="L13" s="250">
        <v>-5.4820648368485365</v>
      </c>
      <c r="M13" s="336">
        <v>6.7191290186655109E-2</v>
      </c>
      <c r="N13" s="211">
        <v>7.9137227487127926E-2</v>
      </c>
      <c r="O13" s="247">
        <v>-15.095218369149821</v>
      </c>
    </row>
    <row r="14" spans="1:15" x14ac:dyDescent="0.25">
      <c r="A14" s="202" t="s">
        <v>13</v>
      </c>
      <c r="B14" s="241"/>
      <c r="C14" s="254"/>
      <c r="D14" s="346"/>
      <c r="E14" s="346"/>
      <c r="F14" s="346"/>
      <c r="G14" s="295"/>
      <c r="I14" s="202" t="s">
        <v>13</v>
      </c>
      <c r="J14" s="241"/>
      <c r="K14" s="254"/>
      <c r="L14" s="346"/>
      <c r="M14" s="346"/>
      <c r="N14" s="346"/>
      <c r="O14" s="295"/>
    </row>
    <row r="15" spans="1:15" x14ac:dyDescent="0.25">
      <c r="A15" s="213" t="s">
        <v>35</v>
      </c>
      <c r="B15" s="245">
        <v>2299.3470000000002</v>
      </c>
      <c r="C15" s="256">
        <v>2275.4929999999999</v>
      </c>
      <c r="D15" s="247">
        <v>1.0483003023960202</v>
      </c>
      <c r="E15" s="204">
        <v>8.1928080490631832</v>
      </c>
      <c r="F15" s="205">
        <v>8.0822671240881938</v>
      </c>
      <c r="G15" s="247">
        <v>1.3676969998372839</v>
      </c>
      <c r="I15" s="213" t="s">
        <v>35</v>
      </c>
      <c r="J15" s="245">
        <v>2746.962</v>
      </c>
      <c r="K15" s="256">
        <v>2787.069</v>
      </c>
      <c r="L15" s="247">
        <v>-1.4390386459753945</v>
      </c>
      <c r="M15" s="204">
        <v>5.7509849251684644</v>
      </c>
      <c r="N15" s="205">
        <v>4.8071774650689978</v>
      </c>
      <c r="O15" s="247">
        <v>19.633297646229504</v>
      </c>
    </row>
    <row r="16" spans="1:15" x14ac:dyDescent="0.25">
      <c r="A16" s="213" t="s">
        <v>24</v>
      </c>
      <c r="B16" s="248">
        <v>1783.28</v>
      </c>
      <c r="C16" s="257">
        <v>1755.395</v>
      </c>
      <c r="D16" s="250">
        <v>1.5885313561904864</v>
      </c>
      <c r="E16" s="206">
        <v>76.405969808437575</v>
      </c>
      <c r="F16" s="207">
        <v>73.712484445147226</v>
      </c>
      <c r="G16" s="250">
        <v>3.6540423017415633</v>
      </c>
      <c r="I16" s="213" t="s">
        <v>24</v>
      </c>
      <c r="J16" s="248">
        <v>1783.9449999999999</v>
      </c>
      <c r="K16" s="257">
        <v>1768.4590000000001</v>
      </c>
      <c r="L16" s="250">
        <v>0.87567763798877296</v>
      </c>
      <c r="M16" s="206">
        <v>73.041420784282465</v>
      </c>
      <c r="N16" s="207">
        <v>75.655385847985826</v>
      </c>
      <c r="O16" s="250">
        <v>-3.4550944845560561</v>
      </c>
    </row>
    <row r="17" spans="1:15" x14ac:dyDescent="0.25">
      <c r="A17" s="213" t="s">
        <v>25</v>
      </c>
      <c r="B17" s="248">
        <v>1895.2860000000001</v>
      </c>
      <c r="C17" s="257">
        <v>1903.68</v>
      </c>
      <c r="D17" s="250">
        <v>-0.44093545133635931</v>
      </c>
      <c r="E17" s="206">
        <v>3.3647743100084089</v>
      </c>
      <c r="F17" s="207">
        <v>3.33677545323919</v>
      </c>
      <c r="G17" s="250">
        <v>0.83909921903911311</v>
      </c>
      <c r="I17" s="213" t="s">
        <v>25</v>
      </c>
      <c r="J17" s="248">
        <v>2005.779</v>
      </c>
      <c r="K17" s="257">
        <v>1980.213</v>
      </c>
      <c r="L17" s="250">
        <v>1.2910732330309937</v>
      </c>
      <c r="M17" s="206">
        <v>4.4090013552141576</v>
      </c>
      <c r="N17" s="207">
        <v>3.6241446437384708</v>
      </c>
      <c r="O17" s="250">
        <v>21.65632966199912</v>
      </c>
    </row>
    <row r="18" spans="1:15" x14ac:dyDescent="0.25">
      <c r="A18" s="214" t="s">
        <v>26</v>
      </c>
      <c r="B18" s="248">
        <v>2078.538</v>
      </c>
      <c r="C18" s="257">
        <v>2019.0519999999999</v>
      </c>
      <c r="D18" s="250">
        <v>2.9462341732654784</v>
      </c>
      <c r="E18" s="206">
        <v>5.5909799758233743E-2</v>
      </c>
      <c r="F18" s="207">
        <v>6.7760719957649554E-2</v>
      </c>
      <c r="G18" s="250">
        <v>-17.489365825544116</v>
      </c>
      <c r="I18" s="214" t="s">
        <v>26</v>
      </c>
      <c r="J18" s="248">
        <v>2301.5160000000001</v>
      </c>
      <c r="K18" s="257">
        <v>2214.2269999999999</v>
      </c>
      <c r="L18" s="250">
        <v>3.9421884025441036</v>
      </c>
      <c r="M18" s="206">
        <v>0.25851564190458837</v>
      </c>
      <c r="N18" s="207">
        <v>0.20517422626832299</v>
      </c>
      <c r="O18" s="250">
        <v>25.998107367787256</v>
      </c>
    </row>
    <row r="19" spans="1:15" ht="16.5" thickBot="1" x14ac:dyDescent="0.3">
      <c r="A19" s="215" t="s">
        <v>23</v>
      </c>
      <c r="B19" s="248" t="s">
        <v>40</v>
      </c>
      <c r="C19" s="257" t="s">
        <v>40</v>
      </c>
      <c r="D19" s="250" t="s">
        <v>152</v>
      </c>
      <c r="E19" s="206">
        <v>2.2969958865105469E-2</v>
      </c>
      <c r="F19" s="207">
        <v>2.1835231999339993E-2</v>
      </c>
      <c r="G19" s="250">
        <v>5.1967703654340598</v>
      </c>
      <c r="I19" s="215" t="s">
        <v>23</v>
      </c>
      <c r="J19" s="248" t="s">
        <v>40</v>
      </c>
      <c r="K19" s="257" t="s">
        <v>40</v>
      </c>
      <c r="L19" s="250" t="s">
        <v>152</v>
      </c>
      <c r="M19" s="206">
        <v>7.3689351151865054E-3</v>
      </c>
      <c r="N19" s="207">
        <v>0.3361204823378014</v>
      </c>
      <c r="O19" s="250">
        <v>-97.807650678133712</v>
      </c>
    </row>
    <row r="20" spans="1:15" x14ac:dyDescent="0.25">
      <c r="A20" s="202" t="s">
        <v>11</v>
      </c>
      <c r="B20" s="241"/>
      <c r="C20" s="254"/>
      <c r="D20" s="346"/>
      <c r="E20" s="346"/>
      <c r="F20" s="346"/>
      <c r="G20" s="295"/>
      <c r="I20" s="202" t="s">
        <v>11</v>
      </c>
      <c r="J20" s="241"/>
      <c r="K20" s="254"/>
      <c r="L20" s="346"/>
      <c r="M20" s="346"/>
      <c r="N20" s="346"/>
      <c r="O20" s="295"/>
    </row>
    <row r="21" spans="1:15" x14ac:dyDescent="0.25">
      <c r="A21" s="213" t="s">
        <v>35</v>
      </c>
      <c r="B21" s="245">
        <v>3429.2530000000002</v>
      </c>
      <c r="C21" s="256">
        <v>3406.817</v>
      </c>
      <c r="D21" s="247">
        <v>0.65856193625898163</v>
      </c>
      <c r="E21" s="204">
        <v>3.1825838471136856</v>
      </c>
      <c r="F21" s="205">
        <v>3.7726688346063679</v>
      </c>
      <c r="G21" s="247">
        <v>-15.641049171342136</v>
      </c>
      <c r="I21" s="213" t="s">
        <v>35</v>
      </c>
      <c r="J21" s="245">
        <v>3653.2629999999999</v>
      </c>
      <c r="K21" s="256">
        <v>3652.8780000000002</v>
      </c>
      <c r="L21" s="247">
        <v>1.0539634775641659E-2</v>
      </c>
      <c r="M21" s="204">
        <v>5.1873618743355392</v>
      </c>
      <c r="N21" s="205">
        <v>3.9159181685721127</v>
      </c>
      <c r="O21" s="247">
        <v>32.468597427995832</v>
      </c>
    </row>
    <row r="22" spans="1:15" ht="15.75" customHeight="1" x14ac:dyDescent="0.25">
      <c r="A22" s="214" t="s">
        <v>24</v>
      </c>
      <c r="B22" s="248">
        <v>3051.62</v>
      </c>
      <c r="C22" s="257">
        <v>3049.9940000000001</v>
      </c>
      <c r="D22" s="250">
        <v>5.3311580285067738E-2</v>
      </c>
      <c r="E22" s="206">
        <v>3.923128286543879</v>
      </c>
      <c r="F22" s="207">
        <v>5.343004269420363</v>
      </c>
      <c r="G22" s="250">
        <v>-26.574487147668318</v>
      </c>
      <c r="I22" s="214" t="s">
        <v>24</v>
      </c>
      <c r="J22" s="248">
        <v>3362.7040000000002</v>
      </c>
      <c r="K22" s="257">
        <v>3324.7150000000001</v>
      </c>
      <c r="L22" s="250">
        <v>1.1426242550113328</v>
      </c>
      <c r="M22" s="206">
        <v>7.9730538139933405</v>
      </c>
      <c r="N22" s="207">
        <v>7.6698308466308749</v>
      </c>
      <c r="O22" s="250">
        <v>3.953450518346989</v>
      </c>
    </row>
    <row r="23" spans="1:15" x14ac:dyDescent="0.25">
      <c r="A23" s="214" t="s">
        <v>25</v>
      </c>
      <c r="B23" s="248">
        <v>3341.7829999999999</v>
      </c>
      <c r="C23" s="257">
        <v>3336.9360000000001</v>
      </c>
      <c r="D23" s="250">
        <v>0.14525301054619424</v>
      </c>
      <c r="E23" s="206">
        <v>0.42728452338823397</v>
      </c>
      <c r="F23" s="207">
        <v>0.48973895347638075</v>
      </c>
      <c r="G23" s="250">
        <v>-12.752595978902226</v>
      </c>
      <c r="I23" s="214" t="s">
        <v>25</v>
      </c>
      <c r="J23" s="248">
        <v>2793.0259999999998</v>
      </c>
      <c r="K23" s="257">
        <v>2728.817</v>
      </c>
      <c r="L23" s="250">
        <v>2.3529976542948772</v>
      </c>
      <c r="M23" s="206">
        <v>2.0919401937226048</v>
      </c>
      <c r="N23" s="207">
        <v>2.0785140790953354</v>
      </c>
      <c r="O23" s="250">
        <v>0.64594773556275609</v>
      </c>
    </row>
    <row r="24" spans="1:15" x14ac:dyDescent="0.25">
      <c r="A24" s="214" t="s">
        <v>26</v>
      </c>
      <c r="B24" s="248" t="s">
        <v>40</v>
      </c>
      <c r="C24" s="257" t="s">
        <v>40</v>
      </c>
      <c r="D24" s="258" t="s">
        <v>152</v>
      </c>
      <c r="E24" s="206">
        <v>4.0582966192765842E-5</v>
      </c>
      <c r="F24" s="207">
        <v>5.5000584381209054E-5</v>
      </c>
      <c r="G24" s="250">
        <v>-26.21357272954538</v>
      </c>
      <c r="I24" s="214" t="s">
        <v>26</v>
      </c>
      <c r="J24" s="248" t="s">
        <v>32</v>
      </c>
      <c r="K24" s="257" t="s">
        <v>32</v>
      </c>
      <c r="L24" s="258" t="s">
        <v>32</v>
      </c>
      <c r="M24" s="206" t="s">
        <v>32</v>
      </c>
      <c r="N24" s="207" t="s">
        <v>32</v>
      </c>
      <c r="O24" s="250" t="s">
        <v>32</v>
      </c>
    </row>
    <row r="25" spans="1:15" ht="16.5" thickBot="1" x14ac:dyDescent="0.3">
      <c r="A25" s="215" t="s">
        <v>23</v>
      </c>
      <c r="B25" s="248">
        <v>4187.9160000000002</v>
      </c>
      <c r="C25" s="257">
        <v>3979.0970000000002</v>
      </c>
      <c r="D25" s="250">
        <v>5.2478992092929619</v>
      </c>
      <c r="E25" s="206">
        <v>0.15056280457516127</v>
      </c>
      <c r="F25" s="207">
        <v>0.13267515967357152</v>
      </c>
      <c r="G25" s="250">
        <v>13.482286319157089</v>
      </c>
      <c r="I25" s="215" t="s">
        <v>23</v>
      </c>
      <c r="J25" s="248">
        <v>3220.41</v>
      </c>
      <c r="K25" s="257">
        <v>3096.817</v>
      </c>
      <c r="L25" s="250">
        <v>3.9909687915043039</v>
      </c>
      <c r="M25" s="206">
        <v>0.5651303330155758</v>
      </c>
      <c r="N25" s="207">
        <v>1.0061031886607941</v>
      </c>
      <c r="O25" s="250">
        <v>-43.829784123056939</v>
      </c>
    </row>
    <row r="26" spans="1:15" x14ac:dyDescent="0.25">
      <c r="A26" s="202" t="s">
        <v>34</v>
      </c>
      <c r="B26" s="241"/>
      <c r="C26" s="254"/>
      <c r="D26" s="346"/>
      <c r="E26" s="346"/>
      <c r="F26" s="346"/>
      <c r="G26" s="295"/>
      <c r="I26" s="202" t="s">
        <v>34</v>
      </c>
      <c r="J26" s="241"/>
      <c r="K26" s="254"/>
      <c r="L26" s="346"/>
      <c r="M26" s="346"/>
      <c r="N26" s="346"/>
      <c r="O26" s="295"/>
    </row>
    <row r="27" spans="1:15" x14ac:dyDescent="0.25">
      <c r="A27" s="213" t="s">
        <v>35</v>
      </c>
      <c r="B27" s="245">
        <v>6992.5529999999999</v>
      </c>
      <c r="C27" s="256">
        <v>6872.5259999999998</v>
      </c>
      <c r="D27" s="247">
        <v>1.7464757499644243</v>
      </c>
      <c r="E27" s="204">
        <v>0.23663927587001765</v>
      </c>
      <c r="F27" s="205">
        <v>0.4181144424659512</v>
      </c>
      <c r="G27" s="247">
        <v>-43.403228438039861</v>
      </c>
      <c r="I27" s="213" t="s">
        <v>35</v>
      </c>
      <c r="J27" s="245" t="s">
        <v>40</v>
      </c>
      <c r="K27" s="256" t="s">
        <v>40</v>
      </c>
      <c r="L27" s="247" t="s">
        <v>152</v>
      </c>
      <c r="M27" s="204">
        <v>0.11388354268924597</v>
      </c>
      <c r="N27" s="205">
        <v>9.1639469381289571E-2</v>
      </c>
      <c r="O27" s="247">
        <v>24.273463670336429</v>
      </c>
    </row>
    <row r="28" spans="1:15" x14ac:dyDescent="0.25">
      <c r="A28" s="214" t="s">
        <v>24</v>
      </c>
      <c r="B28" s="248">
        <v>5952.1229999999996</v>
      </c>
      <c r="C28" s="257">
        <v>5814.2950000000001</v>
      </c>
      <c r="D28" s="250">
        <v>2.3705023566915595</v>
      </c>
      <c r="E28" s="206">
        <v>0.56891907540098674</v>
      </c>
      <c r="F28" s="207">
        <v>0.78169580551793361</v>
      </c>
      <c r="G28" s="250">
        <v>-27.21988894080939</v>
      </c>
      <c r="I28" s="214" t="s">
        <v>24</v>
      </c>
      <c r="J28" s="248" t="s">
        <v>40</v>
      </c>
      <c r="K28" s="257" t="s">
        <v>40</v>
      </c>
      <c r="L28" s="250" t="s">
        <v>152</v>
      </c>
      <c r="M28" s="206">
        <v>0.33830111210628949</v>
      </c>
      <c r="N28" s="207">
        <v>0.340375171987647</v>
      </c>
      <c r="O28" s="250">
        <v>-0.60934523198207191</v>
      </c>
    </row>
    <row r="29" spans="1:15" x14ac:dyDescent="0.25">
      <c r="A29" s="214" t="s">
        <v>25</v>
      </c>
      <c r="B29" s="259">
        <v>5543.6350000000002</v>
      </c>
      <c r="C29" s="260">
        <v>5464.0159999999996</v>
      </c>
      <c r="D29" s="250">
        <v>1.4571516628062693</v>
      </c>
      <c r="E29" s="206">
        <v>0.20146737183628724</v>
      </c>
      <c r="F29" s="207">
        <v>0.26348029947818197</v>
      </c>
      <c r="G29" s="250">
        <v>-23.536077560527382</v>
      </c>
      <c r="I29" s="214" t="s">
        <v>25</v>
      </c>
      <c r="J29" s="259" t="s">
        <v>40</v>
      </c>
      <c r="K29" s="260" t="s">
        <v>40</v>
      </c>
      <c r="L29" s="250" t="s">
        <v>152</v>
      </c>
      <c r="M29" s="206">
        <v>0.10048547884345232</v>
      </c>
      <c r="N29" s="207">
        <v>8.5093792996911749E-2</v>
      </c>
      <c r="O29" s="250">
        <v>18.087906655070807</v>
      </c>
    </row>
    <row r="30" spans="1:15" x14ac:dyDescent="0.25">
      <c r="A30" s="337" t="s">
        <v>26</v>
      </c>
      <c r="B30" s="259" t="s">
        <v>32</v>
      </c>
      <c r="C30" s="260" t="s">
        <v>32</v>
      </c>
      <c r="D30" s="258" t="s">
        <v>32</v>
      </c>
      <c r="E30" s="206" t="s">
        <v>32</v>
      </c>
      <c r="F30" s="207" t="s">
        <v>32</v>
      </c>
      <c r="G30" s="250" t="s">
        <v>32</v>
      </c>
      <c r="I30" s="337" t="s">
        <v>26</v>
      </c>
      <c r="J30" s="259" t="s">
        <v>32</v>
      </c>
      <c r="K30" s="260" t="s">
        <v>32</v>
      </c>
      <c r="L30" s="258" t="s">
        <v>32</v>
      </c>
      <c r="M30" s="206" t="s">
        <v>32</v>
      </c>
      <c r="N30" s="207" t="s">
        <v>32</v>
      </c>
      <c r="O30" s="250" t="s">
        <v>32</v>
      </c>
    </row>
    <row r="31" spans="1:15" ht="16.5" thickBot="1" x14ac:dyDescent="0.3">
      <c r="A31" s="216" t="s">
        <v>23</v>
      </c>
      <c r="B31" s="251" t="s">
        <v>40</v>
      </c>
      <c r="C31" s="261">
        <v>5370.4059999999999</v>
      </c>
      <c r="D31" s="263" t="s">
        <v>152</v>
      </c>
      <c r="E31" s="217">
        <v>0.10287781929866141</v>
      </c>
      <c r="F31" s="218">
        <v>0.10370360185076967</v>
      </c>
      <c r="G31" s="263">
        <v>-0.79629110018431848</v>
      </c>
      <c r="I31" s="216" t="s">
        <v>23</v>
      </c>
      <c r="J31" s="251" t="s">
        <v>32</v>
      </c>
      <c r="K31" s="261" t="s">
        <v>32</v>
      </c>
      <c r="L31" s="263" t="s">
        <v>32</v>
      </c>
      <c r="M31" s="217" t="s">
        <v>32</v>
      </c>
      <c r="N31" s="218" t="s">
        <v>32</v>
      </c>
      <c r="O31" s="263" t="s">
        <v>32</v>
      </c>
    </row>
    <row r="32" spans="1:15" x14ac:dyDescent="0.25">
      <c r="A32" s="202" t="s">
        <v>41</v>
      </c>
      <c r="B32" s="241"/>
      <c r="C32" s="254"/>
      <c r="D32" s="346"/>
      <c r="E32" s="346"/>
      <c r="F32" s="346"/>
      <c r="G32" s="295"/>
      <c r="I32" s="202" t="s">
        <v>41</v>
      </c>
      <c r="J32" s="241"/>
      <c r="K32" s="254"/>
      <c r="L32" s="346"/>
      <c r="M32" s="346"/>
      <c r="N32" s="346"/>
      <c r="O32" s="295"/>
    </row>
    <row r="33" spans="1:15" x14ac:dyDescent="0.25">
      <c r="A33" s="213" t="s">
        <v>35</v>
      </c>
      <c r="B33" s="245">
        <v>4856.8860000000004</v>
      </c>
      <c r="C33" s="256">
        <v>9044.009</v>
      </c>
      <c r="D33" s="247">
        <v>-46.297200721494193</v>
      </c>
      <c r="E33" s="204">
        <v>0.66404554815682992</v>
      </c>
      <c r="F33" s="205">
        <v>0.65761448715392601</v>
      </c>
      <c r="G33" s="247">
        <v>0.97793785394490773</v>
      </c>
      <c r="I33" s="213" t="s">
        <v>35</v>
      </c>
      <c r="J33" s="245" t="s">
        <v>40</v>
      </c>
      <c r="K33" s="256" t="s">
        <v>40</v>
      </c>
      <c r="L33" s="247" t="s">
        <v>152</v>
      </c>
      <c r="M33" s="204">
        <v>6.2970900075230117E-3</v>
      </c>
      <c r="N33" s="205">
        <v>4.0910477402361419E-3</v>
      </c>
      <c r="O33" s="247">
        <v>53.92365006132961</v>
      </c>
    </row>
    <row r="34" spans="1:15" x14ac:dyDescent="0.25">
      <c r="A34" s="214" t="s">
        <v>24</v>
      </c>
      <c r="B34" s="245">
        <v>2875.0630000000001</v>
      </c>
      <c r="C34" s="256">
        <v>8484.2119999999995</v>
      </c>
      <c r="D34" s="250">
        <v>-66.112786903486139</v>
      </c>
      <c r="E34" s="206">
        <v>1.7959856412054549</v>
      </c>
      <c r="F34" s="207">
        <v>2.144252782685816</v>
      </c>
      <c r="G34" s="250">
        <v>-16.241888283532219</v>
      </c>
      <c r="I34" s="214" t="s">
        <v>24</v>
      </c>
      <c r="J34" s="245" t="s">
        <v>40</v>
      </c>
      <c r="K34" s="256" t="s">
        <v>40</v>
      </c>
      <c r="L34" s="250" t="s">
        <v>152</v>
      </c>
      <c r="M34" s="206">
        <v>5.9889345390697589E-2</v>
      </c>
      <c r="N34" s="207">
        <v>4.57870063087229E-2</v>
      </c>
      <c r="O34" s="250">
        <v>30.799871445816819</v>
      </c>
    </row>
    <row r="35" spans="1:15" x14ac:dyDescent="0.25">
      <c r="A35" s="214" t="s">
        <v>25</v>
      </c>
      <c r="B35" s="245">
        <v>4644.2359999999999</v>
      </c>
      <c r="C35" s="256">
        <v>6494.4030000000002</v>
      </c>
      <c r="D35" s="250">
        <v>-28.488638601577392</v>
      </c>
      <c r="E35" s="206">
        <v>0.41630006720539203</v>
      </c>
      <c r="F35" s="207">
        <v>0.45815486789547138</v>
      </c>
      <c r="G35" s="250">
        <v>-9.1355136926382237</v>
      </c>
      <c r="I35" s="214" t="s">
        <v>25</v>
      </c>
      <c r="J35" s="245" t="s">
        <v>40</v>
      </c>
      <c r="K35" s="256" t="s">
        <v>40</v>
      </c>
      <c r="L35" s="250" t="s">
        <v>152</v>
      </c>
      <c r="M35" s="206">
        <v>2.2542242420547805E-2</v>
      </c>
      <c r="N35" s="207">
        <v>5.5343693829914525E-2</v>
      </c>
      <c r="O35" s="250">
        <v>-59.268634128712215</v>
      </c>
    </row>
    <row r="36" spans="1:15" x14ac:dyDescent="0.25">
      <c r="A36" s="337" t="s">
        <v>26</v>
      </c>
      <c r="B36" s="245" t="s">
        <v>32</v>
      </c>
      <c r="C36" s="256" t="s">
        <v>32</v>
      </c>
      <c r="D36" s="258" t="s">
        <v>32</v>
      </c>
      <c r="E36" s="206" t="s">
        <v>32</v>
      </c>
      <c r="F36" s="207" t="s">
        <v>32</v>
      </c>
      <c r="G36" s="250" t="s">
        <v>32</v>
      </c>
      <c r="I36" s="337" t="s">
        <v>26</v>
      </c>
      <c r="J36" s="245" t="s">
        <v>32</v>
      </c>
      <c r="K36" s="256" t="s">
        <v>32</v>
      </c>
      <c r="L36" s="258" t="s">
        <v>32</v>
      </c>
      <c r="M36" s="206" t="s">
        <v>32</v>
      </c>
      <c r="N36" s="207" t="s">
        <v>32</v>
      </c>
      <c r="O36" s="250" t="s">
        <v>32</v>
      </c>
    </row>
    <row r="37" spans="1:15" ht="16.5" thickBot="1" x14ac:dyDescent="0.3">
      <c r="A37" s="216" t="s">
        <v>23</v>
      </c>
      <c r="B37" s="281" t="s">
        <v>40</v>
      </c>
      <c r="C37" s="278" t="s">
        <v>40</v>
      </c>
      <c r="D37" s="263" t="s">
        <v>152</v>
      </c>
      <c r="E37" s="217">
        <v>0.21108553482397274</v>
      </c>
      <c r="F37" s="218">
        <v>0.10958866437955903</v>
      </c>
      <c r="G37" s="263">
        <v>92.616212652141215</v>
      </c>
      <c r="I37" s="216" t="s">
        <v>23</v>
      </c>
      <c r="J37" s="281" t="s">
        <v>40</v>
      </c>
      <c r="K37" s="278" t="s">
        <v>40</v>
      </c>
      <c r="L37" s="263" t="s">
        <v>152</v>
      </c>
      <c r="M37" s="217">
        <v>6.6320416036678535E-3</v>
      </c>
      <c r="N37" s="218">
        <v>1.6364190960944567E-4</v>
      </c>
      <c r="O37" s="263">
        <v>3952.7769564020305</v>
      </c>
    </row>
    <row r="38" spans="1:15" x14ac:dyDescent="0.25">
      <c r="A38" s="338"/>
      <c r="B38" s="343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N28" sqref="N2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L29" sqref="L2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H23" sqref="H23"/>
    </sheetView>
  </sheetViews>
  <sheetFormatPr defaultRowHeight="12.75" x14ac:dyDescent="0.2"/>
  <cols>
    <col min="1" max="1" width="8.85546875" style="347" customWidth="1"/>
    <col min="2" max="2" width="53.28515625" style="347" customWidth="1"/>
    <col min="3" max="17" width="13.7109375" style="347" bestFit="1" customWidth="1"/>
    <col min="18" max="18" width="12.28515625" style="347" customWidth="1"/>
    <col min="19" max="20" width="11.140625" style="347" customWidth="1"/>
    <col min="21" max="16384" width="9.140625" style="347"/>
  </cols>
  <sheetData>
    <row r="1" spans="1:12" ht="21" x14ac:dyDescent="0.35">
      <c r="A1" s="394" t="s">
        <v>166</v>
      </c>
    </row>
    <row r="3" spans="1:12" s="428" customFormat="1" ht="19.5" thickBot="1" x14ac:dyDescent="0.35">
      <c r="A3" s="395" t="s">
        <v>165</v>
      </c>
      <c r="H3" s="429"/>
      <c r="I3" s="429"/>
    </row>
    <row r="4" spans="1:12" s="428" customFormat="1" ht="16.5" thickBot="1" x14ac:dyDescent="0.3">
      <c r="A4" s="396"/>
      <c r="B4" s="397"/>
      <c r="C4" s="348" t="s">
        <v>42</v>
      </c>
      <c r="D4" s="398"/>
      <c r="E4" s="348"/>
      <c r="F4" s="399"/>
      <c r="G4" s="349" t="s">
        <v>43</v>
      </c>
      <c r="H4" s="348"/>
      <c r="I4" s="348"/>
      <c r="J4" s="400"/>
      <c r="K4" s="350" t="s">
        <v>44</v>
      </c>
      <c r="L4" s="399"/>
    </row>
    <row r="5" spans="1:12" s="428" customFormat="1" ht="15.75" x14ac:dyDescent="0.25">
      <c r="A5" s="351" t="s">
        <v>45</v>
      </c>
      <c r="B5" s="352" t="s">
        <v>46</v>
      </c>
      <c r="C5" s="401" t="s">
        <v>47</v>
      </c>
      <c r="D5" s="402"/>
      <c r="E5" s="403" t="s">
        <v>48</v>
      </c>
      <c r="F5" s="402"/>
      <c r="G5" s="403" t="s">
        <v>47</v>
      </c>
      <c r="H5" s="402"/>
      <c r="I5" s="403" t="s">
        <v>48</v>
      </c>
      <c r="J5" s="404"/>
      <c r="K5" s="405" t="s">
        <v>47</v>
      </c>
      <c r="L5" s="402"/>
    </row>
    <row r="6" spans="1:12" s="428" customFormat="1" ht="16.5" thickBot="1" x14ac:dyDescent="0.3">
      <c r="A6" s="406"/>
      <c r="B6" s="407"/>
      <c r="C6" s="408" t="s">
        <v>160</v>
      </c>
      <c r="D6" s="409" t="s">
        <v>161</v>
      </c>
      <c r="E6" s="408" t="s">
        <v>160</v>
      </c>
      <c r="F6" s="409" t="s">
        <v>161</v>
      </c>
      <c r="G6" s="408" t="s">
        <v>160</v>
      </c>
      <c r="H6" s="409" t="s">
        <v>161</v>
      </c>
      <c r="I6" s="408" t="s">
        <v>160</v>
      </c>
      <c r="J6" s="409" t="s">
        <v>161</v>
      </c>
      <c r="K6" s="408" t="s">
        <v>160</v>
      </c>
      <c r="L6" s="409" t="s">
        <v>161</v>
      </c>
    </row>
    <row r="7" spans="1:12" s="428" customFormat="1" ht="16.5" thickBot="1" x14ac:dyDescent="0.3">
      <c r="A7" s="410"/>
      <c r="B7" s="411" t="s">
        <v>94</v>
      </c>
      <c r="C7" s="353">
        <v>190472.63</v>
      </c>
      <c r="D7" s="354">
        <v>270833.83900000004</v>
      </c>
      <c r="E7" s="355">
        <v>429886.908</v>
      </c>
      <c r="F7" s="356">
        <v>495702.701</v>
      </c>
      <c r="G7" s="355">
        <v>524881.77099999995</v>
      </c>
      <c r="H7" s="357">
        <v>627897.40700000001</v>
      </c>
      <c r="I7" s="355">
        <v>1102742.0269999998</v>
      </c>
      <c r="J7" s="357">
        <v>1165118.129</v>
      </c>
      <c r="K7" s="358">
        <v>-334409.14099999995</v>
      </c>
      <c r="L7" s="356">
        <v>-357063.56799999997</v>
      </c>
    </row>
    <row r="8" spans="1:12" s="428" customFormat="1" ht="16.5" thickBot="1" x14ac:dyDescent="0.3">
      <c r="A8" s="555" t="s">
        <v>49</v>
      </c>
      <c r="B8" s="556"/>
      <c r="C8" s="359"/>
      <c r="D8" s="359"/>
      <c r="E8" s="359"/>
      <c r="F8" s="359"/>
      <c r="G8" s="359"/>
      <c r="H8" s="359"/>
      <c r="I8" s="359"/>
      <c r="J8" s="359"/>
      <c r="K8" s="360"/>
      <c r="L8" s="361"/>
    </row>
    <row r="9" spans="1:12" s="428" customFormat="1" ht="15.75" x14ac:dyDescent="0.25">
      <c r="A9" s="412" t="s">
        <v>50</v>
      </c>
      <c r="B9" s="413" t="s">
        <v>51</v>
      </c>
      <c r="C9" s="362">
        <v>40373.084000000003</v>
      </c>
      <c r="D9" s="363">
        <v>60215.593000000001</v>
      </c>
      <c r="E9" s="362">
        <v>80239.744000000006</v>
      </c>
      <c r="F9" s="363">
        <v>82138.231</v>
      </c>
      <c r="G9" s="362">
        <v>11253.596</v>
      </c>
      <c r="H9" s="364">
        <v>13952.567999999999</v>
      </c>
      <c r="I9" s="365">
        <v>14491.141</v>
      </c>
      <c r="J9" s="366">
        <v>15805.99</v>
      </c>
      <c r="K9" s="367">
        <v>29119.488000000001</v>
      </c>
      <c r="L9" s="368">
        <v>46263.025000000001</v>
      </c>
    </row>
    <row r="10" spans="1:12" s="428" customFormat="1" ht="15.75" x14ac:dyDescent="0.25">
      <c r="A10" s="414" t="s">
        <v>52</v>
      </c>
      <c r="B10" s="415" t="s">
        <v>130</v>
      </c>
      <c r="C10" s="369">
        <v>36623.614000000001</v>
      </c>
      <c r="D10" s="370">
        <v>53344.466</v>
      </c>
      <c r="E10" s="371">
        <v>77173.387000000002</v>
      </c>
      <c r="F10" s="370">
        <v>77073.051000000007</v>
      </c>
      <c r="G10" s="372">
        <v>5058.6729999999998</v>
      </c>
      <c r="H10" s="370">
        <v>6097.6639999999998</v>
      </c>
      <c r="I10" s="372">
        <v>7579.3339999999998</v>
      </c>
      <c r="J10" s="373">
        <v>7928.3419999999996</v>
      </c>
      <c r="K10" s="374">
        <v>31564.941000000003</v>
      </c>
      <c r="L10" s="375">
        <v>47246.802000000003</v>
      </c>
    </row>
    <row r="11" spans="1:12" s="428" customFormat="1" ht="15.75" x14ac:dyDescent="0.25">
      <c r="A11" s="416" t="s">
        <v>53</v>
      </c>
      <c r="B11" s="415" t="s">
        <v>131</v>
      </c>
      <c r="C11" s="376">
        <v>3749.47</v>
      </c>
      <c r="D11" s="370">
        <v>6871.1270000000004</v>
      </c>
      <c r="E11" s="377">
        <v>3066.357</v>
      </c>
      <c r="F11" s="370">
        <v>5065.18</v>
      </c>
      <c r="G11" s="372">
        <v>6194.9229999999998</v>
      </c>
      <c r="H11" s="370">
        <v>7854.9040000000005</v>
      </c>
      <c r="I11" s="372">
        <v>6911.8069999999998</v>
      </c>
      <c r="J11" s="373">
        <v>7877.6480000000001</v>
      </c>
      <c r="K11" s="378">
        <v>-2445.453</v>
      </c>
      <c r="L11" s="370">
        <v>-983.77700000000004</v>
      </c>
    </row>
    <row r="12" spans="1:12" s="428" customFormat="1" ht="30" x14ac:dyDescent="0.25">
      <c r="A12" s="417" t="s">
        <v>54</v>
      </c>
      <c r="B12" s="418" t="s">
        <v>55</v>
      </c>
      <c r="C12" s="379">
        <v>11409.268</v>
      </c>
      <c r="D12" s="375">
        <v>33705.707000000002</v>
      </c>
      <c r="E12" s="380">
        <v>23046.404999999999</v>
      </c>
      <c r="F12" s="375">
        <v>49877.671999999999</v>
      </c>
      <c r="G12" s="362">
        <v>359231.90399999998</v>
      </c>
      <c r="H12" s="375">
        <v>441032.17800000001</v>
      </c>
      <c r="I12" s="362">
        <v>823785.48</v>
      </c>
      <c r="J12" s="381">
        <v>895580.40700000001</v>
      </c>
      <c r="K12" s="374">
        <v>-347822.636</v>
      </c>
      <c r="L12" s="375">
        <v>-407326.47100000002</v>
      </c>
    </row>
    <row r="13" spans="1:12" s="428" customFormat="1" ht="15.75" x14ac:dyDescent="0.25">
      <c r="A13" s="419" t="s">
        <v>56</v>
      </c>
      <c r="B13" s="420" t="s">
        <v>57</v>
      </c>
      <c r="C13" s="382">
        <v>643.76599999999996</v>
      </c>
      <c r="D13" s="383">
        <v>2499.402</v>
      </c>
      <c r="E13" s="377">
        <v>2106.5619999999999</v>
      </c>
      <c r="F13" s="383">
        <v>6153.47</v>
      </c>
      <c r="G13" s="372">
        <v>36842.235000000001</v>
      </c>
      <c r="H13" s="370">
        <v>35854.226000000002</v>
      </c>
      <c r="I13" s="384">
        <v>135148.85399999999</v>
      </c>
      <c r="J13" s="373">
        <v>130694.28</v>
      </c>
      <c r="K13" s="378">
        <v>-36198.468999999997</v>
      </c>
      <c r="L13" s="370">
        <v>-33354.824000000001</v>
      </c>
    </row>
    <row r="14" spans="1:12" s="428" customFormat="1" ht="30.75" thickBot="1" x14ac:dyDescent="0.3">
      <c r="A14" s="421" t="s">
        <v>58</v>
      </c>
      <c r="B14" s="422" t="s">
        <v>59</v>
      </c>
      <c r="C14" s="385">
        <v>63280.682000000001</v>
      </c>
      <c r="D14" s="386">
        <v>88202.861999999994</v>
      </c>
      <c r="E14" s="387">
        <v>249668.103</v>
      </c>
      <c r="F14" s="386">
        <v>279700.26199999999</v>
      </c>
      <c r="G14" s="387">
        <v>1615.5830000000001</v>
      </c>
      <c r="H14" s="386">
        <v>1802.0509999999999</v>
      </c>
      <c r="I14" s="387">
        <v>5471.6550000000007</v>
      </c>
      <c r="J14" s="388">
        <v>5372.6319999999996</v>
      </c>
      <c r="K14" s="389">
        <v>61665.099000000002</v>
      </c>
      <c r="L14" s="386">
        <v>86400.810999999987</v>
      </c>
    </row>
    <row r="15" spans="1:12" s="428" customFormat="1" ht="15.75" x14ac:dyDescent="0.25">
      <c r="A15" s="555" t="s">
        <v>60</v>
      </c>
      <c r="B15" s="556"/>
      <c r="C15" s="359"/>
      <c r="D15" s="359"/>
      <c r="E15" s="359"/>
      <c r="F15" s="359"/>
      <c r="G15" s="359"/>
      <c r="H15" s="359"/>
      <c r="I15" s="359"/>
      <c r="J15" s="359"/>
      <c r="K15" s="359"/>
      <c r="L15" s="390"/>
    </row>
    <row r="16" spans="1:12" s="428" customFormat="1" ht="30.75" thickBot="1" x14ac:dyDescent="0.3">
      <c r="A16" s="421" t="s">
        <v>61</v>
      </c>
      <c r="B16" s="422" t="s">
        <v>62</v>
      </c>
      <c r="C16" s="385">
        <v>74765.83</v>
      </c>
      <c r="D16" s="391">
        <v>86210.274999999994</v>
      </c>
      <c r="E16" s="387">
        <v>74826.093999999997</v>
      </c>
      <c r="F16" s="386">
        <v>77833.066000000006</v>
      </c>
      <c r="G16" s="387">
        <v>115938.45299999999</v>
      </c>
      <c r="H16" s="386">
        <v>135256.38399999999</v>
      </c>
      <c r="I16" s="387">
        <v>123844.897</v>
      </c>
      <c r="J16" s="388">
        <v>117664.82</v>
      </c>
      <c r="K16" s="389">
        <v>-41172.622999999992</v>
      </c>
      <c r="L16" s="386">
        <v>-49046.108999999997</v>
      </c>
    </row>
    <row r="17" spans="1:12" s="428" customFormat="1" ht="15.75" x14ac:dyDescent="0.25">
      <c r="A17" s="425" t="s">
        <v>107</v>
      </c>
      <c r="B17" s="426"/>
      <c r="C17" s="427"/>
      <c r="D17" s="427"/>
      <c r="E17" s="427"/>
      <c r="F17" s="427"/>
      <c r="G17" s="427"/>
      <c r="H17" s="427"/>
      <c r="I17" s="427"/>
      <c r="J17" s="427"/>
      <c r="K17" s="427"/>
      <c r="L17" s="427"/>
    </row>
    <row r="18" spans="1:12" s="432" customFormat="1" ht="15.75" x14ac:dyDescent="0.25">
      <c r="A18" s="430" t="s">
        <v>108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</row>
    <row r="20" spans="1:12" x14ac:dyDescent="0.2">
      <c r="E20" s="392"/>
    </row>
    <row r="21" spans="1:12" x14ac:dyDescent="0.2">
      <c r="E21" s="392"/>
      <c r="F21" s="392"/>
    </row>
    <row r="22" spans="1:12" ht="21" x14ac:dyDescent="0.35">
      <c r="A22" s="393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Normal="100" workbookViewId="0">
      <selection activeCell="K84" sqref="K84"/>
    </sheetView>
  </sheetViews>
  <sheetFormatPr defaultRowHeight="15.75" x14ac:dyDescent="0.25"/>
  <cols>
    <col min="1" max="1" width="16.7109375" style="428" customWidth="1"/>
    <col min="2" max="3" width="12.7109375" style="428" customWidth="1"/>
    <col min="4" max="4" width="16.7109375" style="428" customWidth="1"/>
    <col min="5" max="6" width="12.7109375" style="428" customWidth="1"/>
    <col min="7" max="7" width="19.5703125" style="428" customWidth="1"/>
    <col min="8" max="8" width="16.7109375" style="429" customWidth="1"/>
    <col min="9" max="9" width="12.7109375" style="429" customWidth="1"/>
    <col min="10" max="10" width="12.7109375" style="428" customWidth="1"/>
    <col min="11" max="11" width="16.7109375" style="428" customWidth="1"/>
    <col min="12" max="13" width="12.7109375" style="428" customWidth="1"/>
    <col min="14" max="16384" width="9.140625" style="428"/>
  </cols>
  <sheetData>
    <row r="1" spans="1:14" s="433" customFormat="1" ht="21" x14ac:dyDescent="0.35">
      <c r="A1" s="394" t="s">
        <v>166</v>
      </c>
      <c r="H1" s="434"/>
      <c r="I1" s="434"/>
    </row>
    <row r="2" spans="1:14" s="435" customFormat="1" ht="18.75" x14ac:dyDescent="0.3">
      <c r="A2" s="395" t="s">
        <v>167</v>
      </c>
      <c r="H2" s="436"/>
      <c r="I2" s="436"/>
    </row>
    <row r="3" spans="1:14" x14ac:dyDescent="0.25">
      <c r="A3" s="437"/>
    </row>
    <row r="4" spans="1:14" ht="13.5" customHeight="1" x14ac:dyDescent="0.25">
      <c r="A4" s="441" t="s">
        <v>102</v>
      </c>
      <c r="B4" s="441"/>
      <c r="C4" s="441"/>
      <c r="D4" s="441"/>
      <c r="E4" s="441"/>
      <c r="F4" s="423"/>
      <c r="G4" s="423"/>
      <c r="H4" s="441" t="s">
        <v>103</v>
      </c>
      <c r="I4" s="441"/>
      <c r="J4" s="441"/>
      <c r="K4" s="441"/>
      <c r="L4" s="441"/>
      <c r="M4" s="423"/>
    </row>
    <row r="5" spans="1:14" ht="13.5" customHeight="1" thickBot="1" x14ac:dyDescent="0.3">
      <c r="A5" s="441" t="s">
        <v>162</v>
      </c>
      <c r="B5" s="441"/>
      <c r="C5" s="441"/>
      <c r="D5" s="441"/>
      <c r="E5" s="441"/>
      <c r="F5" s="423"/>
      <c r="G5" s="423"/>
      <c r="H5" s="441" t="s">
        <v>162</v>
      </c>
      <c r="I5" s="441"/>
      <c r="J5" s="441"/>
      <c r="K5" s="441"/>
      <c r="L5" s="441"/>
      <c r="M5" s="423"/>
    </row>
    <row r="6" spans="1:14" ht="16.5" thickBot="1" x14ac:dyDescent="0.3">
      <c r="A6" s="444" t="s">
        <v>63</v>
      </c>
      <c r="B6" s="445"/>
      <c r="C6" s="445"/>
      <c r="D6" s="445"/>
      <c r="E6" s="445"/>
      <c r="F6" s="446"/>
      <c r="G6" s="423"/>
      <c r="H6" s="444" t="s">
        <v>64</v>
      </c>
      <c r="I6" s="445"/>
      <c r="J6" s="445"/>
      <c r="K6" s="445"/>
      <c r="L6" s="445"/>
      <c r="M6" s="446"/>
    </row>
    <row r="7" spans="1:14" ht="16.5" thickBot="1" x14ac:dyDescent="0.3">
      <c r="A7" s="447" t="s">
        <v>160</v>
      </c>
      <c r="B7" s="448"/>
      <c r="C7" s="449"/>
      <c r="D7" s="450" t="s">
        <v>161</v>
      </c>
      <c r="E7" s="448"/>
      <c r="F7" s="451"/>
      <c r="G7" s="423"/>
      <c r="H7" s="447" t="s">
        <v>160</v>
      </c>
      <c r="I7" s="448"/>
      <c r="J7" s="449"/>
      <c r="K7" s="447" t="s">
        <v>161</v>
      </c>
      <c r="L7" s="448"/>
      <c r="M7" s="451"/>
    </row>
    <row r="8" spans="1:14" ht="30.75" thickBot="1" x14ac:dyDescent="0.3">
      <c r="A8" s="452" t="s">
        <v>65</v>
      </c>
      <c r="B8" s="453" t="s">
        <v>47</v>
      </c>
      <c r="C8" s="454" t="s">
        <v>66</v>
      </c>
      <c r="D8" s="455" t="s">
        <v>65</v>
      </c>
      <c r="E8" s="453" t="s">
        <v>47</v>
      </c>
      <c r="F8" s="456" t="s">
        <v>66</v>
      </c>
      <c r="G8" s="423"/>
      <c r="H8" s="452" t="s">
        <v>65</v>
      </c>
      <c r="I8" s="453" t="s">
        <v>47</v>
      </c>
      <c r="J8" s="456" t="s">
        <v>66</v>
      </c>
      <c r="K8" s="452" t="s">
        <v>65</v>
      </c>
      <c r="L8" s="453" t="s">
        <v>47</v>
      </c>
      <c r="M8" s="456" t="s">
        <v>66</v>
      </c>
      <c r="N8" s="438"/>
    </row>
    <row r="9" spans="1:14" ht="16.5" thickBot="1" x14ac:dyDescent="0.3">
      <c r="A9" s="457" t="s">
        <v>12</v>
      </c>
      <c r="B9" s="458">
        <v>63280.682000000001</v>
      </c>
      <c r="C9" s="459">
        <v>249668.103</v>
      </c>
      <c r="D9" s="460" t="s">
        <v>12</v>
      </c>
      <c r="E9" s="461">
        <v>88202.861999999994</v>
      </c>
      <c r="F9" s="459">
        <v>279700.26199999999</v>
      </c>
      <c r="G9" s="423"/>
      <c r="H9" s="462" t="s">
        <v>12</v>
      </c>
      <c r="I9" s="463">
        <v>1615.5830000000001</v>
      </c>
      <c r="J9" s="464">
        <v>5471.6549999999997</v>
      </c>
      <c r="K9" s="457" t="s">
        <v>12</v>
      </c>
      <c r="L9" s="461">
        <v>1802.0509999999999</v>
      </c>
      <c r="M9" s="459">
        <v>5372.6319999999996</v>
      </c>
    </row>
    <row r="10" spans="1:14" x14ac:dyDescent="0.25">
      <c r="A10" s="465" t="s">
        <v>68</v>
      </c>
      <c r="B10" s="466">
        <v>21854.981</v>
      </c>
      <c r="C10" s="467">
        <v>80801.438999999998</v>
      </c>
      <c r="D10" s="468" t="s">
        <v>68</v>
      </c>
      <c r="E10" s="469">
        <v>35646.25</v>
      </c>
      <c r="F10" s="470">
        <v>96295.528000000006</v>
      </c>
      <c r="G10" s="423"/>
      <c r="H10" s="471" t="s">
        <v>68</v>
      </c>
      <c r="I10" s="472">
        <v>639.97699999999998</v>
      </c>
      <c r="J10" s="473">
        <v>1840.2750000000001</v>
      </c>
      <c r="K10" s="471" t="s">
        <v>68</v>
      </c>
      <c r="L10" s="474">
        <v>761.29</v>
      </c>
      <c r="M10" s="475">
        <v>1885.422</v>
      </c>
    </row>
    <row r="11" spans="1:14" x14ac:dyDescent="0.25">
      <c r="A11" s="476" t="s">
        <v>67</v>
      </c>
      <c r="B11" s="477">
        <v>18103.018</v>
      </c>
      <c r="C11" s="478">
        <v>78458.895000000004</v>
      </c>
      <c r="D11" s="479" t="s">
        <v>67</v>
      </c>
      <c r="E11" s="480">
        <v>25015.631000000001</v>
      </c>
      <c r="F11" s="481">
        <v>95298.650999999998</v>
      </c>
      <c r="G11" s="423"/>
      <c r="H11" s="476" t="s">
        <v>90</v>
      </c>
      <c r="I11" s="477">
        <v>437.96800000000002</v>
      </c>
      <c r="J11" s="478">
        <v>1451.05</v>
      </c>
      <c r="K11" s="476" t="s">
        <v>70</v>
      </c>
      <c r="L11" s="480">
        <v>562.23400000000004</v>
      </c>
      <c r="M11" s="481">
        <v>2120.15</v>
      </c>
    </row>
    <row r="12" spans="1:14" x14ac:dyDescent="0.25">
      <c r="A12" s="476" t="s">
        <v>76</v>
      </c>
      <c r="B12" s="477">
        <v>8443.3739999999998</v>
      </c>
      <c r="C12" s="478">
        <v>34338.955999999998</v>
      </c>
      <c r="D12" s="479" t="s">
        <v>76</v>
      </c>
      <c r="E12" s="480">
        <v>16096.018</v>
      </c>
      <c r="F12" s="481">
        <v>52715.521999999997</v>
      </c>
      <c r="G12" s="423"/>
      <c r="H12" s="482" t="s">
        <v>70</v>
      </c>
      <c r="I12" s="477">
        <v>280.11099999999999</v>
      </c>
      <c r="J12" s="483">
        <v>1246</v>
      </c>
      <c r="K12" s="482" t="s">
        <v>90</v>
      </c>
      <c r="L12" s="480">
        <v>320.22000000000003</v>
      </c>
      <c r="M12" s="484">
        <v>1030.1500000000001</v>
      </c>
    </row>
    <row r="13" spans="1:14" x14ac:dyDescent="0.25">
      <c r="A13" s="476" t="s">
        <v>89</v>
      </c>
      <c r="B13" s="477">
        <v>4388.2950000000001</v>
      </c>
      <c r="C13" s="478">
        <v>16359.911</v>
      </c>
      <c r="D13" s="479" t="s">
        <v>91</v>
      </c>
      <c r="E13" s="480">
        <v>6577.7550000000001</v>
      </c>
      <c r="F13" s="481">
        <v>18604.325000000001</v>
      </c>
      <c r="G13" s="423"/>
      <c r="H13" s="476" t="s">
        <v>71</v>
      </c>
      <c r="I13" s="477">
        <v>201.98500000000001</v>
      </c>
      <c r="J13" s="478">
        <v>807.46</v>
      </c>
      <c r="K13" s="476" t="s">
        <v>104</v>
      </c>
      <c r="L13" s="480">
        <v>102.816</v>
      </c>
      <c r="M13" s="481">
        <v>260.74</v>
      </c>
    </row>
    <row r="14" spans="1:14" x14ac:dyDescent="0.25">
      <c r="A14" s="476" t="s">
        <v>91</v>
      </c>
      <c r="B14" s="477">
        <v>4004.7860000000001</v>
      </c>
      <c r="C14" s="478">
        <v>15875.145</v>
      </c>
      <c r="D14" s="479" t="s">
        <v>72</v>
      </c>
      <c r="E14" s="480">
        <v>1714.5550000000001</v>
      </c>
      <c r="F14" s="481">
        <v>6795.58</v>
      </c>
      <c r="G14" s="423"/>
      <c r="H14" s="482" t="s">
        <v>104</v>
      </c>
      <c r="I14" s="477">
        <v>45.003999999999998</v>
      </c>
      <c r="J14" s="483">
        <v>102.66</v>
      </c>
      <c r="K14" s="482" t="s">
        <v>88</v>
      </c>
      <c r="L14" s="480">
        <v>36.652999999999999</v>
      </c>
      <c r="M14" s="484">
        <v>53.17</v>
      </c>
    </row>
    <row r="15" spans="1:14" ht="16.5" thickBot="1" x14ac:dyDescent="0.3">
      <c r="A15" s="485" t="s">
        <v>73</v>
      </c>
      <c r="B15" s="486">
        <v>3862.1019999999999</v>
      </c>
      <c r="C15" s="487">
        <v>14449.834999999999</v>
      </c>
      <c r="D15" s="488" t="s">
        <v>74</v>
      </c>
      <c r="E15" s="489">
        <v>899.25</v>
      </c>
      <c r="F15" s="490">
        <v>2750</v>
      </c>
      <c r="G15" s="423"/>
      <c r="H15" s="491" t="s">
        <v>88</v>
      </c>
      <c r="I15" s="492">
        <v>10.538</v>
      </c>
      <c r="J15" s="493">
        <v>24.21</v>
      </c>
      <c r="K15" s="491" t="s">
        <v>163</v>
      </c>
      <c r="L15" s="494">
        <v>18.838000000000001</v>
      </c>
      <c r="M15" s="495">
        <v>23</v>
      </c>
    </row>
    <row r="16" spans="1:14" x14ac:dyDescent="0.25">
      <c r="A16" s="485" t="s">
        <v>74</v>
      </c>
      <c r="B16" s="486">
        <v>950.03300000000002</v>
      </c>
      <c r="C16" s="487">
        <v>3199.3789999999999</v>
      </c>
      <c r="D16" s="488" t="s">
        <v>73</v>
      </c>
      <c r="E16" s="489">
        <v>790.08600000000001</v>
      </c>
      <c r="F16" s="490">
        <v>3200</v>
      </c>
      <c r="G16" s="423"/>
      <c r="H16" s="496" t="s">
        <v>109</v>
      </c>
      <c r="I16" s="497"/>
      <c r="J16" s="497"/>
      <c r="K16" s="498"/>
      <c r="L16" s="499"/>
      <c r="M16" s="499"/>
    </row>
    <row r="17" spans="1:13" ht="16.5" thickBot="1" x14ac:dyDescent="0.3">
      <c r="A17" s="500" t="s">
        <v>104</v>
      </c>
      <c r="B17" s="492">
        <v>908.95600000000002</v>
      </c>
      <c r="C17" s="501">
        <v>3298.86</v>
      </c>
      <c r="D17" s="502" t="s">
        <v>88</v>
      </c>
      <c r="E17" s="494">
        <v>671.01700000000005</v>
      </c>
      <c r="F17" s="503">
        <v>1884.6869999999999</v>
      </c>
      <c r="G17" s="423"/>
      <c r="H17" s="498"/>
      <c r="I17" s="497"/>
      <c r="J17" s="497"/>
      <c r="K17" s="498"/>
      <c r="L17" s="499"/>
      <c r="M17" s="499"/>
    </row>
    <row r="18" spans="1:13" x14ac:dyDescent="0.25">
      <c r="A18" s="496" t="s">
        <v>109</v>
      </c>
      <c r="B18" s="504"/>
      <c r="C18" s="504"/>
      <c r="D18" s="498"/>
      <c r="E18" s="499"/>
      <c r="F18" s="499"/>
      <c r="G18" s="423"/>
      <c r="H18" s="505"/>
      <c r="I18" s="506"/>
      <c r="J18" s="506"/>
      <c r="K18" s="423"/>
      <c r="L18" s="423"/>
      <c r="M18" s="423"/>
    </row>
    <row r="19" spans="1:13" x14ac:dyDescent="0.25">
      <c r="A19" s="423"/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</row>
    <row r="20" spans="1:13" x14ac:dyDescent="0.25">
      <c r="A20" s="441" t="s">
        <v>95</v>
      </c>
      <c r="B20" s="441"/>
      <c r="C20" s="441"/>
      <c r="D20" s="441"/>
      <c r="E20" s="441"/>
      <c r="F20" s="423"/>
      <c r="G20" s="423"/>
      <c r="H20" s="441" t="s">
        <v>96</v>
      </c>
      <c r="I20" s="441"/>
      <c r="J20" s="441"/>
      <c r="K20" s="441"/>
      <c r="L20" s="441"/>
      <c r="M20" s="423"/>
    </row>
    <row r="21" spans="1:13" ht="16.5" thickBot="1" x14ac:dyDescent="0.3">
      <c r="A21" s="442" t="s">
        <v>162</v>
      </c>
      <c r="B21" s="442"/>
      <c r="C21" s="442"/>
      <c r="D21" s="442"/>
      <c r="E21" s="442"/>
      <c r="F21" s="443"/>
      <c r="G21" s="443"/>
      <c r="H21" s="442" t="s">
        <v>162</v>
      </c>
      <c r="I21" s="442"/>
      <c r="J21" s="442"/>
      <c r="K21" s="442"/>
      <c r="L21" s="442"/>
      <c r="M21" s="443"/>
    </row>
    <row r="22" spans="1:13" ht="16.5" thickBot="1" x14ac:dyDescent="0.3">
      <c r="A22" s="444" t="s">
        <v>63</v>
      </c>
      <c r="B22" s="445"/>
      <c r="C22" s="445"/>
      <c r="D22" s="445"/>
      <c r="E22" s="445"/>
      <c r="F22" s="446"/>
      <c r="G22" s="443"/>
      <c r="H22" s="444" t="s">
        <v>64</v>
      </c>
      <c r="I22" s="445"/>
      <c r="J22" s="445"/>
      <c r="K22" s="445"/>
      <c r="L22" s="445"/>
      <c r="M22" s="446"/>
    </row>
    <row r="23" spans="1:13" ht="16.5" thickBot="1" x14ac:dyDescent="0.3">
      <c r="A23" s="447" t="s">
        <v>160</v>
      </c>
      <c r="B23" s="448"/>
      <c r="C23" s="449"/>
      <c r="D23" s="450" t="s">
        <v>161</v>
      </c>
      <c r="E23" s="448"/>
      <c r="F23" s="451"/>
      <c r="G23" s="443"/>
      <c r="H23" s="447" t="s">
        <v>160</v>
      </c>
      <c r="I23" s="448"/>
      <c r="J23" s="449"/>
      <c r="K23" s="450" t="s">
        <v>161</v>
      </c>
      <c r="L23" s="448"/>
      <c r="M23" s="451"/>
    </row>
    <row r="24" spans="1:13" ht="30.75" thickBot="1" x14ac:dyDescent="0.3">
      <c r="A24" s="452" t="s">
        <v>65</v>
      </c>
      <c r="B24" s="453" t="s">
        <v>47</v>
      </c>
      <c r="C24" s="456" t="s">
        <v>66</v>
      </c>
      <c r="D24" s="507" t="s">
        <v>65</v>
      </c>
      <c r="E24" s="453" t="s">
        <v>47</v>
      </c>
      <c r="F24" s="456" t="s">
        <v>66</v>
      </c>
      <c r="G24" s="443"/>
      <c r="H24" s="452" t="s">
        <v>65</v>
      </c>
      <c r="I24" s="453" t="s">
        <v>47</v>
      </c>
      <c r="J24" s="454" t="s">
        <v>66</v>
      </c>
      <c r="K24" s="455" t="s">
        <v>65</v>
      </c>
      <c r="L24" s="453" t="s">
        <v>47</v>
      </c>
      <c r="M24" s="456" t="s">
        <v>66</v>
      </c>
    </row>
    <row r="25" spans="1:13" ht="16.5" thickBot="1" x14ac:dyDescent="0.3">
      <c r="A25" s="457" t="s">
        <v>12</v>
      </c>
      <c r="B25" s="458">
        <v>11409.268</v>
      </c>
      <c r="C25" s="459">
        <v>23046.404999999999</v>
      </c>
      <c r="D25" s="460" t="s">
        <v>12</v>
      </c>
      <c r="E25" s="461">
        <v>33705.707000000002</v>
      </c>
      <c r="F25" s="459">
        <v>49877.671999999999</v>
      </c>
      <c r="G25" s="443"/>
      <c r="H25" s="457" t="s">
        <v>12</v>
      </c>
      <c r="I25" s="458">
        <v>359231.90399999998</v>
      </c>
      <c r="J25" s="459">
        <v>823785.48</v>
      </c>
      <c r="K25" s="460" t="s">
        <v>12</v>
      </c>
      <c r="L25" s="461">
        <v>441032.17800000001</v>
      </c>
      <c r="M25" s="459">
        <v>895580.40700000001</v>
      </c>
    </row>
    <row r="26" spans="1:13" x14ac:dyDescent="0.25">
      <c r="A26" s="465" t="s">
        <v>68</v>
      </c>
      <c r="B26" s="466">
        <v>5217.5050000000001</v>
      </c>
      <c r="C26" s="467">
        <v>10479.072</v>
      </c>
      <c r="D26" s="468" t="s">
        <v>68</v>
      </c>
      <c r="E26" s="469">
        <v>20901.075000000001</v>
      </c>
      <c r="F26" s="470">
        <v>30182.73</v>
      </c>
      <c r="G26" s="443"/>
      <c r="H26" s="465" t="s">
        <v>75</v>
      </c>
      <c r="I26" s="466">
        <v>184144.40900000001</v>
      </c>
      <c r="J26" s="467">
        <v>430365.20199999999</v>
      </c>
      <c r="K26" s="468" t="s">
        <v>75</v>
      </c>
      <c r="L26" s="469">
        <v>188084.223</v>
      </c>
      <c r="M26" s="470">
        <v>388248.42</v>
      </c>
    </row>
    <row r="27" spans="1:13" x14ac:dyDescent="0.25">
      <c r="A27" s="476" t="s">
        <v>88</v>
      </c>
      <c r="B27" s="477">
        <v>3665.067</v>
      </c>
      <c r="C27" s="478">
        <v>6891.95</v>
      </c>
      <c r="D27" s="479" t="s">
        <v>88</v>
      </c>
      <c r="E27" s="480">
        <v>8099.8370000000004</v>
      </c>
      <c r="F27" s="481">
        <v>11648.49</v>
      </c>
      <c r="G27" s="443"/>
      <c r="H27" s="476" t="s">
        <v>87</v>
      </c>
      <c r="I27" s="477">
        <v>69091.614000000001</v>
      </c>
      <c r="J27" s="478">
        <v>164878.86199999999</v>
      </c>
      <c r="K27" s="479" t="s">
        <v>87</v>
      </c>
      <c r="L27" s="480">
        <v>97021.150999999998</v>
      </c>
      <c r="M27" s="481">
        <v>216514.70600000001</v>
      </c>
    </row>
    <row r="28" spans="1:13" x14ac:dyDescent="0.25">
      <c r="A28" s="476" t="s">
        <v>69</v>
      </c>
      <c r="B28" s="477">
        <v>1425.838</v>
      </c>
      <c r="C28" s="478">
        <v>3372.9639999999999</v>
      </c>
      <c r="D28" s="479" t="s">
        <v>69</v>
      </c>
      <c r="E28" s="480">
        <v>1776.0889999999999</v>
      </c>
      <c r="F28" s="481">
        <v>3752.2</v>
      </c>
      <c r="G28" s="443"/>
      <c r="H28" s="476" t="s">
        <v>82</v>
      </c>
      <c r="I28" s="477">
        <v>49559.538</v>
      </c>
      <c r="J28" s="478">
        <v>113613.655</v>
      </c>
      <c r="K28" s="479" t="s">
        <v>82</v>
      </c>
      <c r="L28" s="480">
        <v>68286.089000000007</v>
      </c>
      <c r="M28" s="481">
        <v>139384.55499999999</v>
      </c>
    </row>
    <row r="29" spans="1:13" x14ac:dyDescent="0.25">
      <c r="A29" s="476" t="s">
        <v>76</v>
      </c>
      <c r="B29" s="477">
        <v>341.41500000000002</v>
      </c>
      <c r="C29" s="478">
        <v>638.69000000000005</v>
      </c>
      <c r="D29" s="479" t="s">
        <v>113</v>
      </c>
      <c r="E29" s="480">
        <v>928.60699999999997</v>
      </c>
      <c r="F29" s="481">
        <v>1570.48</v>
      </c>
      <c r="G29" s="443"/>
      <c r="H29" s="476" t="s">
        <v>104</v>
      </c>
      <c r="I29" s="477">
        <v>17394.358</v>
      </c>
      <c r="J29" s="478">
        <v>37456.46</v>
      </c>
      <c r="K29" s="479" t="s">
        <v>70</v>
      </c>
      <c r="L29" s="480">
        <v>32375.808000000001</v>
      </c>
      <c r="M29" s="481">
        <v>54080.74</v>
      </c>
    </row>
    <row r="30" spans="1:13" x14ac:dyDescent="0.25">
      <c r="A30" s="476" t="s">
        <v>71</v>
      </c>
      <c r="B30" s="477">
        <v>258.50299999999999</v>
      </c>
      <c r="C30" s="478">
        <v>491.79899999999998</v>
      </c>
      <c r="D30" s="479" t="s">
        <v>76</v>
      </c>
      <c r="E30" s="480">
        <v>870.923</v>
      </c>
      <c r="F30" s="481">
        <v>1287.8</v>
      </c>
      <c r="G30" s="443"/>
      <c r="H30" s="476" t="s">
        <v>78</v>
      </c>
      <c r="I30" s="477">
        <v>11768.682000000001</v>
      </c>
      <c r="J30" s="478">
        <v>22196.945</v>
      </c>
      <c r="K30" s="479" t="s">
        <v>67</v>
      </c>
      <c r="L30" s="480">
        <v>22743.956999999999</v>
      </c>
      <c r="M30" s="481">
        <v>39704.131999999998</v>
      </c>
    </row>
    <row r="31" spans="1:13" x14ac:dyDescent="0.25">
      <c r="A31" s="485" t="s">
        <v>164</v>
      </c>
      <c r="B31" s="486">
        <v>165.29300000000001</v>
      </c>
      <c r="C31" s="487">
        <v>404.14</v>
      </c>
      <c r="D31" s="488" t="s">
        <v>104</v>
      </c>
      <c r="E31" s="489">
        <v>397.59100000000001</v>
      </c>
      <c r="F31" s="490">
        <v>308.67</v>
      </c>
      <c r="G31" s="443"/>
      <c r="H31" s="485" t="s">
        <v>70</v>
      </c>
      <c r="I31" s="486">
        <v>11619.011</v>
      </c>
      <c r="J31" s="487">
        <v>23470.601999999999</v>
      </c>
      <c r="K31" s="488" t="s">
        <v>68</v>
      </c>
      <c r="L31" s="489">
        <v>18628.381000000001</v>
      </c>
      <c r="M31" s="490">
        <v>34202.457000000002</v>
      </c>
    </row>
    <row r="32" spans="1:13" x14ac:dyDescent="0.25">
      <c r="A32" s="485" t="s">
        <v>104</v>
      </c>
      <c r="B32" s="486">
        <v>71.123999999999995</v>
      </c>
      <c r="C32" s="487">
        <v>298.27999999999997</v>
      </c>
      <c r="D32" s="488" t="s">
        <v>71</v>
      </c>
      <c r="E32" s="489">
        <v>284.44200000000001</v>
      </c>
      <c r="F32" s="490">
        <v>540.12199999999996</v>
      </c>
      <c r="G32" s="443"/>
      <c r="H32" s="485" t="s">
        <v>68</v>
      </c>
      <c r="I32" s="486">
        <v>6844.9380000000001</v>
      </c>
      <c r="J32" s="487">
        <v>15283.735000000001</v>
      </c>
      <c r="K32" s="488" t="s">
        <v>78</v>
      </c>
      <c r="L32" s="489">
        <v>5306.9470000000001</v>
      </c>
      <c r="M32" s="490">
        <v>8249.9869999999992</v>
      </c>
    </row>
    <row r="33" spans="1:13" ht="16.5" thickBot="1" x14ac:dyDescent="0.3">
      <c r="A33" s="500" t="s">
        <v>73</v>
      </c>
      <c r="B33" s="492">
        <v>68.436000000000007</v>
      </c>
      <c r="C33" s="501">
        <v>96</v>
      </c>
      <c r="D33" s="502" t="s">
        <v>106</v>
      </c>
      <c r="E33" s="494">
        <v>268.548</v>
      </c>
      <c r="F33" s="508">
        <v>404.98</v>
      </c>
      <c r="G33" s="443"/>
      <c r="H33" s="500" t="s">
        <v>90</v>
      </c>
      <c r="I33" s="492">
        <v>6108.2629999999999</v>
      </c>
      <c r="J33" s="501">
        <v>11508.726000000001</v>
      </c>
      <c r="K33" s="502" t="s">
        <v>81</v>
      </c>
      <c r="L33" s="494">
        <v>4091.2220000000002</v>
      </c>
      <c r="M33" s="503">
        <v>8912.6020000000008</v>
      </c>
    </row>
    <row r="34" spans="1:13" x14ac:dyDescent="0.25">
      <c r="A34" s="496" t="s">
        <v>109</v>
      </c>
      <c r="B34" s="504"/>
      <c r="C34" s="504"/>
      <c r="D34" s="498"/>
      <c r="E34" s="499"/>
      <c r="F34" s="499"/>
      <c r="G34" s="423"/>
      <c r="H34" s="496" t="s">
        <v>109</v>
      </c>
      <c r="I34" s="506"/>
      <c r="J34" s="506"/>
      <c r="K34" s="423"/>
      <c r="L34" s="423"/>
      <c r="M34" s="423"/>
    </row>
    <row r="35" spans="1:13" x14ac:dyDescent="0.25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</row>
    <row r="36" spans="1:13" x14ac:dyDescent="0.25">
      <c r="A36" s="441" t="s">
        <v>97</v>
      </c>
      <c r="B36" s="441"/>
      <c r="C36" s="441"/>
      <c r="D36" s="441"/>
      <c r="E36" s="441"/>
      <c r="F36" s="423"/>
      <c r="G36" s="423"/>
      <c r="H36" s="441" t="s">
        <v>98</v>
      </c>
      <c r="I36" s="441"/>
      <c r="J36" s="441"/>
      <c r="K36" s="441"/>
      <c r="L36" s="441"/>
      <c r="M36" s="423"/>
    </row>
    <row r="37" spans="1:13" ht="16.5" thickBot="1" x14ac:dyDescent="0.3">
      <c r="A37" s="441" t="s">
        <v>162</v>
      </c>
      <c r="B37" s="441"/>
      <c r="C37" s="441"/>
      <c r="D37" s="441"/>
      <c r="E37" s="441"/>
      <c r="F37" s="423"/>
      <c r="G37" s="423"/>
      <c r="H37" s="441" t="s">
        <v>162</v>
      </c>
      <c r="I37" s="441"/>
      <c r="J37" s="441"/>
      <c r="K37" s="441"/>
      <c r="L37" s="441"/>
      <c r="M37" s="423"/>
    </row>
    <row r="38" spans="1:13" ht="16.5" thickBot="1" x14ac:dyDescent="0.3">
      <c r="A38" s="444" t="s">
        <v>63</v>
      </c>
      <c r="B38" s="445"/>
      <c r="C38" s="445"/>
      <c r="D38" s="445"/>
      <c r="E38" s="445"/>
      <c r="F38" s="446"/>
      <c r="G38" s="423"/>
      <c r="H38" s="444" t="s">
        <v>64</v>
      </c>
      <c r="I38" s="445"/>
      <c r="J38" s="445"/>
      <c r="K38" s="445"/>
      <c r="L38" s="445"/>
      <c r="M38" s="446"/>
    </row>
    <row r="39" spans="1:13" ht="16.5" thickBot="1" x14ac:dyDescent="0.3">
      <c r="A39" s="447" t="s">
        <v>160</v>
      </c>
      <c r="B39" s="448"/>
      <c r="C39" s="449"/>
      <c r="D39" s="450" t="s">
        <v>161</v>
      </c>
      <c r="E39" s="448"/>
      <c r="F39" s="451"/>
      <c r="G39" s="423"/>
      <c r="H39" s="447" t="s">
        <v>160</v>
      </c>
      <c r="I39" s="448"/>
      <c r="J39" s="449"/>
      <c r="K39" s="450" t="s">
        <v>161</v>
      </c>
      <c r="L39" s="448"/>
      <c r="M39" s="451"/>
    </row>
    <row r="40" spans="1:13" ht="30.75" thickBot="1" x14ac:dyDescent="0.3">
      <c r="A40" s="452" t="s">
        <v>65</v>
      </c>
      <c r="B40" s="453" t="s">
        <v>47</v>
      </c>
      <c r="C40" s="454" t="s">
        <v>66</v>
      </c>
      <c r="D40" s="455" t="s">
        <v>65</v>
      </c>
      <c r="E40" s="453" t="s">
        <v>47</v>
      </c>
      <c r="F40" s="456" t="s">
        <v>66</v>
      </c>
      <c r="G40" s="423"/>
      <c r="H40" s="452" t="s">
        <v>65</v>
      </c>
      <c r="I40" s="453" t="s">
        <v>47</v>
      </c>
      <c r="J40" s="454" t="s">
        <v>66</v>
      </c>
      <c r="K40" s="455" t="s">
        <v>65</v>
      </c>
      <c r="L40" s="453" t="s">
        <v>47</v>
      </c>
      <c r="M40" s="456" t="s">
        <v>66</v>
      </c>
    </row>
    <row r="41" spans="1:13" ht="16.5" thickBot="1" x14ac:dyDescent="0.3">
      <c r="A41" s="457" t="s">
        <v>12</v>
      </c>
      <c r="B41" s="458">
        <v>40373.084000000003</v>
      </c>
      <c r="C41" s="459">
        <v>80239.744000000006</v>
      </c>
      <c r="D41" s="460" t="s">
        <v>12</v>
      </c>
      <c r="E41" s="461">
        <v>60215.593000000001</v>
      </c>
      <c r="F41" s="459">
        <v>82138.231</v>
      </c>
      <c r="G41" s="423"/>
      <c r="H41" s="457" t="s">
        <v>12</v>
      </c>
      <c r="I41" s="458">
        <v>11253.596</v>
      </c>
      <c r="J41" s="459">
        <v>14491.141</v>
      </c>
      <c r="K41" s="460" t="s">
        <v>12</v>
      </c>
      <c r="L41" s="461">
        <v>13952.567999999999</v>
      </c>
      <c r="M41" s="459">
        <v>15805.99</v>
      </c>
    </row>
    <row r="42" spans="1:13" x14ac:dyDescent="0.25">
      <c r="A42" s="465" t="s">
        <v>77</v>
      </c>
      <c r="B42" s="466">
        <v>6855.4059999999999</v>
      </c>
      <c r="C42" s="509">
        <v>19371.375</v>
      </c>
      <c r="D42" s="510" t="s">
        <v>73</v>
      </c>
      <c r="E42" s="469">
        <v>13772.226000000001</v>
      </c>
      <c r="F42" s="470">
        <v>13318.718999999999</v>
      </c>
      <c r="G42" s="423"/>
      <c r="H42" s="465" t="s">
        <v>67</v>
      </c>
      <c r="I42" s="466">
        <v>3201.654</v>
      </c>
      <c r="J42" s="509">
        <v>3707.6379999999999</v>
      </c>
      <c r="K42" s="510" t="s">
        <v>67</v>
      </c>
      <c r="L42" s="469">
        <v>3038.53</v>
      </c>
      <c r="M42" s="470">
        <v>3201.2890000000002</v>
      </c>
    </row>
    <row r="43" spans="1:13" x14ac:dyDescent="0.25">
      <c r="A43" s="476" t="s">
        <v>68</v>
      </c>
      <c r="B43" s="477">
        <v>6133.2349999999997</v>
      </c>
      <c r="C43" s="511">
        <v>8331.52</v>
      </c>
      <c r="D43" s="512" t="s">
        <v>68</v>
      </c>
      <c r="E43" s="480">
        <v>10753.705</v>
      </c>
      <c r="F43" s="481">
        <v>10877.641</v>
      </c>
      <c r="G43" s="423"/>
      <c r="H43" s="476" t="s">
        <v>74</v>
      </c>
      <c r="I43" s="477">
        <v>1399.203</v>
      </c>
      <c r="J43" s="511">
        <v>2545.3870000000002</v>
      </c>
      <c r="K43" s="512" t="s">
        <v>68</v>
      </c>
      <c r="L43" s="480">
        <v>2867.203</v>
      </c>
      <c r="M43" s="481">
        <v>2629.335</v>
      </c>
    </row>
    <row r="44" spans="1:13" x14ac:dyDescent="0.25">
      <c r="A44" s="476" t="s">
        <v>73</v>
      </c>
      <c r="B44" s="477">
        <v>5502.2169999999996</v>
      </c>
      <c r="C44" s="511">
        <v>6908.5079999999998</v>
      </c>
      <c r="D44" s="512" t="s">
        <v>77</v>
      </c>
      <c r="E44" s="480">
        <v>6046.3879999999999</v>
      </c>
      <c r="F44" s="481">
        <v>14193.84</v>
      </c>
      <c r="G44" s="423"/>
      <c r="H44" s="476" t="s">
        <v>80</v>
      </c>
      <c r="I44" s="477">
        <v>1235.3900000000001</v>
      </c>
      <c r="J44" s="511">
        <v>990.64599999999996</v>
      </c>
      <c r="K44" s="512" t="s">
        <v>80</v>
      </c>
      <c r="L44" s="480">
        <v>2517.6880000000001</v>
      </c>
      <c r="M44" s="481">
        <v>2709.2170000000001</v>
      </c>
    </row>
    <row r="45" spans="1:13" x14ac:dyDescent="0.25">
      <c r="A45" s="476" t="s">
        <v>132</v>
      </c>
      <c r="B45" s="477">
        <v>3277.636</v>
      </c>
      <c r="C45" s="511">
        <v>4648.8239999999996</v>
      </c>
      <c r="D45" s="512" t="s">
        <v>111</v>
      </c>
      <c r="E45" s="480">
        <v>5077.9620000000004</v>
      </c>
      <c r="F45" s="481">
        <v>12613.37</v>
      </c>
      <c r="G45" s="423"/>
      <c r="H45" s="476" t="s">
        <v>79</v>
      </c>
      <c r="I45" s="477">
        <v>1079.557</v>
      </c>
      <c r="J45" s="511">
        <v>1496.808</v>
      </c>
      <c r="K45" s="512" t="s">
        <v>89</v>
      </c>
      <c r="L45" s="480">
        <v>1027.8530000000001</v>
      </c>
      <c r="M45" s="481">
        <v>922.85699999999997</v>
      </c>
    </row>
    <row r="46" spans="1:13" x14ac:dyDescent="0.25">
      <c r="A46" s="476" t="s">
        <v>79</v>
      </c>
      <c r="B46" s="477">
        <v>2535.875</v>
      </c>
      <c r="C46" s="511">
        <v>4194.9880000000003</v>
      </c>
      <c r="D46" s="512" t="s">
        <v>132</v>
      </c>
      <c r="E46" s="480">
        <v>4233.576</v>
      </c>
      <c r="F46" s="481">
        <v>4698.7150000000001</v>
      </c>
      <c r="G46" s="423"/>
      <c r="H46" s="476" t="s">
        <v>68</v>
      </c>
      <c r="I46" s="477">
        <v>1018.2910000000001</v>
      </c>
      <c r="J46" s="511">
        <v>1010.083</v>
      </c>
      <c r="K46" s="512" t="s">
        <v>74</v>
      </c>
      <c r="L46" s="480">
        <v>682.30899999999997</v>
      </c>
      <c r="M46" s="481">
        <v>946.53200000000004</v>
      </c>
    </row>
    <row r="47" spans="1:13" x14ac:dyDescent="0.25">
      <c r="A47" s="485" t="s">
        <v>104</v>
      </c>
      <c r="B47" s="486">
        <v>2465.9110000000001</v>
      </c>
      <c r="C47" s="513">
        <v>3108</v>
      </c>
      <c r="D47" s="514" t="s">
        <v>104</v>
      </c>
      <c r="E47" s="489">
        <v>3869.2280000000001</v>
      </c>
      <c r="F47" s="490">
        <v>3801.4110000000001</v>
      </c>
      <c r="G47" s="423"/>
      <c r="H47" s="485" t="s">
        <v>73</v>
      </c>
      <c r="I47" s="486">
        <v>946.80600000000004</v>
      </c>
      <c r="J47" s="513">
        <v>913.49800000000005</v>
      </c>
      <c r="K47" s="514" t="s">
        <v>71</v>
      </c>
      <c r="L47" s="489">
        <v>600.61300000000006</v>
      </c>
      <c r="M47" s="490">
        <v>485.18</v>
      </c>
    </row>
    <row r="48" spans="1:13" x14ac:dyDescent="0.25">
      <c r="A48" s="485" t="s">
        <v>70</v>
      </c>
      <c r="B48" s="486">
        <v>2233.5149999999999</v>
      </c>
      <c r="C48" s="513">
        <v>4891.9790000000003</v>
      </c>
      <c r="D48" s="514" t="s">
        <v>79</v>
      </c>
      <c r="E48" s="489">
        <v>3391.337</v>
      </c>
      <c r="F48" s="490">
        <v>3841.8270000000002</v>
      </c>
      <c r="G48" s="423"/>
      <c r="H48" s="485" t="s">
        <v>76</v>
      </c>
      <c r="I48" s="486">
        <v>492.13</v>
      </c>
      <c r="J48" s="513">
        <v>1384.94</v>
      </c>
      <c r="K48" s="514" t="s">
        <v>104</v>
      </c>
      <c r="L48" s="489">
        <v>571.178</v>
      </c>
      <c r="M48" s="490">
        <v>1195.761</v>
      </c>
    </row>
    <row r="49" spans="1:13" ht="16.5" thickBot="1" x14ac:dyDescent="0.3">
      <c r="A49" s="500" t="s">
        <v>78</v>
      </c>
      <c r="B49" s="492">
        <v>2004.0609999999999</v>
      </c>
      <c r="C49" s="515">
        <v>3162.15</v>
      </c>
      <c r="D49" s="516" t="s">
        <v>72</v>
      </c>
      <c r="E49" s="494">
        <v>2102.6019999999999</v>
      </c>
      <c r="F49" s="503">
        <v>2960.7159999999999</v>
      </c>
      <c r="G49" s="423"/>
      <c r="H49" s="500" t="s">
        <v>71</v>
      </c>
      <c r="I49" s="492">
        <v>453.11700000000002</v>
      </c>
      <c r="J49" s="515">
        <v>263.15600000000001</v>
      </c>
      <c r="K49" s="516" t="s">
        <v>73</v>
      </c>
      <c r="L49" s="494">
        <v>449.26400000000001</v>
      </c>
      <c r="M49" s="503">
        <v>474.01799999999997</v>
      </c>
    </row>
    <row r="50" spans="1:13" x14ac:dyDescent="0.25">
      <c r="A50" s="496" t="s">
        <v>109</v>
      </c>
      <c r="B50" s="423"/>
      <c r="C50" s="423"/>
      <c r="D50" s="423"/>
      <c r="E50" s="423"/>
      <c r="F50" s="423"/>
      <c r="G50" s="423"/>
      <c r="H50" s="496" t="s">
        <v>109</v>
      </c>
      <c r="I50" s="423"/>
      <c r="J50" s="423"/>
      <c r="K50" s="423"/>
      <c r="L50" s="423"/>
      <c r="M50" s="423"/>
    </row>
    <row r="51" spans="1:13" x14ac:dyDescent="0.25">
      <c r="A51" s="517"/>
      <c r="B51" s="504"/>
      <c r="C51" s="504"/>
      <c r="D51" s="498"/>
      <c r="E51" s="499"/>
      <c r="F51" s="499"/>
      <c r="G51" s="423"/>
      <c r="H51" s="505"/>
      <c r="I51" s="506"/>
      <c r="J51" s="506"/>
      <c r="K51" s="423"/>
      <c r="L51" s="423"/>
      <c r="M51" s="423"/>
    </row>
    <row r="52" spans="1:13" x14ac:dyDescent="0.25">
      <c r="A52" s="441" t="s">
        <v>99</v>
      </c>
      <c r="B52" s="441"/>
      <c r="C52" s="441"/>
      <c r="D52" s="441"/>
      <c r="E52" s="441"/>
      <c r="F52" s="423"/>
      <c r="G52" s="423"/>
      <c r="H52" s="441" t="s">
        <v>105</v>
      </c>
      <c r="I52" s="441"/>
      <c r="J52" s="441"/>
      <c r="K52" s="441"/>
      <c r="L52" s="441"/>
      <c r="M52" s="423"/>
    </row>
    <row r="53" spans="1:13" ht="16.5" thickBot="1" x14ac:dyDescent="0.3">
      <c r="A53" s="442" t="s">
        <v>162</v>
      </c>
      <c r="B53" s="442"/>
      <c r="C53" s="442"/>
      <c r="D53" s="442"/>
      <c r="E53" s="442"/>
      <c r="F53" s="443"/>
      <c r="G53" s="443"/>
      <c r="H53" s="442" t="s">
        <v>162</v>
      </c>
      <c r="I53" s="442"/>
      <c r="J53" s="442"/>
      <c r="K53" s="442"/>
      <c r="L53" s="442"/>
      <c r="M53" s="443"/>
    </row>
    <row r="54" spans="1:13" ht="16.5" thickBot="1" x14ac:dyDescent="0.3">
      <c r="A54" s="444" t="s">
        <v>63</v>
      </c>
      <c r="B54" s="445"/>
      <c r="C54" s="445"/>
      <c r="D54" s="445"/>
      <c r="E54" s="445"/>
      <c r="F54" s="446"/>
      <c r="G54" s="443"/>
      <c r="H54" s="444" t="s">
        <v>64</v>
      </c>
      <c r="I54" s="445"/>
      <c r="J54" s="445"/>
      <c r="K54" s="445"/>
      <c r="L54" s="445"/>
      <c r="M54" s="446"/>
    </row>
    <row r="55" spans="1:13" ht="16.5" thickBot="1" x14ac:dyDescent="0.3">
      <c r="A55" s="518" t="s">
        <v>160</v>
      </c>
      <c r="B55" s="519"/>
      <c r="C55" s="520"/>
      <c r="D55" s="521" t="s">
        <v>161</v>
      </c>
      <c r="E55" s="519"/>
      <c r="F55" s="522"/>
      <c r="G55" s="443"/>
      <c r="H55" s="447" t="s">
        <v>160</v>
      </c>
      <c r="I55" s="448"/>
      <c r="J55" s="449"/>
      <c r="K55" s="450" t="s">
        <v>161</v>
      </c>
      <c r="L55" s="448"/>
      <c r="M55" s="451"/>
    </row>
    <row r="56" spans="1:13" ht="30.75" thickBot="1" x14ac:dyDescent="0.3">
      <c r="A56" s="452" t="s">
        <v>65</v>
      </c>
      <c r="B56" s="453" t="s">
        <v>47</v>
      </c>
      <c r="C56" s="523" t="s">
        <v>66</v>
      </c>
      <c r="D56" s="452" t="s">
        <v>65</v>
      </c>
      <c r="E56" s="453" t="s">
        <v>47</v>
      </c>
      <c r="F56" s="456" t="s">
        <v>66</v>
      </c>
      <c r="G56" s="443"/>
      <c r="H56" s="452" t="s">
        <v>65</v>
      </c>
      <c r="I56" s="453" t="s">
        <v>47</v>
      </c>
      <c r="J56" s="456" t="s">
        <v>66</v>
      </c>
      <c r="K56" s="507" t="s">
        <v>65</v>
      </c>
      <c r="L56" s="453" t="s">
        <v>47</v>
      </c>
      <c r="M56" s="456" t="s">
        <v>66</v>
      </c>
    </row>
    <row r="57" spans="1:13" ht="16.5" thickBot="1" x14ac:dyDescent="0.3">
      <c r="A57" s="457" t="s">
        <v>12</v>
      </c>
      <c r="B57" s="461">
        <v>643.76599999999996</v>
      </c>
      <c r="C57" s="524">
        <v>2106.5619999999999</v>
      </c>
      <c r="D57" s="457" t="s">
        <v>12</v>
      </c>
      <c r="E57" s="461">
        <v>2499.402</v>
      </c>
      <c r="F57" s="459">
        <v>6153.47</v>
      </c>
      <c r="G57" s="443"/>
      <c r="H57" s="457" t="s">
        <v>12</v>
      </c>
      <c r="I57" s="458">
        <v>36842.235000000001</v>
      </c>
      <c r="J57" s="459">
        <v>135148.85399999999</v>
      </c>
      <c r="K57" s="460" t="s">
        <v>12</v>
      </c>
      <c r="L57" s="461">
        <v>35854.226000000002</v>
      </c>
      <c r="M57" s="459">
        <v>130694.28</v>
      </c>
    </row>
    <row r="58" spans="1:13" x14ac:dyDescent="0.25">
      <c r="A58" s="471" t="s">
        <v>68</v>
      </c>
      <c r="B58" s="472">
        <v>304.14</v>
      </c>
      <c r="C58" s="525">
        <v>960.24</v>
      </c>
      <c r="D58" s="471" t="s">
        <v>104</v>
      </c>
      <c r="E58" s="474">
        <v>1181.7349999999999</v>
      </c>
      <c r="F58" s="475">
        <v>2266.5</v>
      </c>
      <c r="G58" s="443"/>
      <c r="H58" s="471" t="s">
        <v>70</v>
      </c>
      <c r="I58" s="472">
        <v>35228.023000000001</v>
      </c>
      <c r="J58" s="473">
        <v>128974.45699999999</v>
      </c>
      <c r="K58" s="526" t="s">
        <v>70</v>
      </c>
      <c r="L58" s="474">
        <v>34454.860999999997</v>
      </c>
      <c r="M58" s="475">
        <v>124509.52</v>
      </c>
    </row>
    <row r="59" spans="1:13" x14ac:dyDescent="0.25">
      <c r="A59" s="476" t="s">
        <v>76</v>
      </c>
      <c r="B59" s="477">
        <v>287.80200000000002</v>
      </c>
      <c r="C59" s="527">
        <v>1044.28</v>
      </c>
      <c r="D59" s="476" t="s">
        <v>68</v>
      </c>
      <c r="E59" s="480">
        <v>986.88199999999995</v>
      </c>
      <c r="F59" s="481">
        <v>2957.13</v>
      </c>
      <c r="G59" s="443"/>
      <c r="H59" s="476" t="s">
        <v>76</v>
      </c>
      <c r="I59" s="477">
        <v>1028.009</v>
      </c>
      <c r="J59" s="478">
        <v>4443.3370000000004</v>
      </c>
      <c r="K59" s="479" t="s">
        <v>72</v>
      </c>
      <c r="L59" s="480">
        <v>657.12699999999995</v>
      </c>
      <c r="M59" s="481">
        <v>1647.53</v>
      </c>
    </row>
    <row r="60" spans="1:13" x14ac:dyDescent="0.25">
      <c r="A60" s="476" t="s">
        <v>104</v>
      </c>
      <c r="B60" s="477">
        <v>51.78</v>
      </c>
      <c r="C60" s="527">
        <v>101.82</v>
      </c>
      <c r="D60" s="476" t="s">
        <v>164</v>
      </c>
      <c r="E60" s="480">
        <v>169.51900000000001</v>
      </c>
      <c r="F60" s="481">
        <v>413.46</v>
      </c>
      <c r="G60" s="443"/>
      <c r="H60" s="476" t="s">
        <v>71</v>
      </c>
      <c r="I60" s="477">
        <v>306.80700000000002</v>
      </c>
      <c r="J60" s="478">
        <v>1004.56</v>
      </c>
      <c r="K60" s="479" t="s">
        <v>78</v>
      </c>
      <c r="L60" s="480">
        <v>446.363</v>
      </c>
      <c r="M60" s="481">
        <v>3713.45</v>
      </c>
    </row>
    <row r="61" spans="1:13" ht="16.5" thickBot="1" x14ac:dyDescent="0.3">
      <c r="A61" s="500"/>
      <c r="B61" s="492"/>
      <c r="C61" s="528"/>
      <c r="D61" s="500" t="s">
        <v>69</v>
      </c>
      <c r="E61" s="494">
        <v>161.26599999999999</v>
      </c>
      <c r="F61" s="508">
        <v>516.38</v>
      </c>
      <c r="G61" s="443"/>
      <c r="H61" s="476" t="s">
        <v>134</v>
      </c>
      <c r="I61" s="477">
        <v>160.624</v>
      </c>
      <c r="J61" s="478">
        <v>336</v>
      </c>
      <c r="K61" s="479" t="s">
        <v>134</v>
      </c>
      <c r="L61" s="480">
        <v>99.373000000000005</v>
      </c>
      <c r="M61" s="481">
        <v>198</v>
      </c>
    </row>
    <row r="62" spans="1:13" x14ac:dyDescent="0.25">
      <c r="A62" s="496" t="s">
        <v>109</v>
      </c>
      <c r="B62" s="529"/>
      <c r="C62" s="529"/>
      <c r="D62" s="530"/>
      <c r="E62" s="531"/>
      <c r="F62" s="531"/>
      <c r="G62" s="443"/>
      <c r="H62" s="476" t="s">
        <v>72</v>
      </c>
      <c r="I62" s="477">
        <v>69.631</v>
      </c>
      <c r="J62" s="532">
        <v>146.63999999999999</v>
      </c>
      <c r="K62" s="479" t="s">
        <v>128</v>
      </c>
      <c r="L62" s="480">
        <v>94.061999999999998</v>
      </c>
      <c r="M62" s="481">
        <v>321.66000000000003</v>
      </c>
    </row>
    <row r="63" spans="1:13" ht="16.5" thickBot="1" x14ac:dyDescent="0.3">
      <c r="A63" s="530"/>
      <c r="B63" s="530"/>
      <c r="C63" s="530"/>
      <c r="D63" s="530"/>
      <c r="E63" s="530"/>
      <c r="F63" s="530"/>
      <c r="G63" s="443"/>
      <c r="H63" s="500" t="s">
        <v>128</v>
      </c>
      <c r="I63" s="492">
        <v>47.786000000000001</v>
      </c>
      <c r="J63" s="533">
        <v>222.42</v>
      </c>
      <c r="K63" s="502" t="s">
        <v>76</v>
      </c>
      <c r="L63" s="494">
        <v>90.128</v>
      </c>
      <c r="M63" s="508">
        <v>280.18</v>
      </c>
    </row>
    <row r="64" spans="1:13" s="440" customFormat="1" x14ac:dyDescent="0.25">
      <c r="A64" s="534"/>
      <c r="B64" s="530"/>
      <c r="C64" s="530"/>
      <c r="D64" s="530"/>
      <c r="E64" s="530"/>
      <c r="F64" s="530"/>
      <c r="G64" s="534"/>
      <c r="H64" s="496" t="s">
        <v>109</v>
      </c>
      <c r="I64" s="531"/>
      <c r="J64" s="531"/>
      <c r="K64" s="535"/>
      <c r="L64" s="536"/>
      <c r="M64" s="536"/>
    </row>
    <row r="65" spans="1:13" x14ac:dyDescent="0.25">
      <c r="A65" s="537"/>
      <c r="B65" s="537"/>
      <c r="C65" s="537"/>
      <c r="D65" s="537"/>
      <c r="E65" s="537"/>
      <c r="F65" s="537"/>
      <c r="G65" s="538"/>
      <c r="H65" s="539"/>
      <c r="I65" s="540"/>
      <c r="J65" s="540"/>
      <c r="K65" s="539"/>
      <c r="L65" s="541"/>
      <c r="M65" s="541"/>
    </row>
    <row r="66" spans="1:13" x14ac:dyDescent="0.25">
      <c r="A66" s="441" t="s">
        <v>100</v>
      </c>
      <c r="B66" s="441"/>
      <c r="C66" s="441"/>
      <c r="D66" s="441"/>
      <c r="E66" s="441"/>
      <c r="F66" s="423"/>
      <c r="G66" s="423"/>
      <c r="H66" s="441" t="s">
        <v>101</v>
      </c>
      <c r="I66" s="441"/>
      <c r="J66" s="441"/>
      <c r="K66" s="441"/>
      <c r="L66" s="441"/>
      <c r="M66" s="423"/>
    </row>
    <row r="67" spans="1:13" ht="16.5" thickBot="1" x14ac:dyDescent="0.3">
      <c r="A67" s="441" t="s">
        <v>162</v>
      </c>
      <c r="B67" s="441"/>
      <c r="C67" s="441"/>
      <c r="D67" s="441"/>
      <c r="E67" s="441"/>
      <c r="F67" s="423"/>
      <c r="G67" s="423"/>
      <c r="H67" s="441" t="s">
        <v>162</v>
      </c>
      <c r="I67" s="441"/>
      <c r="J67" s="441"/>
      <c r="K67" s="441"/>
      <c r="L67" s="441"/>
      <c r="M67" s="423"/>
    </row>
    <row r="68" spans="1:13" ht="16.5" thickBot="1" x14ac:dyDescent="0.3">
      <c r="A68" s="444" t="s">
        <v>63</v>
      </c>
      <c r="B68" s="445"/>
      <c r="C68" s="445"/>
      <c r="D68" s="445"/>
      <c r="E68" s="445"/>
      <c r="F68" s="446"/>
      <c r="G68" s="423"/>
      <c r="H68" s="444" t="s">
        <v>64</v>
      </c>
      <c r="I68" s="445"/>
      <c r="J68" s="445"/>
      <c r="K68" s="445"/>
      <c r="L68" s="445"/>
      <c r="M68" s="446"/>
    </row>
    <row r="69" spans="1:13" ht="16.5" thickBot="1" x14ac:dyDescent="0.3">
      <c r="A69" s="518" t="s">
        <v>160</v>
      </c>
      <c r="B69" s="519"/>
      <c r="C69" s="522"/>
      <c r="D69" s="542" t="s">
        <v>161</v>
      </c>
      <c r="E69" s="448"/>
      <c r="F69" s="451"/>
      <c r="G69" s="423"/>
      <c r="H69" s="447" t="s">
        <v>160</v>
      </c>
      <c r="I69" s="448"/>
      <c r="J69" s="449"/>
      <c r="K69" s="450" t="s">
        <v>161</v>
      </c>
      <c r="L69" s="448"/>
      <c r="M69" s="451"/>
    </row>
    <row r="70" spans="1:13" ht="30.75" thickBot="1" x14ac:dyDescent="0.3">
      <c r="A70" s="452" t="s">
        <v>65</v>
      </c>
      <c r="B70" s="453" t="s">
        <v>47</v>
      </c>
      <c r="C70" s="456" t="s">
        <v>66</v>
      </c>
      <c r="D70" s="507" t="s">
        <v>65</v>
      </c>
      <c r="E70" s="453" t="s">
        <v>47</v>
      </c>
      <c r="F70" s="456" t="s">
        <v>66</v>
      </c>
      <c r="G70" s="423"/>
      <c r="H70" s="452" t="s">
        <v>65</v>
      </c>
      <c r="I70" s="453" t="s">
        <v>47</v>
      </c>
      <c r="J70" s="456" t="s">
        <v>66</v>
      </c>
      <c r="K70" s="507" t="s">
        <v>65</v>
      </c>
      <c r="L70" s="453" t="s">
        <v>47</v>
      </c>
      <c r="M70" s="456" t="s">
        <v>66</v>
      </c>
    </row>
    <row r="71" spans="1:13" ht="16.5" thickBot="1" x14ac:dyDescent="0.3">
      <c r="A71" s="457" t="s">
        <v>12</v>
      </c>
      <c r="B71" s="458">
        <v>74765.83</v>
      </c>
      <c r="C71" s="459">
        <v>74826.093999999997</v>
      </c>
      <c r="D71" s="460" t="s">
        <v>12</v>
      </c>
      <c r="E71" s="461">
        <v>86210.274999999994</v>
      </c>
      <c r="F71" s="459">
        <v>77833.066000000006</v>
      </c>
      <c r="G71" s="423"/>
      <c r="H71" s="457" t="s">
        <v>12</v>
      </c>
      <c r="I71" s="458">
        <v>115938.45299999999</v>
      </c>
      <c r="J71" s="459">
        <v>123844.897</v>
      </c>
      <c r="K71" s="460" t="s">
        <v>12</v>
      </c>
      <c r="L71" s="461">
        <v>135256.38399999999</v>
      </c>
      <c r="M71" s="459">
        <v>117664.82</v>
      </c>
    </row>
    <row r="72" spans="1:13" x14ac:dyDescent="0.25">
      <c r="A72" s="465" t="s">
        <v>68</v>
      </c>
      <c r="B72" s="466">
        <v>15621.023999999999</v>
      </c>
      <c r="C72" s="467">
        <v>17865.797999999999</v>
      </c>
      <c r="D72" s="468" t="s">
        <v>68</v>
      </c>
      <c r="E72" s="469">
        <v>23498.562000000002</v>
      </c>
      <c r="F72" s="470">
        <v>25570.996999999999</v>
      </c>
      <c r="G72" s="423"/>
      <c r="H72" s="465" t="s">
        <v>68</v>
      </c>
      <c r="I72" s="466">
        <v>45362.171000000002</v>
      </c>
      <c r="J72" s="467">
        <v>71335.524999999994</v>
      </c>
      <c r="K72" s="468" t="s">
        <v>68</v>
      </c>
      <c r="L72" s="469">
        <v>56153.267999999996</v>
      </c>
      <c r="M72" s="470">
        <v>72528.861999999994</v>
      </c>
    </row>
    <row r="73" spans="1:13" x14ac:dyDescent="0.25">
      <c r="A73" s="476" t="s">
        <v>71</v>
      </c>
      <c r="B73" s="477">
        <v>6310.473</v>
      </c>
      <c r="C73" s="478">
        <v>14023.126</v>
      </c>
      <c r="D73" s="479" t="s">
        <v>71</v>
      </c>
      <c r="E73" s="480">
        <v>9141.49</v>
      </c>
      <c r="F73" s="481">
        <v>16926.259999999998</v>
      </c>
      <c r="G73" s="423"/>
      <c r="H73" s="476" t="s">
        <v>104</v>
      </c>
      <c r="I73" s="477">
        <v>10762.329</v>
      </c>
      <c r="J73" s="478">
        <v>8720.2170000000006</v>
      </c>
      <c r="K73" s="479" t="s">
        <v>104</v>
      </c>
      <c r="L73" s="480">
        <v>15023.678</v>
      </c>
      <c r="M73" s="481">
        <v>8966.5769999999993</v>
      </c>
    </row>
    <row r="74" spans="1:13" x14ac:dyDescent="0.25">
      <c r="A74" s="476" t="s">
        <v>70</v>
      </c>
      <c r="B74" s="477">
        <v>6135.8130000000001</v>
      </c>
      <c r="C74" s="478">
        <v>4237.3729999999996</v>
      </c>
      <c r="D74" s="479" t="s">
        <v>73</v>
      </c>
      <c r="E74" s="480">
        <v>6108.2259999999997</v>
      </c>
      <c r="F74" s="481">
        <v>2397.6469999999999</v>
      </c>
      <c r="G74" s="423"/>
      <c r="H74" s="476" t="s">
        <v>67</v>
      </c>
      <c r="I74" s="477">
        <v>10023.082</v>
      </c>
      <c r="J74" s="478">
        <v>10134.48</v>
      </c>
      <c r="K74" s="479" t="s">
        <v>81</v>
      </c>
      <c r="L74" s="480">
        <v>11272.648999999999</v>
      </c>
      <c r="M74" s="481">
        <v>6346.3029999999999</v>
      </c>
    </row>
    <row r="75" spans="1:13" x14ac:dyDescent="0.25">
      <c r="A75" s="476" t="s">
        <v>73</v>
      </c>
      <c r="B75" s="477">
        <v>5224.25</v>
      </c>
      <c r="C75" s="478">
        <v>2446.1390000000001</v>
      </c>
      <c r="D75" s="479" t="s">
        <v>70</v>
      </c>
      <c r="E75" s="480">
        <v>5489.4070000000002</v>
      </c>
      <c r="F75" s="481">
        <v>3279.6320000000001</v>
      </c>
      <c r="G75" s="423"/>
      <c r="H75" s="476" t="s">
        <v>81</v>
      </c>
      <c r="I75" s="477">
        <v>9980.3410000000003</v>
      </c>
      <c r="J75" s="478">
        <v>6138.4250000000002</v>
      </c>
      <c r="K75" s="479" t="s">
        <v>67</v>
      </c>
      <c r="L75" s="480">
        <v>9556.4509999999991</v>
      </c>
      <c r="M75" s="481">
        <v>7667.7780000000002</v>
      </c>
    </row>
    <row r="76" spans="1:13" x14ac:dyDescent="0.25">
      <c r="A76" s="476" t="s">
        <v>78</v>
      </c>
      <c r="B76" s="477">
        <v>4108.4539999999997</v>
      </c>
      <c r="C76" s="478">
        <v>2502.2779999999998</v>
      </c>
      <c r="D76" s="479" t="s">
        <v>104</v>
      </c>
      <c r="E76" s="480">
        <v>4151.1549999999997</v>
      </c>
      <c r="F76" s="481">
        <v>3091.9009999999998</v>
      </c>
      <c r="G76" s="423"/>
      <c r="H76" s="476" t="s">
        <v>73</v>
      </c>
      <c r="I76" s="477">
        <v>9007.48</v>
      </c>
      <c r="J76" s="478">
        <v>4280.9049999999997</v>
      </c>
      <c r="K76" s="479" t="s">
        <v>73</v>
      </c>
      <c r="L76" s="480">
        <v>9500.3639999999996</v>
      </c>
      <c r="M76" s="481">
        <v>3946.248</v>
      </c>
    </row>
    <row r="77" spans="1:13" x14ac:dyDescent="0.25">
      <c r="A77" s="485" t="s">
        <v>69</v>
      </c>
      <c r="B77" s="486">
        <v>3309.3139999999999</v>
      </c>
      <c r="C77" s="487">
        <v>7014.9129999999996</v>
      </c>
      <c r="D77" s="488" t="s">
        <v>76</v>
      </c>
      <c r="E77" s="489">
        <v>3839.88</v>
      </c>
      <c r="F77" s="490">
        <v>2466.1190000000001</v>
      </c>
      <c r="G77" s="423"/>
      <c r="H77" s="485" t="s">
        <v>92</v>
      </c>
      <c r="I77" s="486">
        <v>7574.7969999999996</v>
      </c>
      <c r="J77" s="487">
        <v>10716.7</v>
      </c>
      <c r="K77" s="488" t="s">
        <v>79</v>
      </c>
      <c r="L77" s="489">
        <v>6705.0659999999998</v>
      </c>
      <c r="M77" s="490">
        <v>3096.9720000000002</v>
      </c>
    </row>
    <row r="78" spans="1:13" x14ac:dyDescent="0.25">
      <c r="A78" s="485" t="s">
        <v>76</v>
      </c>
      <c r="B78" s="486">
        <v>2952.1770000000001</v>
      </c>
      <c r="C78" s="487">
        <v>2319.1869999999999</v>
      </c>
      <c r="D78" s="488" t="s">
        <v>69</v>
      </c>
      <c r="E78" s="489">
        <v>3156.6419999999998</v>
      </c>
      <c r="F78" s="490">
        <v>5178.0060000000003</v>
      </c>
      <c r="G78" s="423"/>
      <c r="H78" s="485" t="s">
        <v>79</v>
      </c>
      <c r="I78" s="486">
        <v>5601.7219999999998</v>
      </c>
      <c r="J78" s="487">
        <v>2159.183</v>
      </c>
      <c r="K78" s="488" t="s">
        <v>168</v>
      </c>
      <c r="L78" s="489">
        <v>5629.4949999999999</v>
      </c>
      <c r="M78" s="490">
        <v>739.78499999999997</v>
      </c>
    </row>
    <row r="79" spans="1:13" ht="16.5" thickBot="1" x14ac:dyDescent="0.3">
      <c r="A79" s="500" t="s">
        <v>104</v>
      </c>
      <c r="B79" s="492">
        <v>2841.2959999999998</v>
      </c>
      <c r="C79" s="501">
        <v>1474.136</v>
      </c>
      <c r="D79" s="502" t="s">
        <v>74</v>
      </c>
      <c r="E79" s="494">
        <v>2567.5329999999999</v>
      </c>
      <c r="F79" s="503">
        <v>1284.1079999999999</v>
      </c>
      <c r="G79" s="423"/>
      <c r="H79" s="500" t="s">
        <v>168</v>
      </c>
      <c r="I79" s="492">
        <v>4996.1000000000004</v>
      </c>
      <c r="J79" s="501">
        <v>499.63499999999999</v>
      </c>
      <c r="K79" s="502" t="s">
        <v>92</v>
      </c>
      <c r="L79" s="494">
        <v>4860.0519999999997</v>
      </c>
      <c r="M79" s="503">
        <v>2709.94</v>
      </c>
    </row>
    <row r="80" spans="1:13" x14ac:dyDescent="0.25">
      <c r="A80" s="496" t="s">
        <v>109</v>
      </c>
      <c r="B80" s="423"/>
      <c r="C80" s="423"/>
      <c r="D80" s="423"/>
      <c r="E80" s="534"/>
      <c r="F80" s="423"/>
      <c r="G80" s="423"/>
      <c r="H80" s="496" t="s">
        <v>109</v>
      </c>
      <c r="I80" s="424"/>
      <c r="J80" s="423"/>
      <c r="K80" s="423"/>
      <c r="L80" s="423"/>
      <c r="M80" s="423"/>
    </row>
    <row r="81" spans="1:12" x14ac:dyDescent="0.25">
      <c r="A81" s="439"/>
      <c r="E81" s="440"/>
      <c r="H81" s="439"/>
    </row>
    <row r="82" spans="1:12" s="432" customFormat="1" x14ac:dyDescent="0.25">
      <c r="A82" s="430" t="s">
        <v>108</v>
      </c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43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118" t="s">
        <v>42</v>
      </c>
      <c r="D4" s="119"/>
      <c r="E4" s="119"/>
      <c r="F4" s="119"/>
      <c r="G4" s="119"/>
      <c r="H4" s="119"/>
      <c r="I4" s="124"/>
      <c r="J4" s="124"/>
      <c r="K4" s="124"/>
      <c r="L4" s="124"/>
      <c r="M4" s="124"/>
      <c r="N4" s="125"/>
    </row>
    <row r="5" spans="1:14" s="11" customFormat="1" ht="14.25" x14ac:dyDescent="0.2">
      <c r="A5" s="15" t="s">
        <v>45</v>
      </c>
      <c r="B5" s="16" t="s">
        <v>46</v>
      </c>
      <c r="C5" s="17" t="s">
        <v>47</v>
      </c>
      <c r="D5" s="18"/>
      <c r="E5" s="18"/>
      <c r="F5" s="18"/>
      <c r="G5" s="19"/>
      <c r="H5" s="20"/>
      <c r="I5" s="21" t="s">
        <v>48</v>
      </c>
      <c r="J5" s="22"/>
      <c r="K5" s="22"/>
      <c r="L5" s="22"/>
      <c r="M5" s="22"/>
      <c r="N5" s="23"/>
    </row>
    <row r="6" spans="1:14" s="11" customFormat="1" ht="15.75" thickBot="1" x14ac:dyDescent="0.3">
      <c r="A6" s="24"/>
      <c r="B6" s="25"/>
      <c r="C6" s="26">
        <v>2015</v>
      </c>
      <c r="D6" s="27">
        <v>2016</v>
      </c>
      <c r="E6" s="27">
        <v>2017</v>
      </c>
      <c r="F6" s="27">
        <v>2018</v>
      </c>
      <c r="G6" s="28">
        <v>2019</v>
      </c>
      <c r="H6" s="28">
        <v>2020</v>
      </c>
      <c r="I6" s="29">
        <v>2015</v>
      </c>
      <c r="J6" s="30">
        <v>2016</v>
      </c>
      <c r="K6" s="30">
        <v>2017</v>
      </c>
      <c r="L6" s="30">
        <v>2018</v>
      </c>
      <c r="M6" s="30">
        <v>2019</v>
      </c>
      <c r="N6" s="31">
        <v>2020</v>
      </c>
    </row>
    <row r="7" spans="1:14" s="42" customFormat="1" ht="20.100000000000001" customHeight="1" x14ac:dyDescent="0.2">
      <c r="A7" s="32" t="s">
        <v>136</v>
      </c>
      <c r="B7" s="33"/>
      <c r="C7" s="34">
        <v>389369.09100000001</v>
      </c>
      <c r="D7" s="35">
        <v>360520.66</v>
      </c>
      <c r="E7" s="35">
        <v>384375.98800000001</v>
      </c>
      <c r="F7" s="35">
        <v>443082.19400000002</v>
      </c>
      <c r="G7" s="36">
        <v>465024.80200000003</v>
      </c>
      <c r="H7" s="37">
        <v>502933.93300000008</v>
      </c>
      <c r="I7" s="38">
        <v>1185649.6330000001</v>
      </c>
      <c r="J7" s="39">
        <v>1120149.5819999999</v>
      </c>
      <c r="K7" s="40">
        <v>1053046.97</v>
      </c>
      <c r="L7" s="40">
        <v>1091022.821</v>
      </c>
      <c r="M7" s="40">
        <v>1165800.2009999999</v>
      </c>
      <c r="N7" s="41">
        <v>1285868.767</v>
      </c>
    </row>
    <row r="8" spans="1:14" s="42" customFormat="1" ht="15" x14ac:dyDescent="0.2">
      <c r="A8" s="43" t="s">
        <v>50</v>
      </c>
      <c r="B8" s="44" t="s">
        <v>51</v>
      </c>
      <c r="C8" s="45">
        <v>68482.983999999997</v>
      </c>
      <c r="D8" s="46">
        <v>57033.563999999998</v>
      </c>
      <c r="E8" s="46">
        <v>66752.929000000004</v>
      </c>
      <c r="F8" s="46">
        <v>83097.208999999988</v>
      </c>
      <c r="G8" s="47">
        <v>94025.074000000008</v>
      </c>
      <c r="H8" s="48">
        <v>102757.80900000001</v>
      </c>
      <c r="I8" s="49">
        <v>202304.52600000001</v>
      </c>
      <c r="J8" s="50">
        <v>211830.56299999999</v>
      </c>
      <c r="K8" s="49">
        <v>177583.41999999998</v>
      </c>
      <c r="L8" s="50">
        <v>220827.83</v>
      </c>
      <c r="M8" s="51">
        <v>222248.152</v>
      </c>
      <c r="N8" s="52">
        <v>231603.43</v>
      </c>
    </row>
    <row r="9" spans="1:14" s="42" customFormat="1" ht="15" x14ac:dyDescent="0.2">
      <c r="A9" s="43" t="s">
        <v>52</v>
      </c>
      <c r="B9" s="44" t="s">
        <v>130</v>
      </c>
      <c r="C9" s="45">
        <v>65824.167000000001</v>
      </c>
      <c r="D9" s="46">
        <v>55744.652999999998</v>
      </c>
      <c r="E9" s="46">
        <v>62894.906000000003</v>
      </c>
      <c r="F9" s="46">
        <v>74898.342999999993</v>
      </c>
      <c r="G9" s="47">
        <v>83277.570000000007</v>
      </c>
      <c r="H9" s="48">
        <v>92222.978000000003</v>
      </c>
      <c r="I9" s="49">
        <v>198826.617</v>
      </c>
      <c r="J9" s="51">
        <v>209957.72200000001</v>
      </c>
      <c r="K9" s="51">
        <v>174383.85699999999</v>
      </c>
      <c r="L9" s="51">
        <v>214558.538</v>
      </c>
      <c r="M9" s="51">
        <v>213890.15</v>
      </c>
      <c r="N9" s="52">
        <v>222955.24400000001</v>
      </c>
    </row>
    <row r="10" spans="1:14" s="42" customFormat="1" ht="15" x14ac:dyDescent="0.2">
      <c r="A10" s="43" t="s">
        <v>53</v>
      </c>
      <c r="B10" s="44" t="s">
        <v>131</v>
      </c>
      <c r="C10" s="45">
        <v>2658.817</v>
      </c>
      <c r="D10" s="46">
        <v>1288.9110000000001</v>
      </c>
      <c r="E10" s="46">
        <v>3858.0230000000001</v>
      </c>
      <c r="F10" s="46">
        <v>8198.866</v>
      </c>
      <c r="G10" s="47">
        <v>10747.504000000001</v>
      </c>
      <c r="H10" s="48">
        <v>10534.831</v>
      </c>
      <c r="I10" s="49">
        <v>3477.9090000000001</v>
      </c>
      <c r="J10" s="51">
        <v>1872.8409999999999</v>
      </c>
      <c r="K10" s="51">
        <v>3199.5630000000001</v>
      </c>
      <c r="L10" s="51">
        <v>6269.2920000000004</v>
      </c>
      <c r="M10" s="51">
        <v>8358.0020000000004</v>
      </c>
      <c r="N10" s="52">
        <v>8648.1859999999997</v>
      </c>
    </row>
    <row r="11" spans="1:14" s="42" customFormat="1" ht="15" x14ac:dyDescent="0.2">
      <c r="A11" s="43" t="s">
        <v>54</v>
      </c>
      <c r="B11" s="44" t="s">
        <v>55</v>
      </c>
      <c r="C11" s="45">
        <v>8850.7250000000004</v>
      </c>
      <c r="D11" s="46">
        <v>9289.5400000000009</v>
      </c>
      <c r="E11" s="46">
        <v>13288.938</v>
      </c>
      <c r="F11" s="46">
        <v>7709.0609999999997</v>
      </c>
      <c r="G11" s="47">
        <v>36744.546000000002</v>
      </c>
      <c r="H11" s="48">
        <v>37267.063000000002</v>
      </c>
      <c r="I11" s="49">
        <v>21385.694</v>
      </c>
      <c r="J11" s="51">
        <v>25233.475999999999</v>
      </c>
      <c r="K11" s="51">
        <v>35298.466999999997</v>
      </c>
      <c r="L11" s="51">
        <v>21005.915000000001</v>
      </c>
      <c r="M11" s="51">
        <v>95258.364000000001</v>
      </c>
      <c r="N11" s="52">
        <v>93319.282999999996</v>
      </c>
    </row>
    <row r="12" spans="1:14" s="42" customFormat="1" ht="15" x14ac:dyDescent="0.2">
      <c r="A12" s="43" t="s">
        <v>56</v>
      </c>
      <c r="B12" s="44" t="s">
        <v>57</v>
      </c>
      <c r="C12" s="45">
        <v>4781.21</v>
      </c>
      <c r="D12" s="46">
        <v>3997.402</v>
      </c>
      <c r="E12" s="46">
        <v>6609.0609999999997</v>
      </c>
      <c r="F12" s="46">
        <v>5409.2929999999997</v>
      </c>
      <c r="G12" s="47">
        <v>3206.8090000000002</v>
      </c>
      <c r="H12" s="48">
        <v>2041.556</v>
      </c>
      <c r="I12" s="49">
        <v>19531.157999999999</v>
      </c>
      <c r="J12" s="51">
        <v>16943.736000000001</v>
      </c>
      <c r="K12" s="51">
        <v>32711.5</v>
      </c>
      <c r="L12" s="51">
        <v>27600.370999999999</v>
      </c>
      <c r="M12" s="51">
        <v>14802.642</v>
      </c>
      <c r="N12" s="52">
        <v>8129.2730000000001</v>
      </c>
    </row>
    <row r="13" spans="1:14" s="42" customFormat="1" ht="30" x14ac:dyDescent="0.2">
      <c r="A13" s="53" t="s">
        <v>58</v>
      </c>
      <c r="B13" s="44" t="s">
        <v>59</v>
      </c>
      <c r="C13" s="45">
        <v>176493.47700000001</v>
      </c>
      <c r="D13" s="46">
        <v>139054.68599999999</v>
      </c>
      <c r="E13" s="46">
        <v>122545.459</v>
      </c>
      <c r="F13" s="46">
        <v>128917.74600000001</v>
      </c>
      <c r="G13" s="47">
        <v>129429.07699999999</v>
      </c>
      <c r="H13" s="48">
        <v>156142.791</v>
      </c>
      <c r="I13" s="49">
        <v>771697.55</v>
      </c>
      <c r="J13" s="51">
        <v>672712.63699999999</v>
      </c>
      <c r="K13" s="51">
        <v>605311.63699999999</v>
      </c>
      <c r="L13" s="51">
        <v>605993.46299999999</v>
      </c>
      <c r="M13" s="51">
        <v>613595.97399999993</v>
      </c>
      <c r="N13" s="52">
        <v>727628.41500000004</v>
      </c>
    </row>
    <row r="14" spans="1:14" s="63" customFormat="1" ht="15.75" thickBot="1" x14ac:dyDescent="0.25">
      <c r="A14" s="54" t="s">
        <v>61</v>
      </c>
      <c r="B14" s="55" t="s">
        <v>62</v>
      </c>
      <c r="C14" s="56">
        <v>130760.69500000001</v>
      </c>
      <c r="D14" s="57">
        <v>151145.46799999999</v>
      </c>
      <c r="E14" s="57">
        <v>175179.601</v>
      </c>
      <c r="F14" s="57">
        <v>217948.88500000001</v>
      </c>
      <c r="G14" s="58">
        <v>201619.296</v>
      </c>
      <c r="H14" s="59">
        <v>204724.71400000001</v>
      </c>
      <c r="I14" s="60">
        <v>170730.70499999999</v>
      </c>
      <c r="J14" s="61">
        <v>193429.17</v>
      </c>
      <c r="K14" s="61">
        <v>202141.946</v>
      </c>
      <c r="L14" s="61">
        <v>215595.242</v>
      </c>
      <c r="M14" s="61">
        <v>219895.06899999999</v>
      </c>
      <c r="N14" s="62">
        <v>225188.36600000001</v>
      </c>
    </row>
    <row r="15" spans="1:14" ht="15" x14ac:dyDescent="0.25">
      <c r="A15" s="64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ht="15.75" thickBot="1" x14ac:dyDescent="0.3">
      <c r="A16" s="65"/>
      <c r="B16" s="65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9" s="11" customFormat="1" ht="15" thickBot="1" x14ac:dyDescent="0.25">
      <c r="A17" s="13"/>
      <c r="B17" s="14"/>
      <c r="C17" s="118" t="s">
        <v>43</v>
      </c>
      <c r="D17" s="119"/>
      <c r="E17" s="119"/>
      <c r="F17" s="119"/>
      <c r="G17" s="119"/>
      <c r="H17" s="119"/>
      <c r="I17" s="126"/>
      <c r="J17" s="126"/>
      <c r="K17" s="126"/>
      <c r="L17" s="126"/>
      <c r="M17" s="126"/>
      <c r="N17" s="125"/>
    </row>
    <row r="18" spans="1:19" s="11" customFormat="1" ht="14.25" x14ac:dyDescent="0.2">
      <c r="A18" s="15" t="s">
        <v>45</v>
      </c>
      <c r="B18" s="16" t="s">
        <v>46</v>
      </c>
      <c r="C18" s="17" t="s">
        <v>47</v>
      </c>
      <c r="D18" s="18"/>
      <c r="E18" s="18"/>
      <c r="F18" s="18"/>
      <c r="G18" s="19"/>
      <c r="H18" s="20"/>
      <c r="I18" s="21" t="s">
        <v>48</v>
      </c>
      <c r="J18" s="22"/>
      <c r="K18" s="22"/>
      <c r="L18" s="22"/>
      <c r="M18" s="22"/>
      <c r="N18" s="23"/>
    </row>
    <row r="19" spans="1:19" s="11" customFormat="1" ht="15.75" thickBot="1" x14ac:dyDescent="0.3">
      <c r="A19" s="24"/>
      <c r="B19" s="25"/>
      <c r="C19" s="26">
        <v>2015</v>
      </c>
      <c r="D19" s="27">
        <v>2016</v>
      </c>
      <c r="E19" s="27">
        <v>2017</v>
      </c>
      <c r="F19" s="27">
        <v>2018</v>
      </c>
      <c r="G19" s="28">
        <v>2019</v>
      </c>
      <c r="H19" s="28">
        <v>2020</v>
      </c>
      <c r="I19" s="29">
        <v>2015</v>
      </c>
      <c r="J19" s="30">
        <v>2016</v>
      </c>
      <c r="K19" s="30">
        <v>2017</v>
      </c>
      <c r="L19" s="30">
        <v>2018</v>
      </c>
      <c r="M19" s="30">
        <v>2019</v>
      </c>
      <c r="N19" s="31">
        <v>2020</v>
      </c>
    </row>
    <row r="20" spans="1:19" s="42" customFormat="1" ht="20.100000000000001" customHeight="1" x14ac:dyDescent="0.2">
      <c r="A20" s="32" t="s">
        <v>136</v>
      </c>
      <c r="B20" s="33"/>
      <c r="C20" s="68">
        <v>1183475.463</v>
      </c>
      <c r="D20" s="69">
        <v>1153651.9720000001</v>
      </c>
      <c r="E20" s="69">
        <v>1197271.692</v>
      </c>
      <c r="F20" s="69">
        <v>1343946.4640000002</v>
      </c>
      <c r="G20" s="70">
        <v>1307020.4470000002</v>
      </c>
      <c r="H20" s="71">
        <v>1373824.2139999999</v>
      </c>
      <c r="I20" s="72">
        <v>2971610.2350000003</v>
      </c>
      <c r="J20" s="73">
        <v>3162626.4780000001</v>
      </c>
      <c r="K20" s="73">
        <v>3399658.8569999998</v>
      </c>
      <c r="L20" s="73">
        <v>3478845.1159999995</v>
      </c>
      <c r="M20" s="73">
        <v>3560261.7930000001</v>
      </c>
      <c r="N20" s="74">
        <v>3537513.327</v>
      </c>
    </row>
    <row r="21" spans="1:19" s="42" customFormat="1" ht="15" x14ac:dyDescent="0.2">
      <c r="A21" s="43" t="s">
        <v>50</v>
      </c>
      <c r="B21" s="44" t="s">
        <v>51</v>
      </c>
      <c r="C21" s="75">
        <v>29747.048999999999</v>
      </c>
      <c r="D21" s="76">
        <v>29887.42</v>
      </c>
      <c r="E21" s="76">
        <v>32414.558000000001</v>
      </c>
      <c r="F21" s="76">
        <v>35036.777999999998</v>
      </c>
      <c r="G21" s="77">
        <v>37571.150999999998</v>
      </c>
      <c r="H21" s="78">
        <v>35405.910000000003</v>
      </c>
      <c r="I21" s="79">
        <v>42131.156999999999</v>
      </c>
      <c r="J21" s="80">
        <v>41989.653999999995</v>
      </c>
      <c r="K21" s="80">
        <v>44761.297999999995</v>
      </c>
      <c r="L21" s="80">
        <v>48989.133000000002</v>
      </c>
      <c r="M21" s="80">
        <v>50791.126000000004</v>
      </c>
      <c r="N21" s="81">
        <v>45086.519</v>
      </c>
    </row>
    <row r="22" spans="1:19" s="42" customFormat="1" ht="15" x14ac:dyDescent="0.2">
      <c r="A22" s="43" t="s">
        <v>52</v>
      </c>
      <c r="B22" s="44" t="s">
        <v>130</v>
      </c>
      <c r="C22" s="75">
        <v>15755.915000000001</v>
      </c>
      <c r="D22" s="76">
        <v>14231.9</v>
      </c>
      <c r="E22" s="76">
        <v>15540.339</v>
      </c>
      <c r="F22" s="76">
        <v>17307.444</v>
      </c>
      <c r="G22" s="77">
        <v>17768.607</v>
      </c>
      <c r="H22" s="78">
        <v>12710.709000000001</v>
      </c>
      <c r="I22" s="79">
        <v>28269.082999999999</v>
      </c>
      <c r="J22" s="80">
        <v>26843.050999999999</v>
      </c>
      <c r="K22" s="80">
        <v>26738.284</v>
      </c>
      <c r="L22" s="80">
        <v>30607.522000000001</v>
      </c>
      <c r="M22" s="80">
        <v>31688.535</v>
      </c>
      <c r="N22" s="81">
        <v>20542.501</v>
      </c>
    </row>
    <row r="23" spans="1:19" s="42" customFormat="1" ht="15" x14ac:dyDescent="0.2">
      <c r="A23" s="43" t="s">
        <v>53</v>
      </c>
      <c r="B23" s="44" t="s">
        <v>131</v>
      </c>
      <c r="C23" s="75">
        <v>13991.134</v>
      </c>
      <c r="D23" s="76">
        <v>15655.52</v>
      </c>
      <c r="E23" s="76">
        <v>16874.219000000001</v>
      </c>
      <c r="F23" s="76">
        <v>17729.333999999999</v>
      </c>
      <c r="G23" s="77">
        <v>19802.544000000002</v>
      </c>
      <c r="H23" s="78">
        <v>22695.201000000001</v>
      </c>
      <c r="I23" s="79">
        <v>13862.074000000001</v>
      </c>
      <c r="J23" s="80">
        <v>15146.602999999999</v>
      </c>
      <c r="K23" s="80">
        <v>18023.013999999999</v>
      </c>
      <c r="L23" s="80">
        <v>18381.611000000001</v>
      </c>
      <c r="M23" s="80">
        <v>19102.591</v>
      </c>
      <c r="N23" s="81">
        <v>24544.018</v>
      </c>
    </row>
    <row r="24" spans="1:19" s="42" customFormat="1" ht="15" x14ac:dyDescent="0.2">
      <c r="A24" s="43" t="s">
        <v>54</v>
      </c>
      <c r="B24" s="44" t="s">
        <v>55</v>
      </c>
      <c r="C24" s="75">
        <v>811141.21499999997</v>
      </c>
      <c r="D24" s="76">
        <v>790771.353</v>
      </c>
      <c r="E24" s="76">
        <v>794304.446</v>
      </c>
      <c r="F24" s="76">
        <v>884332.66</v>
      </c>
      <c r="G24" s="77">
        <v>844617.03500000003</v>
      </c>
      <c r="H24" s="78">
        <v>900569.07299999997</v>
      </c>
      <c r="I24" s="79">
        <v>2141294.5980000002</v>
      </c>
      <c r="J24" s="80">
        <v>2283102.7310000001</v>
      </c>
      <c r="K24" s="80">
        <v>2408415.9789999998</v>
      </c>
      <c r="L24" s="80">
        <v>2510686.4049999998</v>
      </c>
      <c r="M24" s="80">
        <v>2619485.6869999999</v>
      </c>
      <c r="N24" s="81">
        <v>2675182.699</v>
      </c>
    </row>
    <row r="25" spans="1:19" s="42" customFormat="1" ht="15" x14ac:dyDescent="0.2">
      <c r="A25" s="43" t="s">
        <v>56</v>
      </c>
      <c r="B25" s="44" t="s">
        <v>57</v>
      </c>
      <c r="C25" s="75">
        <v>71897.505999999994</v>
      </c>
      <c r="D25" s="76">
        <v>58045.13</v>
      </c>
      <c r="E25" s="76">
        <v>70957.133000000002</v>
      </c>
      <c r="F25" s="76">
        <v>70777.850999999995</v>
      </c>
      <c r="G25" s="77">
        <v>81034.259999999995</v>
      </c>
      <c r="H25" s="78">
        <v>81246.612999999998</v>
      </c>
      <c r="I25" s="79">
        <v>393384.01699999999</v>
      </c>
      <c r="J25" s="80">
        <v>356080.978</v>
      </c>
      <c r="K25" s="80">
        <v>461824.625</v>
      </c>
      <c r="L25" s="80">
        <v>410896.261</v>
      </c>
      <c r="M25" s="80">
        <v>430816.31300000002</v>
      </c>
      <c r="N25" s="81">
        <v>408909.804</v>
      </c>
    </row>
    <row r="26" spans="1:19" s="42" customFormat="1" ht="30" x14ac:dyDescent="0.2">
      <c r="A26" s="82" t="s">
        <v>58</v>
      </c>
      <c r="B26" s="44" t="s">
        <v>59</v>
      </c>
      <c r="C26" s="75">
        <v>11444.574000000001</v>
      </c>
      <c r="D26" s="76">
        <v>7527.0169999999998</v>
      </c>
      <c r="E26" s="76">
        <v>9959.6710000000003</v>
      </c>
      <c r="F26" s="76">
        <v>7444.4110000000001</v>
      </c>
      <c r="G26" s="77">
        <v>6244.3559999999998</v>
      </c>
      <c r="H26" s="78">
        <v>6305.8449999999993</v>
      </c>
      <c r="I26" s="79">
        <v>54084.561999999998</v>
      </c>
      <c r="J26" s="80">
        <v>37786.404999999999</v>
      </c>
      <c r="K26" s="80">
        <v>35777.998</v>
      </c>
      <c r="L26" s="80">
        <v>32842.576999999997</v>
      </c>
      <c r="M26" s="80">
        <v>28974.036999999997</v>
      </c>
      <c r="N26" s="81">
        <v>30125.321000000004</v>
      </c>
    </row>
    <row r="27" spans="1:19" s="63" customFormat="1" ht="15.75" thickBot="1" x14ac:dyDescent="0.25">
      <c r="A27" s="54" t="s">
        <v>61</v>
      </c>
      <c r="B27" s="55" t="s">
        <v>62</v>
      </c>
      <c r="C27" s="83">
        <v>259245.11900000001</v>
      </c>
      <c r="D27" s="84">
        <v>267421.05200000003</v>
      </c>
      <c r="E27" s="84">
        <v>289635.88400000002</v>
      </c>
      <c r="F27" s="84">
        <v>346354.76400000002</v>
      </c>
      <c r="G27" s="85">
        <v>337553.64500000002</v>
      </c>
      <c r="H27" s="86">
        <v>350296.77299999999</v>
      </c>
      <c r="I27" s="87">
        <v>340715.90100000001</v>
      </c>
      <c r="J27" s="88">
        <v>443666.71</v>
      </c>
      <c r="K27" s="88">
        <v>448878.95699999999</v>
      </c>
      <c r="L27" s="88">
        <v>475430.74</v>
      </c>
      <c r="M27" s="88">
        <v>430194.63</v>
      </c>
      <c r="N27" s="89">
        <v>378208.984</v>
      </c>
    </row>
    <row r="28" spans="1:19" ht="14.25" x14ac:dyDescent="0.2">
      <c r="A28" s="65"/>
      <c r="B28" s="65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9" ht="15.75" thickBot="1" x14ac:dyDescent="0.3">
      <c r="A29" s="65"/>
      <c r="B29" s="65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9" ht="15" x14ac:dyDescent="0.25">
      <c r="A30" s="13"/>
      <c r="B30" s="14"/>
      <c r="C30" s="120" t="s">
        <v>44</v>
      </c>
      <c r="D30" s="121"/>
      <c r="E30" s="121"/>
      <c r="F30" s="121"/>
      <c r="G30" s="122"/>
      <c r="H30" s="123"/>
      <c r="I30" s="67"/>
      <c r="J30" s="92"/>
      <c r="K30" s="67"/>
      <c r="L30" s="67"/>
      <c r="M30" s="67"/>
      <c r="N30" s="67"/>
    </row>
    <row r="31" spans="1:19" ht="15" x14ac:dyDescent="0.25">
      <c r="A31" s="15" t="s">
        <v>45</v>
      </c>
      <c r="B31" s="16" t="s">
        <v>46</v>
      </c>
      <c r="C31" s="93" t="s">
        <v>47</v>
      </c>
      <c r="D31" s="94"/>
      <c r="E31" s="94"/>
      <c r="F31" s="94"/>
      <c r="G31" s="95"/>
      <c r="H31" s="96"/>
      <c r="I31" s="67"/>
      <c r="J31" s="92"/>
      <c r="K31" s="67"/>
      <c r="L31" s="67"/>
      <c r="M31" s="67"/>
      <c r="N31" s="67"/>
    </row>
    <row r="32" spans="1:19" ht="15.75" thickBot="1" x14ac:dyDescent="0.3">
      <c r="A32" s="24"/>
      <c r="B32" s="25"/>
      <c r="C32" s="97">
        <v>2015</v>
      </c>
      <c r="D32" s="98">
        <v>2016</v>
      </c>
      <c r="E32" s="98">
        <v>2017</v>
      </c>
      <c r="F32" s="98">
        <v>2018</v>
      </c>
      <c r="G32" s="99">
        <v>2019</v>
      </c>
      <c r="H32" s="99">
        <v>2020</v>
      </c>
      <c r="I32" s="67"/>
      <c r="J32" s="92"/>
      <c r="K32" s="92"/>
      <c r="L32" s="92"/>
      <c r="M32" s="92"/>
      <c r="N32" s="92"/>
      <c r="O32" s="100"/>
      <c r="P32" s="100"/>
      <c r="Q32" s="100"/>
      <c r="R32" s="100"/>
      <c r="S32" s="100"/>
    </row>
    <row r="33" spans="1:20" s="63" customFormat="1" ht="20.100000000000001" customHeight="1" x14ac:dyDescent="0.2">
      <c r="A33" s="32" t="s">
        <v>136</v>
      </c>
      <c r="B33" s="33"/>
      <c r="C33" s="101">
        <f t="shared" ref="C33:H40" si="0">C7-C20</f>
        <v>-794106.37199999997</v>
      </c>
      <c r="D33" s="102">
        <f t="shared" si="0"/>
        <v>-793131.31200000015</v>
      </c>
      <c r="E33" s="102">
        <f t="shared" si="0"/>
        <v>-812895.70400000003</v>
      </c>
      <c r="F33" s="102">
        <f t="shared" si="0"/>
        <v>-900864.27000000014</v>
      </c>
      <c r="G33" s="103">
        <f t="shared" si="0"/>
        <v>-841995.64500000014</v>
      </c>
      <c r="H33" s="103">
        <f t="shared" si="0"/>
        <v>-870890.28099999984</v>
      </c>
      <c r="I33" s="104"/>
      <c r="J33" s="105"/>
      <c r="K33" s="105"/>
      <c r="L33" s="105"/>
      <c r="M33" s="106"/>
      <c r="N33" s="106"/>
      <c r="O33" s="105"/>
      <c r="P33" s="105"/>
      <c r="Q33" s="105"/>
      <c r="R33" s="105"/>
      <c r="S33" s="105"/>
      <c r="T33" s="105"/>
    </row>
    <row r="34" spans="1:20" s="63" customFormat="1" ht="15" x14ac:dyDescent="0.2">
      <c r="A34" s="43" t="s">
        <v>50</v>
      </c>
      <c r="B34" s="44" t="s">
        <v>51</v>
      </c>
      <c r="C34" s="107">
        <f t="shared" si="0"/>
        <v>38735.934999999998</v>
      </c>
      <c r="D34" s="108">
        <f t="shared" si="0"/>
        <v>27146.144</v>
      </c>
      <c r="E34" s="108">
        <f t="shared" si="0"/>
        <v>34338.370999999999</v>
      </c>
      <c r="F34" s="108">
        <f t="shared" si="0"/>
        <v>48060.43099999999</v>
      </c>
      <c r="G34" s="109">
        <f t="shared" si="0"/>
        <v>56453.92300000001</v>
      </c>
      <c r="H34" s="109">
        <f t="shared" si="0"/>
        <v>67351.899000000005</v>
      </c>
      <c r="I34" s="104"/>
      <c r="J34" s="106"/>
      <c r="K34" s="106"/>
      <c r="L34" s="106"/>
      <c r="M34" s="106"/>
      <c r="N34" s="106"/>
      <c r="O34" s="105"/>
      <c r="P34" s="105"/>
      <c r="Q34" s="105"/>
      <c r="R34" s="105"/>
      <c r="S34" s="105"/>
      <c r="T34" s="105"/>
    </row>
    <row r="35" spans="1:20" s="63" customFormat="1" ht="15" x14ac:dyDescent="0.2">
      <c r="A35" s="43" t="s">
        <v>52</v>
      </c>
      <c r="B35" s="44" t="s">
        <v>130</v>
      </c>
      <c r="C35" s="107">
        <f t="shared" si="0"/>
        <v>50068.252</v>
      </c>
      <c r="D35" s="108">
        <f t="shared" si="0"/>
        <v>41512.752999999997</v>
      </c>
      <c r="E35" s="108">
        <f t="shared" si="0"/>
        <v>47354.567000000003</v>
      </c>
      <c r="F35" s="108">
        <f t="shared" si="0"/>
        <v>57590.89899999999</v>
      </c>
      <c r="G35" s="109">
        <f t="shared" si="0"/>
        <v>65508.963000000003</v>
      </c>
      <c r="H35" s="109">
        <f t="shared" si="0"/>
        <v>79512.269</v>
      </c>
      <c r="I35" s="104"/>
      <c r="J35" s="106"/>
      <c r="K35" s="106"/>
      <c r="L35" s="106"/>
      <c r="M35" s="106"/>
      <c r="N35" s="106"/>
      <c r="O35" s="105"/>
      <c r="P35" s="105"/>
      <c r="Q35" s="105"/>
      <c r="R35" s="105"/>
      <c r="S35" s="105"/>
      <c r="T35" s="105"/>
    </row>
    <row r="36" spans="1:20" s="63" customFormat="1" ht="15" x14ac:dyDescent="0.2">
      <c r="A36" s="43" t="s">
        <v>53</v>
      </c>
      <c r="B36" s="44" t="s">
        <v>131</v>
      </c>
      <c r="C36" s="107">
        <f t="shared" si="0"/>
        <v>-11332.316999999999</v>
      </c>
      <c r="D36" s="108">
        <f t="shared" si="0"/>
        <v>-14366.609</v>
      </c>
      <c r="E36" s="108">
        <f t="shared" si="0"/>
        <v>-13016.196</v>
      </c>
      <c r="F36" s="108">
        <f t="shared" si="0"/>
        <v>-9530.4679999999989</v>
      </c>
      <c r="G36" s="109">
        <f t="shared" si="0"/>
        <v>-9055.0400000000009</v>
      </c>
      <c r="H36" s="109">
        <f t="shared" si="0"/>
        <v>-12160.37</v>
      </c>
      <c r="I36" s="104"/>
      <c r="J36" s="106"/>
      <c r="K36" s="106"/>
      <c r="L36" s="106"/>
      <c r="M36" s="106"/>
      <c r="N36" s="106"/>
      <c r="O36" s="105"/>
      <c r="P36" s="105"/>
      <c r="Q36" s="105"/>
      <c r="R36" s="105"/>
      <c r="S36" s="105"/>
      <c r="T36" s="105"/>
    </row>
    <row r="37" spans="1:20" s="63" customFormat="1" ht="15" x14ac:dyDescent="0.2">
      <c r="A37" s="43" t="s">
        <v>54</v>
      </c>
      <c r="B37" s="44" t="s">
        <v>55</v>
      </c>
      <c r="C37" s="107">
        <f t="shared" si="0"/>
        <v>-802290.49</v>
      </c>
      <c r="D37" s="108">
        <f t="shared" si="0"/>
        <v>-781481.81299999997</v>
      </c>
      <c r="E37" s="108">
        <f t="shared" si="0"/>
        <v>-781015.50800000003</v>
      </c>
      <c r="F37" s="108">
        <f t="shared" si="0"/>
        <v>-876623.59900000005</v>
      </c>
      <c r="G37" s="109">
        <f t="shared" si="0"/>
        <v>-807872.48900000006</v>
      </c>
      <c r="H37" s="109">
        <f t="shared" si="0"/>
        <v>-863302.01</v>
      </c>
      <c r="I37" s="104"/>
      <c r="J37" s="106"/>
      <c r="K37" s="106"/>
      <c r="L37" s="106"/>
      <c r="M37" s="106"/>
      <c r="N37" s="106"/>
      <c r="O37" s="105"/>
      <c r="P37" s="105"/>
      <c r="Q37" s="105"/>
      <c r="R37" s="105"/>
      <c r="S37" s="105"/>
      <c r="T37" s="105"/>
    </row>
    <row r="38" spans="1:20" s="63" customFormat="1" ht="15" x14ac:dyDescent="0.2">
      <c r="A38" s="43" t="s">
        <v>56</v>
      </c>
      <c r="B38" s="44" t="s">
        <v>57</v>
      </c>
      <c r="C38" s="107">
        <f t="shared" si="0"/>
        <v>-67116.295999999988</v>
      </c>
      <c r="D38" s="108">
        <f t="shared" si="0"/>
        <v>-54047.727999999996</v>
      </c>
      <c r="E38" s="108">
        <f t="shared" si="0"/>
        <v>-64348.072</v>
      </c>
      <c r="F38" s="108">
        <f t="shared" si="0"/>
        <v>-65368.557999999997</v>
      </c>
      <c r="G38" s="109">
        <f t="shared" si="0"/>
        <v>-77827.451000000001</v>
      </c>
      <c r="H38" s="109">
        <f t="shared" si="0"/>
        <v>-79205.057000000001</v>
      </c>
      <c r="I38" s="104"/>
      <c r="J38" s="106"/>
      <c r="K38" s="106"/>
      <c r="L38" s="106"/>
      <c r="M38" s="106"/>
      <c r="N38" s="106"/>
      <c r="O38" s="105"/>
      <c r="P38" s="105"/>
      <c r="Q38" s="105"/>
      <c r="R38" s="105"/>
      <c r="S38" s="105"/>
      <c r="T38" s="105"/>
    </row>
    <row r="39" spans="1:20" s="63" customFormat="1" ht="30" x14ac:dyDescent="0.2">
      <c r="A39" s="82" t="s">
        <v>58</v>
      </c>
      <c r="B39" s="44" t="s">
        <v>59</v>
      </c>
      <c r="C39" s="107">
        <f t="shared" si="0"/>
        <v>165048.90300000002</v>
      </c>
      <c r="D39" s="108">
        <f t="shared" si="0"/>
        <v>131527.66899999999</v>
      </c>
      <c r="E39" s="108">
        <f t="shared" si="0"/>
        <v>112585.788</v>
      </c>
      <c r="F39" s="108">
        <f t="shared" si="0"/>
        <v>121473.33500000002</v>
      </c>
      <c r="G39" s="109">
        <f t="shared" si="0"/>
        <v>123184.72099999999</v>
      </c>
      <c r="H39" s="109">
        <f t="shared" si="0"/>
        <v>149836.946</v>
      </c>
      <c r="I39" s="104"/>
      <c r="J39" s="106"/>
      <c r="K39" s="106"/>
      <c r="L39" s="106"/>
      <c r="M39" s="106"/>
      <c r="N39" s="106"/>
      <c r="O39" s="105"/>
      <c r="P39" s="105"/>
      <c r="Q39" s="105"/>
      <c r="R39" s="105"/>
      <c r="S39" s="105"/>
      <c r="T39" s="105"/>
    </row>
    <row r="40" spans="1:20" s="63" customFormat="1" ht="15.75" thickBot="1" x14ac:dyDescent="0.25">
      <c r="A40" s="54" t="s">
        <v>61</v>
      </c>
      <c r="B40" s="55" t="s">
        <v>62</v>
      </c>
      <c r="C40" s="110">
        <f t="shared" si="0"/>
        <v>-128484.424</v>
      </c>
      <c r="D40" s="111">
        <f t="shared" si="0"/>
        <v>-116275.58400000003</v>
      </c>
      <c r="E40" s="111">
        <f t="shared" si="0"/>
        <v>-114456.28300000002</v>
      </c>
      <c r="F40" s="111">
        <f t="shared" si="0"/>
        <v>-128405.87900000002</v>
      </c>
      <c r="G40" s="112">
        <f t="shared" si="0"/>
        <v>-135934.34900000002</v>
      </c>
      <c r="H40" s="112">
        <f t="shared" si="0"/>
        <v>-145572.05899999998</v>
      </c>
      <c r="I40" s="104"/>
      <c r="J40" s="113"/>
      <c r="K40" s="113"/>
      <c r="L40" s="113"/>
      <c r="M40" s="104"/>
      <c r="N40" s="104"/>
    </row>
    <row r="41" spans="1:20" ht="15" x14ac:dyDescent="0.25">
      <c r="C41" s="114"/>
      <c r="D41" s="114"/>
      <c r="E41" s="114"/>
      <c r="F41" s="114"/>
      <c r="G41" s="114"/>
      <c r="H41" s="114"/>
      <c r="I41" s="115"/>
      <c r="J41" s="116"/>
      <c r="K41" s="116"/>
      <c r="L41" s="116"/>
      <c r="M41" s="117"/>
      <c r="N41" s="11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J22" sqref="J22"/>
    </sheetView>
  </sheetViews>
  <sheetFormatPr defaultRowHeight="15.75" x14ac:dyDescent="0.25"/>
  <cols>
    <col min="1" max="1" width="37.7109375" style="179" customWidth="1"/>
    <col min="2" max="4" width="12.7109375" style="179" customWidth="1"/>
    <col min="5" max="5" width="11.7109375" style="179" bestFit="1" customWidth="1"/>
    <col min="6" max="7" width="11.7109375" style="179" customWidth="1"/>
    <col min="8" max="16384" width="9.140625" style="179"/>
  </cols>
  <sheetData>
    <row r="1" spans="1:6" s="176" customFormat="1" ht="21" x14ac:dyDescent="0.35">
      <c r="A1" s="175" t="s">
        <v>150</v>
      </c>
      <c r="C1" s="177"/>
    </row>
    <row r="2" spans="1:6" s="176" customFormat="1" ht="21" x14ac:dyDescent="0.35">
      <c r="A2" s="175"/>
      <c r="C2" s="177"/>
    </row>
    <row r="3" spans="1:6" ht="16.5" thickBot="1" x14ac:dyDescent="0.3">
      <c r="A3" s="165"/>
      <c r="B3" s="180" t="s">
        <v>114</v>
      </c>
      <c r="C3" s="165" t="s">
        <v>83</v>
      </c>
      <c r="D3" s="165"/>
      <c r="E3" s="165"/>
      <c r="F3" s="165"/>
    </row>
    <row r="4" spans="1:6" ht="16.5" thickBot="1" x14ac:dyDescent="0.3">
      <c r="A4" s="165"/>
      <c r="B4" s="181" t="s">
        <v>6</v>
      </c>
      <c r="C4" s="166"/>
      <c r="D4" s="166"/>
      <c r="E4" s="166"/>
      <c r="F4" s="167"/>
    </row>
    <row r="5" spans="1:6" ht="48" thickBot="1" x14ac:dyDescent="0.3">
      <c r="A5" s="543" t="s">
        <v>118</v>
      </c>
      <c r="B5" s="182" t="s">
        <v>119</v>
      </c>
      <c r="C5" s="183" t="s">
        <v>120</v>
      </c>
      <c r="D5" s="184" t="s">
        <v>127</v>
      </c>
      <c r="E5" s="168" t="s">
        <v>115</v>
      </c>
      <c r="F5" s="169"/>
    </row>
    <row r="6" spans="1:6" ht="31.5" customHeight="1" thickBot="1" x14ac:dyDescent="0.3">
      <c r="A6" s="544"/>
      <c r="B6" s="170"/>
      <c r="C6" s="171" t="s">
        <v>154</v>
      </c>
      <c r="D6" s="172"/>
      <c r="E6" s="195" t="s">
        <v>116</v>
      </c>
      <c r="F6" s="196" t="s">
        <v>117</v>
      </c>
    </row>
    <row r="7" spans="1:6" ht="20.100000000000001" customHeight="1" x14ac:dyDescent="0.25">
      <c r="A7" s="173" t="s">
        <v>121</v>
      </c>
      <c r="B7" s="185">
        <v>2357.8319999999999</v>
      </c>
      <c r="C7" s="186">
        <v>1718.0329999999999</v>
      </c>
      <c r="D7" s="187">
        <v>1545.249</v>
      </c>
      <c r="E7" s="188">
        <v>37.240204349974654</v>
      </c>
      <c r="F7" s="189">
        <v>52.585893923891867</v>
      </c>
    </row>
    <row r="8" spans="1:6" ht="20.100000000000001" customHeight="1" thickBot="1" x14ac:dyDescent="0.3">
      <c r="A8" s="174" t="s">
        <v>122</v>
      </c>
      <c r="B8" s="190">
        <v>1943.683</v>
      </c>
      <c r="C8" s="191">
        <v>1490.9259999999999</v>
      </c>
      <c r="D8" s="192">
        <v>1276.9939999999999</v>
      </c>
      <c r="E8" s="193">
        <v>30.367503149049657</v>
      </c>
      <c r="F8" s="194">
        <v>52.207684609324723</v>
      </c>
    </row>
    <row r="9" spans="1:6" ht="20.100000000000001" customHeight="1" x14ac:dyDescent="0.25">
      <c r="A9" s="173" t="s">
        <v>123</v>
      </c>
      <c r="B9" s="185">
        <v>2323.5650000000001</v>
      </c>
      <c r="C9" s="186">
        <v>1656.3530000000001</v>
      </c>
      <c r="D9" s="187">
        <v>1418.7729999999999</v>
      </c>
      <c r="E9" s="188">
        <v>40.281993029263688</v>
      </c>
      <c r="F9" s="189">
        <v>63.77285161192102</v>
      </c>
    </row>
    <row r="10" spans="1:6" ht="20.100000000000001" customHeight="1" thickBot="1" x14ac:dyDescent="0.3">
      <c r="A10" s="174" t="s">
        <v>124</v>
      </c>
      <c r="B10" s="190">
        <v>2382.9319999999998</v>
      </c>
      <c r="C10" s="191">
        <v>1678.22</v>
      </c>
      <c r="D10" s="192">
        <v>1433.48</v>
      </c>
      <c r="E10" s="193">
        <v>41.991633993159404</v>
      </c>
      <c r="F10" s="194">
        <v>66.234059770628107</v>
      </c>
    </row>
    <row r="11" spans="1:6" ht="20.100000000000001" customHeight="1" x14ac:dyDescent="0.25">
      <c r="A11" s="173" t="s">
        <v>125</v>
      </c>
      <c r="B11" s="185">
        <v>2071.4059999999999</v>
      </c>
      <c r="C11" s="186">
        <v>1698.7339999999999</v>
      </c>
      <c r="D11" s="187">
        <v>1414.5509999999999</v>
      </c>
      <c r="E11" s="188">
        <v>21.938219874329945</v>
      </c>
      <c r="F11" s="189">
        <v>46.435582739682062</v>
      </c>
    </row>
    <row r="12" spans="1:6" ht="20.100000000000001" customHeight="1" thickBot="1" x14ac:dyDescent="0.3">
      <c r="A12" s="174" t="s">
        <v>126</v>
      </c>
      <c r="B12" s="190">
        <v>1783.4649999999999</v>
      </c>
      <c r="C12" s="191">
        <v>1254.799</v>
      </c>
      <c r="D12" s="192">
        <v>1030.3489999999999</v>
      </c>
      <c r="E12" s="193">
        <v>42.131528635263493</v>
      </c>
      <c r="F12" s="194">
        <v>73.093291690485458</v>
      </c>
    </row>
    <row r="17" spans="1:5" s="164" customFormat="1" ht="26.25" customHeight="1" x14ac:dyDescent="0.35">
      <c r="A17" s="175"/>
      <c r="B17" s="162"/>
      <c r="C17" s="163"/>
      <c r="D17" s="162"/>
      <c r="E17" s="162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165" customWidth="1"/>
    <col min="2" max="3" width="13.7109375" style="165" customWidth="1"/>
    <col min="4" max="4" width="11.7109375" style="165" customWidth="1"/>
    <col min="5" max="6" width="12.42578125" style="165" bestFit="1" customWidth="1"/>
    <col min="7" max="7" width="10.140625" style="165" customWidth="1"/>
    <col min="8" max="16384" width="9.140625" style="165"/>
  </cols>
  <sheetData>
    <row r="1" spans="1:10" s="178" customFormat="1" ht="21" customHeight="1" x14ac:dyDescent="0.35">
      <c r="A1" s="197" t="s">
        <v>157</v>
      </c>
      <c r="B1" s="233"/>
      <c r="D1" s="234" t="s">
        <v>146</v>
      </c>
    </row>
    <row r="2" spans="1:10" ht="20.25" customHeight="1" thickBot="1" x14ac:dyDescent="0.3"/>
    <row r="3" spans="1:10" ht="21" customHeight="1" thickBot="1" x14ac:dyDescent="0.3">
      <c r="A3" s="545" t="s">
        <v>6</v>
      </c>
      <c r="B3" s="546"/>
      <c r="C3" s="546"/>
      <c r="D3" s="546"/>
      <c r="E3" s="546"/>
      <c r="F3" s="546"/>
      <c r="G3" s="547"/>
    </row>
    <row r="4" spans="1:10" ht="16.5" thickBot="1" x14ac:dyDescent="0.3">
      <c r="A4" s="548" t="s">
        <v>7</v>
      </c>
      <c r="B4" s="198">
        <v>2022</v>
      </c>
      <c r="C4" s="225"/>
      <c r="D4" s="226"/>
      <c r="E4" s="198"/>
      <c r="F4" s="225"/>
      <c r="G4" s="226"/>
    </row>
    <row r="5" spans="1:10" ht="31.5" customHeight="1" x14ac:dyDescent="0.25">
      <c r="A5" s="549"/>
      <c r="B5" s="199" t="s">
        <v>151</v>
      </c>
      <c r="C5" s="227"/>
      <c r="D5" s="228"/>
      <c r="E5" s="200" t="s">
        <v>153</v>
      </c>
      <c r="F5" s="229"/>
      <c r="G5" s="228"/>
    </row>
    <row r="6" spans="1:10" ht="34.5" customHeight="1" thickBot="1" x14ac:dyDescent="0.3">
      <c r="A6" s="550"/>
      <c r="B6" s="236" t="s">
        <v>154</v>
      </c>
      <c r="C6" s="237" t="s">
        <v>133</v>
      </c>
      <c r="D6" s="238" t="s">
        <v>9</v>
      </c>
      <c r="E6" s="236" t="s">
        <v>154</v>
      </c>
      <c r="F6" s="237" t="s">
        <v>133</v>
      </c>
      <c r="G6" s="238" t="s">
        <v>9</v>
      </c>
    </row>
    <row r="7" spans="1:10" ht="16.5" thickBot="1" x14ac:dyDescent="0.3">
      <c r="A7" s="201" t="s">
        <v>38</v>
      </c>
      <c r="B7" s="239">
        <v>2357.8319999999999</v>
      </c>
      <c r="C7" s="240">
        <v>2288.8910000000001</v>
      </c>
      <c r="D7" s="315">
        <v>3.0119826588509371</v>
      </c>
      <c r="E7" s="316">
        <v>100</v>
      </c>
      <c r="F7" s="317">
        <v>100</v>
      </c>
      <c r="G7" s="318" t="s">
        <v>32</v>
      </c>
    </row>
    <row r="8" spans="1:10" ht="16.5" customHeight="1" x14ac:dyDescent="0.25">
      <c r="A8" s="202" t="s">
        <v>12</v>
      </c>
      <c r="B8" s="241"/>
      <c r="C8" s="242"/>
      <c r="D8" s="243"/>
      <c r="E8" s="243"/>
      <c r="F8" s="243"/>
      <c r="G8" s="244"/>
      <c r="J8" s="230"/>
    </row>
    <row r="9" spans="1:10" ht="16.5" customHeight="1" x14ac:dyDescent="0.25">
      <c r="A9" s="203" t="s">
        <v>10</v>
      </c>
      <c r="B9" s="245">
        <v>2345.5430000000001</v>
      </c>
      <c r="C9" s="246">
        <v>2283.14</v>
      </c>
      <c r="D9" s="247">
        <v>2.7332095272300538</v>
      </c>
      <c r="E9" s="204">
        <v>2.1985216544171222</v>
      </c>
      <c r="F9" s="205">
        <v>2.311693133559495</v>
      </c>
      <c r="G9" s="247">
        <v>-4.8956099535630759</v>
      </c>
    </row>
    <row r="10" spans="1:10" x14ac:dyDescent="0.25">
      <c r="A10" s="203" t="s">
        <v>11</v>
      </c>
      <c r="B10" s="248">
        <v>1999.7929999999999</v>
      </c>
      <c r="C10" s="249">
        <v>1933.5419999999999</v>
      </c>
      <c r="D10" s="250">
        <v>3.4264060465198054</v>
      </c>
      <c r="E10" s="206">
        <v>86.682273367127721</v>
      </c>
      <c r="F10" s="207">
        <v>86.779440888639996</v>
      </c>
      <c r="G10" s="250">
        <v>-0.11197067014636147</v>
      </c>
    </row>
    <row r="11" spans="1:10" x14ac:dyDescent="0.25">
      <c r="A11" s="203" t="s">
        <v>34</v>
      </c>
      <c r="B11" s="248">
        <v>3693.5079999999998</v>
      </c>
      <c r="C11" s="249">
        <v>3772.5459999999998</v>
      </c>
      <c r="D11" s="250">
        <v>-2.0950837975202958</v>
      </c>
      <c r="E11" s="206">
        <v>5.9391441280337238</v>
      </c>
      <c r="F11" s="207">
        <v>5.6495340738666586</v>
      </c>
      <c r="G11" s="250">
        <v>5.1262644030545701</v>
      </c>
    </row>
    <row r="12" spans="1:10" x14ac:dyDescent="0.25">
      <c r="A12" s="203" t="s">
        <v>41</v>
      </c>
      <c r="B12" s="248">
        <v>3467.2080000000001</v>
      </c>
      <c r="C12" s="249">
        <v>4476.1859999999997</v>
      </c>
      <c r="D12" s="235">
        <v>-22.541020413360833</v>
      </c>
      <c r="E12" s="208">
        <v>0.69106379868029699</v>
      </c>
      <c r="F12" s="207">
        <v>1.1964400963805109</v>
      </c>
      <c r="G12" s="250">
        <v>-42.240000082669084</v>
      </c>
    </row>
    <row r="13" spans="1:10" ht="16.5" thickBot="1" x14ac:dyDescent="0.3">
      <c r="A13" s="209" t="s">
        <v>84</v>
      </c>
      <c r="B13" s="251">
        <v>7339.6260000000002</v>
      </c>
      <c r="C13" s="252">
        <v>7174.9</v>
      </c>
      <c r="D13" s="253">
        <v>2.2958647507282413</v>
      </c>
      <c r="E13" s="210">
        <v>4.4889970517411326</v>
      </c>
      <c r="F13" s="211">
        <v>4.0628918075533456</v>
      </c>
      <c r="G13" s="247">
        <v>10.487732983576189</v>
      </c>
    </row>
    <row r="14" spans="1:10" x14ac:dyDescent="0.25">
      <c r="A14" s="202" t="s">
        <v>13</v>
      </c>
      <c r="B14" s="241"/>
      <c r="C14" s="254"/>
      <c r="D14" s="243"/>
      <c r="E14" s="243"/>
      <c r="F14" s="243"/>
      <c r="G14" s="244"/>
    </row>
    <row r="15" spans="1:10" ht="16.5" thickBot="1" x14ac:dyDescent="0.3">
      <c r="A15" s="212" t="s">
        <v>20</v>
      </c>
      <c r="B15" s="255">
        <v>2345.5430000000001</v>
      </c>
      <c r="C15" s="256">
        <v>2283.14</v>
      </c>
      <c r="D15" s="247">
        <v>2.7332095272300538</v>
      </c>
      <c r="E15" s="204">
        <v>2.1985216544171222</v>
      </c>
      <c r="F15" s="205">
        <v>2.311693133559495</v>
      </c>
      <c r="G15" s="247">
        <v>-4.8956099535630759</v>
      </c>
      <c r="H15" s="231"/>
    </row>
    <row r="16" spans="1:10" x14ac:dyDescent="0.25">
      <c r="A16" s="202" t="s">
        <v>11</v>
      </c>
      <c r="B16" s="241"/>
      <c r="C16" s="254"/>
      <c r="D16" s="243"/>
      <c r="E16" s="243"/>
      <c r="F16" s="243"/>
      <c r="G16" s="244"/>
      <c r="J16" s="230"/>
    </row>
    <row r="17" spans="1:7" x14ac:dyDescent="0.25">
      <c r="A17" s="213" t="s">
        <v>20</v>
      </c>
      <c r="B17" s="245">
        <v>2602.1619999999998</v>
      </c>
      <c r="C17" s="256">
        <v>2493.9059999999999</v>
      </c>
      <c r="D17" s="247">
        <v>4.3408211857223113</v>
      </c>
      <c r="E17" s="204">
        <v>2.8410436236828338</v>
      </c>
      <c r="F17" s="205">
        <v>2.8561300726982486</v>
      </c>
      <c r="G17" s="247">
        <v>-0.52821295359151077</v>
      </c>
    </row>
    <row r="18" spans="1:7" x14ac:dyDescent="0.25">
      <c r="A18" s="214" t="s">
        <v>21</v>
      </c>
      <c r="B18" s="248">
        <v>1943.683</v>
      </c>
      <c r="C18" s="257">
        <v>1878.904</v>
      </c>
      <c r="D18" s="235">
        <v>3.4477014259376744</v>
      </c>
      <c r="E18" s="206">
        <v>79.79202679611582</v>
      </c>
      <c r="F18" s="207">
        <v>80.448118357933481</v>
      </c>
      <c r="G18" s="250">
        <v>-0.81554618704510651</v>
      </c>
    </row>
    <row r="19" spans="1:7" x14ac:dyDescent="0.25">
      <c r="A19" s="214" t="s">
        <v>22</v>
      </c>
      <c r="B19" s="248">
        <v>2604.3989999999999</v>
      </c>
      <c r="C19" s="257">
        <v>2659.672</v>
      </c>
      <c r="D19" s="250">
        <v>-2.0781885886680818</v>
      </c>
      <c r="E19" s="206">
        <v>3.8322395657910917</v>
      </c>
      <c r="F19" s="207">
        <v>3.2946964914833945</v>
      </c>
      <c r="G19" s="250">
        <v>16.315404945408961</v>
      </c>
    </row>
    <row r="20" spans="1:7" ht="16.5" thickBot="1" x14ac:dyDescent="0.3">
      <c r="A20" s="215" t="s">
        <v>23</v>
      </c>
      <c r="B20" s="248">
        <v>4068.3119999999999</v>
      </c>
      <c r="C20" s="257">
        <v>4164.3609999999999</v>
      </c>
      <c r="D20" s="250">
        <v>-2.3064522984438662</v>
      </c>
      <c r="E20" s="206">
        <v>0.21696338153797765</v>
      </c>
      <c r="F20" s="207">
        <v>0.18049596652486208</v>
      </c>
      <c r="G20" s="250">
        <v>20.204005505071734</v>
      </c>
    </row>
    <row r="21" spans="1:7" x14ac:dyDescent="0.25">
      <c r="A21" s="202" t="s">
        <v>34</v>
      </c>
      <c r="B21" s="241"/>
      <c r="C21" s="254"/>
      <c r="D21" s="243"/>
      <c r="E21" s="243"/>
      <c r="F21" s="243"/>
      <c r="G21" s="244"/>
    </row>
    <row r="22" spans="1:7" x14ac:dyDescent="0.25">
      <c r="A22" s="213" t="s">
        <v>20</v>
      </c>
      <c r="B22" s="245">
        <v>4029.14</v>
      </c>
      <c r="C22" s="256">
        <v>3998.2420000000002</v>
      </c>
      <c r="D22" s="247">
        <v>0.77278964104723236</v>
      </c>
      <c r="E22" s="204">
        <v>0.12337447793086122</v>
      </c>
      <c r="F22" s="205">
        <v>0.15407257202992272</v>
      </c>
      <c r="G22" s="247">
        <v>-19.924438006460729</v>
      </c>
    </row>
    <row r="23" spans="1:7" x14ac:dyDescent="0.25">
      <c r="A23" s="214" t="s">
        <v>21</v>
      </c>
      <c r="B23" s="248">
        <v>3511.0630000000001</v>
      </c>
      <c r="C23" s="257">
        <v>3617.3380000000002</v>
      </c>
      <c r="D23" s="250">
        <v>-2.9379339171512333</v>
      </c>
      <c r="E23" s="206">
        <v>5.2038989284727801</v>
      </c>
      <c r="F23" s="207">
        <v>4.877962107495736</v>
      </c>
      <c r="G23" s="250">
        <v>6.6818235524255556</v>
      </c>
    </row>
    <row r="24" spans="1:7" x14ac:dyDescent="0.25">
      <c r="A24" s="214" t="s">
        <v>22</v>
      </c>
      <c r="B24" s="248">
        <v>3543.6509999999998</v>
      </c>
      <c r="C24" s="257">
        <v>3304.6550000000002</v>
      </c>
      <c r="D24" s="250">
        <v>7.2321013842594652</v>
      </c>
      <c r="E24" s="206">
        <v>0.34992438984860175</v>
      </c>
      <c r="F24" s="207">
        <v>0.3807504981296454</v>
      </c>
      <c r="G24" s="250">
        <v>-8.0961439137887545</v>
      </c>
    </row>
    <row r="25" spans="1:7" ht="16.5" thickBot="1" x14ac:dyDescent="0.3">
      <c r="A25" s="215" t="s">
        <v>23</v>
      </c>
      <c r="B25" s="248" t="s">
        <v>40</v>
      </c>
      <c r="C25" s="257" t="s">
        <v>40</v>
      </c>
      <c r="D25" s="258" t="s">
        <v>152</v>
      </c>
      <c r="E25" s="206">
        <v>0.26194633178148036</v>
      </c>
      <c r="F25" s="207">
        <v>0.23674889621135412</v>
      </c>
      <c r="G25" s="250">
        <v>10.643105827885931</v>
      </c>
    </row>
    <row r="26" spans="1:7" x14ac:dyDescent="0.25">
      <c r="A26" s="202" t="s">
        <v>41</v>
      </c>
      <c r="B26" s="241"/>
      <c r="C26" s="254"/>
      <c r="D26" s="243"/>
      <c r="E26" s="243"/>
      <c r="F26" s="243"/>
      <c r="G26" s="244"/>
    </row>
    <row r="27" spans="1:7" x14ac:dyDescent="0.25">
      <c r="A27" s="213" t="s">
        <v>20</v>
      </c>
      <c r="B27" s="245">
        <v>5471.6130000000003</v>
      </c>
      <c r="C27" s="256">
        <v>5481.6059999999998</v>
      </c>
      <c r="D27" s="247">
        <v>-0.18230058855013448</v>
      </c>
      <c r="E27" s="204">
        <v>3.1581044896543217E-2</v>
      </c>
      <c r="F27" s="205">
        <v>7.8223274439538706E-2</v>
      </c>
      <c r="G27" s="247">
        <v>-59.627048186338413</v>
      </c>
    </row>
    <row r="28" spans="1:7" x14ac:dyDescent="0.25">
      <c r="A28" s="214" t="s">
        <v>21</v>
      </c>
      <c r="B28" s="248">
        <v>3500.9659999999999</v>
      </c>
      <c r="C28" s="257">
        <v>5000.6109999999999</v>
      </c>
      <c r="D28" s="250">
        <v>-29.98923531544445</v>
      </c>
      <c r="E28" s="206">
        <v>0.57998508797565351</v>
      </c>
      <c r="F28" s="207">
        <v>0.91123848012988762</v>
      </c>
      <c r="G28" s="250">
        <v>-36.351997789537748</v>
      </c>
    </row>
    <row r="29" spans="1:7" x14ac:dyDescent="0.25">
      <c r="A29" s="214" t="s">
        <v>22</v>
      </c>
      <c r="B29" s="259">
        <v>4465.1040000000003</v>
      </c>
      <c r="C29" s="260" t="s">
        <v>40</v>
      </c>
      <c r="D29" s="250" t="s">
        <v>152</v>
      </c>
      <c r="E29" s="206">
        <v>2.0359353816553242E-2</v>
      </c>
      <c r="F29" s="207">
        <v>6.8712621845099034E-2</v>
      </c>
      <c r="G29" s="250">
        <v>-70.370285298602113</v>
      </c>
    </row>
    <row r="30" spans="1:7" ht="16.5" thickBot="1" x14ac:dyDescent="0.3">
      <c r="A30" s="216" t="s">
        <v>23</v>
      </c>
      <c r="B30" s="251">
        <v>1722.201</v>
      </c>
      <c r="C30" s="261" t="s">
        <v>40</v>
      </c>
      <c r="D30" s="262" t="s">
        <v>152</v>
      </c>
      <c r="E30" s="217">
        <v>5.9138311991547177E-2</v>
      </c>
      <c r="F30" s="218">
        <v>0.13826571996598577</v>
      </c>
      <c r="G30" s="263">
        <v>-57.228507538892813</v>
      </c>
    </row>
    <row r="32" spans="1:7" x14ac:dyDescent="0.25">
      <c r="A32" s="219"/>
    </row>
    <row r="33" spans="1:5" x14ac:dyDescent="0.25">
      <c r="A33" s="219"/>
    </row>
    <row r="39" spans="1:5" ht="12.75" customHeight="1" x14ac:dyDescent="0.25">
      <c r="A39" s="232"/>
      <c r="B39" s="232"/>
      <c r="C39" s="232"/>
      <c r="D39" s="232"/>
      <c r="E39" s="232"/>
    </row>
    <row r="40" spans="1:5" ht="12.75" customHeight="1" x14ac:dyDescent="0.25">
      <c r="A40" s="232"/>
      <c r="B40" s="232"/>
      <c r="C40" s="232"/>
      <c r="D40" s="232"/>
      <c r="E40" s="232"/>
    </row>
    <row r="41" spans="1:5" ht="12.75" customHeight="1" x14ac:dyDescent="0.25">
      <c r="A41" s="232"/>
      <c r="B41" s="232"/>
      <c r="C41" s="232"/>
      <c r="D41" s="232"/>
      <c r="E41" s="232"/>
    </row>
    <row r="42" spans="1:5" ht="12.75" customHeight="1" x14ac:dyDescent="0.25">
      <c r="A42" s="232"/>
      <c r="B42" s="232"/>
      <c r="C42" s="232"/>
      <c r="D42" s="232"/>
      <c r="E42" s="232"/>
    </row>
    <row r="43" spans="1:5" ht="12.75" customHeight="1" x14ac:dyDescent="0.25">
      <c r="A43" s="232"/>
      <c r="B43" s="232"/>
      <c r="C43" s="232"/>
      <c r="D43" s="232"/>
      <c r="E43" s="232"/>
    </row>
    <row r="44" spans="1:5" ht="12.75" customHeight="1" x14ac:dyDescent="0.25">
      <c r="A44" s="232"/>
      <c r="B44" s="232"/>
      <c r="C44" s="232"/>
      <c r="D44" s="232"/>
      <c r="E44" s="232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R5" sqref="R5"/>
    </sheetView>
  </sheetViews>
  <sheetFormatPr defaultRowHeight="15.75" x14ac:dyDescent="0.25"/>
  <cols>
    <col min="1" max="1" width="29.85546875" style="165" customWidth="1"/>
    <col min="2" max="3" width="13.7109375" style="165" customWidth="1"/>
    <col min="4" max="4" width="11.7109375" style="165" customWidth="1"/>
    <col min="5" max="6" width="12.42578125" style="165" bestFit="1" customWidth="1"/>
    <col min="7" max="7" width="10.140625" style="165" customWidth="1"/>
    <col min="8" max="8" width="9.140625" style="165"/>
    <col min="9" max="9" width="29.855468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1" customHeight="1" x14ac:dyDescent="0.35">
      <c r="A1" s="197" t="s">
        <v>157</v>
      </c>
      <c r="B1" s="233"/>
      <c r="D1" s="234" t="str">
        <f>Bydło_PL!D1</f>
        <v>kwiecień - maj 2022r.</v>
      </c>
    </row>
    <row r="2" spans="1:15" ht="20.25" customHeight="1" thickBot="1" x14ac:dyDescent="0.3"/>
    <row r="3" spans="1:15" ht="21" customHeight="1" thickBot="1" x14ac:dyDescent="0.3">
      <c r="A3" s="545" t="s">
        <v>155</v>
      </c>
      <c r="B3" s="546"/>
      <c r="C3" s="546"/>
      <c r="D3" s="546"/>
      <c r="E3" s="546"/>
      <c r="F3" s="546"/>
      <c r="G3" s="547"/>
      <c r="I3" s="545" t="s">
        <v>156</v>
      </c>
      <c r="J3" s="546"/>
      <c r="K3" s="546"/>
      <c r="L3" s="546"/>
      <c r="M3" s="546"/>
      <c r="N3" s="546"/>
      <c r="O3" s="547"/>
    </row>
    <row r="4" spans="1:15" ht="16.5" thickBot="1" x14ac:dyDescent="0.3">
      <c r="A4" s="548" t="s">
        <v>7</v>
      </c>
      <c r="B4" s="198">
        <v>2022</v>
      </c>
      <c r="C4" s="225"/>
      <c r="D4" s="226"/>
      <c r="E4" s="198"/>
      <c r="F4" s="225"/>
      <c r="G4" s="226"/>
      <c r="I4" s="548" t="s">
        <v>7</v>
      </c>
      <c r="J4" s="198">
        <v>2022</v>
      </c>
      <c r="K4" s="225"/>
      <c r="L4" s="226"/>
      <c r="M4" s="198"/>
      <c r="N4" s="225"/>
      <c r="O4" s="226"/>
    </row>
    <row r="5" spans="1:15" ht="31.5" customHeight="1" x14ac:dyDescent="0.25">
      <c r="A5" s="549"/>
      <c r="B5" s="199" t="s">
        <v>151</v>
      </c>
      <c r="C5" s="227"/>
      <c r="D5" s="228"/>
      <c r="E5" s="200" t="s">
        <v>153</v>
      </c>
      <c r="F5" s="229"/>
      <c r="G5" s="228"/>
      <c r="I5" s="549"/>
      <c r="J5" s="199" t="s">
        <v>151</v>
      </c>
      <c r="K5" s="227"/>
      <c r="L5" s="228"/>
      <c r="M5" s="200" t="s">
        <v>153</v>
      </c>
      <c r="N5" s="229"/>
      <c r="O5" s="228"/>
    </row>
    <row r="6" spans="1:15" ht="34.5" customHeight="1" thickBot="1" x14ac:dyDescent="0.3">
      <c r="A6" s="550"/>
      <c r="B6" s="236" t="s">
        <v>154</v>
      </c>
      <c r="C6" s="237" t="s">
        <v>133</v>
      </c>
      <c r="D6" s="238" t="s">
        <v>9</v>
      </c>
      <c r="E6" s="236" t="s">
        <v>154</v>
      </c>
      <c r="F6" s="237" t="s">
        <v>133</v>
      </c>
      <c r="G6" s="238" t="s">
        <v>9</v>
      </c>
      <c r="I6" s="550"/>
      <c r="J6" s="236" t="s">
        <v>154</v>
      </c>
      <c r="K6" s="237" t="s">
        <v>133</v>
      </c>
      <c r="L6" s="238" t="s">
        <v>9</v>
      </c>
      <c r="M6" s="236" t="s">
        <v>154</v>
      </c>
      <c r="N6" s="237" t="s">
        <v>133</v>
      </c>
      <c r="O6" s="238" t="s">
        <v>9</v>
      </c>
    </row>
    <row r="7" spans="1:15" ht="16.5" thickBot="1" x14ac:dyDescent="0.3">
      <c r="A7" s="201" t="s">
        <v>38</v>
      </c>
      <c r="B7" s="239">
        <v>2186.4609999999998</v>
      </c>
      <c r="C7" s="240">
        <v>2149.788</v>
      </c>
      <c r="D7" s="315">
        <v>1.7058891388360049</v>
      </c>
      <c r="E7" s="316">
        <v>100</v>
      </c>
      <c r="F7" s="317">
        <v>100</v>
      </c>
      <c r="G7" s="318" t="s">
        <v>32</v>
      </c>
      <c r="I7" s="201" t="s">
        <v>38</v>
      </c>
      <c r="J7" s="239">
        <v>2980.9989999999998</v>
      </c>
      <c r="K7" s="240">
        <v>2853.893</v>
      </c>
      <c r="L7" s="315">
        <v>4.4537759474514198</v>
      </c>
      <c r="M7" s="316">
        <v>100</v>
      </c>
      <c r="N7" s="317">
        <v>100</v>
      </c>
      <c r="O7" s="318" t="s">
        <v>32</v>
      </c>
    </row>
    <row r="8" spans="1:15" ht="16.5" customHeight="1" x14ac:dyDescent="0.25">
      <c r="A8" s="202" t="s">
        <v>12</v>
      </c>
      <c r="B8" s="241"/>
      <c r="C8" s="242"/>
      <c r="D8" s="243"/>
      <c r="E8" s="243"/>
      <c r="F8" s="243"/>
      <c r="G8" s="244"/>
      <c r="I8" s="202" t="s">
        <v>12</v>
      </c>
      <c r="J8" s="241"/>
      <c r="K8" s="242"/>
      <c r="L8" s="243"/>
      <c r="M8" s="243"/>
      <c r="N8" s="243"/>
      <c r="O8" s="244"/>
    </row>
    <row r="9" spans="1:15" ht="16.5" customHeight="1" x14ac:dyDescent="0.25">
      <c r="A9" s="203" t="s">
        <v>10</v>
      </c>
      <c r="B9" s="245">
        <v>2360.2579999999998</v>
      </c>
      <c r="C9" s="246">
        <v>2300.0279999999998</v>
      </c>
      <c r="D9" s="247">
        <v>2.618663772788854</v>
      </c>
      <c r="E9" s="204">
        <v>2.4260069118263856</v>
      </c>
      <c r="F9" s="205">
        <v>2.4695877025572388</v>
      </c>
      <c r="G9" s="247">
        <v>-1.7646990501987689</v>
      </c>
      <c r="I9" s="203" t="s">
        <v>10</v>
      </c>
      <c r="J9" s="245">
        <v>2250.8809999999999</v>
      </c>
      <c r="K9" s="246">
        <v>2181.723</v>
      </c>
      <c r="L9" s="247">
        <v>3.1698799526795982</v>
      </c>
      <c r="M9" s="204">
        <v>1.3713037047497649</v>
      </c>
      <c r="N9" s="205">
        <v>1.6703649053198659</v>
      </c>
      <c r="O9" s="247">
        <v>-17.903944199116921</v>
      </c>
    </row>
    <row r="10" spans="1:15" x14ac:dyDescent="0.25">
      <c r="A10" s="203" t="s">
        <v>11</v>
      </c>
      <c r="B10" s="248">
        <v>1902.3989999999999</v>
      </c>
      <c r="C10" s="249">
        <v>1840.0119999999999</v>
      </c>
      <c r="D10" s="250">
        <v>3.3905757136366477</v>
      </c>
      <c r="E10" s="206">
        <v>90.144515546703886</v>
      </c>
      <c r="F10" s="207">
        <v>88.985292653015165</v>
      </c>
      <c r="G10" s="250">
        <v>1.3027129080857633</v>
      </c>
      <c r="I10" s="203" t="s">
        <v>11</v>
      </c>
      <c r="J10" s="248">
        <v>2430.6819999999998</v>
      </c>
      <c r="K10" s="249">
        <v>2367.9450000000002</v>
      </c>
      <c r="L10" s="250">
        <v>2.6494280906017504</v>
      </c>
      <c r="M10" s="206">
        <v>74.092319584372333</v>
      </c>
      <c r="N10" s="207">
        <v>77.819823007000153</v>
      </c>
      <c r="O10" s="250">
        <v>-4.7899150609639891</v>
      </c>
    </row>
    <row r="11" spans="1:15" x14ac:dyDescent="0.25">
      <c r="A11" s="203" t="s">
        <v>34</v>
      </c>
      <c r="B11" s="248">
        <v>4378.0469999999996</v>
      </c>
      <c r="C11" s="249">
        <v>4139.2110000000002</v>
      </c>
      <c r="D11" s="250">
        <v>5.7700851684052665</v>
      </c>
      <c r="E11" s="206">
        <v>3.396086732220279</v>
      </c>
      <c r="F11" s="207">
        <v>3.9529647143480333</v>
      </c>
      <c r="G11" s="250">
        <v>-14.087603162923775</v>
      </c>
      <c r="I11" s="203" t="s">
        <v>34</v>
      </c>
      <c r="J11" s="248">
        <v>3136.8580000000002</v>
      </c>
      <c r="K11" s="249">
        <v>3303.098</v>
      </c>
      <c r="L11" s="250">
        <v>-5.0328509780817825</v>
      </c>
      <c r="M11" s="206">
        <v>15.186612508222247</v>
      </c>
      <c r="N11" s="207">
        <v>12.540574268170444</v>
      </c>
      <c r="O11" s="250">
        <v>21.099817149265494</v>
      </c>
    </row>
    <row r="12" spans="1:15" x14ac:dyDescent="0.25">
      <c r="A12" s="203" t="s">
        <v>41</v>
      </c>
      <c r="B12" s="248">
        <v>3050.2469999999998</v>
      </c>
      <c r="C12" s="249">
        <v>4316.7830000000004</v>
      </c>
      <c r="D12" s="235">
        <v>-29.339811614343375</v>
      </c>
      <c r="E12" s="208">
        <v>0.83667110612932005</v>
      </c>
      <c r="F12" s="207">
        <v>1.4563834678232916</v>
      </c>
      <c r="G12" s="250">
        <v>-42.551455395205267</v>
      </c>
      <c r="I12" s="203" t="s">
        <v>41</v>
      </c>
      <c r="J12" s="248" t="s">
        <v>40</v>
      </c>
      <c r="K12" s="249" t="s">
        <v>40</v>
      </c>
      <c r="L12" s="235" t="s">
        <v>152</v>
      </c>
      <c r="M12" s="208">
        <v>0.16158342840791265</v>
      </c>
      <c r="N12" s="207">
        <v>0.14061516897330775</v>
      </c>
      <c r="O12" s="250">
        <v>14.911804741766652</v>
      </c>
    </row>
    <row r="13" spans="1:15" ht="16.5" thickBot="1" x14ac:dyDescent="0.3">
      <c r="A13" s="209" t="s">
        <v>84</v>
      </c>
      <c r="B13" s="251">
        <v>7510.5190000000002</v>
      </c>
      <c r="C13" s="252">
        <v>7307.8019999999997</v>
      </c>
      <c r="D13" s="253">
        <v>2.7739804663563761</v>
      </c>
      <c r="E13" s="210">
        <v>3.1967197031201331</v>
      </c>
      <c r="F13" s="211">
        <v>3.1357714622562636</v>
      </c>
      <c r="G13" s="247">
        <v>1.9436442227207393</v>
      </c>
      <c r="I13" s="209" t="s">
        <v>84</v>
      </c>
      <c r="J13" s="251" t="s">
        <v>40</v>
      </c>
      <c r="K13" s="252">
        <v>6958.6760000000004</v>
      </c>
      <c r="L13" s="253" t="s">
        <v>32</v>
      </c>
      <c r="M13" s="210">
        <v>9.1881807742477335</v>
      </c>
      <c r="N13" s="211">
        <v>7.8286226505362269</v>
      </c>
      <c r="O13" s="247">
        <v>17.366504740375792</v>
      </c>
    </row>
    <row r="14" spans="1:15" x14ac:dyDescent="0.25">
      <c r="A14" s="202" t="s">
        <v>13</v>
      </c>
      <c r="B14" s="241"/>
      <c r="C14" s="254"/>
      <c r="D14" s="243"/>
      <c r="E14" s="243"/>
      <c r="F14" s="243"/>
      <c r="G14" s="244"/>
      <c r="I14" s="202" t="s">
        <v>13</v>
      </c>
      <c r="J14" s="241"/>
      <c r="K14" s="254"/>
      <c r="L14" s="243"/>
      <c r="M14" s="243"/>
      <c r="N14" s="243"/>
      <c r="O14" s="244"/>
    </row>
    <row r="15" spans="1:15" ht="16.5" thickBot="1" x14ac:dyDescent="0.3">
      <c r="A15" s="212" t="s">
        <v>20</v>
      </c>
      <c r="B15" s="255">
        <v>2360.2579999999998</v>
      </c>
      <c r="C15" s="256">
        <v>2300.0279999999998</v>
      </c>
      <c r="D15" s="247">
        <v>2.618663772788854</v>
      </c>
      <c r="E15" s="204">
        <v>2.4260069118263856</v>
      </c>
      <c r="F15" s="205">
        <v>2.4695877025572388</v>
      </c>
      <c r="G15" s="247">
        <v>-1.7646990501987689</v>
      </c>
      <c r="H15" s="231"/>
      <c r="I15" s="212" t="s">
        <v>20</v>
      </c>
      <c r="J15" s="255">
        <v>2250.8809999999999</v>
      </c>
      <c r="K15" s="256">
        <v>2181.723</v>
      </c>
      <c r="L15" s="247">
        <v>3.1698799526795982</v>
      </c>
      <c r="M15" s="204">
        <v>1.3713037047497649</v>
      </c>
      <c r="N15" s="205">
        <v>1.6703649053198659</v>
      </c>
      <c r="O15" s="247">
        <v>-17.903944199116921</v>
      </c>
    </row>
    <row r="16" spans="1:15" x14ac:dyDescent="0.25">
      <c r="A16" s="202" t="s">
        <v>11</v>
      </c>
      <c r="B16" s="241"/>
      <c r="C16" s="254"/>
      <c r="D16" s="243"/>
      <c r="E16" s="243"/>
      <c r="F16" s="243"/>
      <c r="G16" s="244"/>
      <c r="I16" s="202" t="s">
        <v>11</v>
      </c>
      <c r="J16" s="241"/>
      <c r="K16" s="254"/>
      <c r="L16" s="243"/>
      <c r="M16" s="243"/>
      <c r="N16" s="243"/>
      <c r="O16" s="244"/>
    </row>
    <row r="17" spans="1:15" x14ac:dyDescent="0.25">
      <c r="A17" s="213" t="s">
        <v>20</v>
      </c>
      <c r="B17" s="245">
        <v>2295.1129999999998</v>
      </c>
      <c r="C17" s="256">
        <v>2223.0149999999999</v>
      </c>
      <c r="D17" s="247">
        <v>3.2432529695031276</v>
      </c>
      <c r="E17" s="204">
        <v>2.5583527713120784</v>
      </c>
      <c r="F17" s="205">
        <v>2.7689238708558293</v>
      </c>
      <c r="G17" s="247">
        <v>-7.6047991698185173</v>
      </c>
      <c r="I17" s="213" t="s">
        <v>20</v>
      </c>
      <c r="J17" s="245">
        <v>3340.4670000000001</v>
      </c>
      <c r="K17" s="256">
        <v>3442.9110000000001</v>
      </c>
      <c r="L17" s="247">
        <v>-2.9755053209333604</v>
      </c>
      <c r="M17" s="204">
        <v>3.869008907899675</v>
      </c>
      <c r="N17" s="205">
        <v>3.2103398423826359</v>
      </c>
      <c r="O17" s="247">
        <v>20.51711338536019</v>
      </c>
    </row>
    <row r="18" spans="1:15" x14ac:dyDescent="0.25">
      <c r="A18" s="214" t="s">
        <v>21</v>
      </c>
      <c r="B18" s="248">
        <v>1869.414</v>
      </c>
      <c r="C18" s="257">
        <v>1806.174</v>
      </c>
      <c r="D18" s="235">
        <v>3.5013237927242895</v>
      </c>
      <c r="E18" s="206">
        <v>85.225235279256921</v>
      </c>
      <c r="F18" s="207">
        <v>84.271143074603245</v>
      </c>
      <c r="G18" s="250">
        <v>1.1321695302139678</v>
      </c>
      <c r="I18" s="214" t="s">
        <v>21</v>
      </c>
      <c r="J18" s="248">
        <v>2327.0709999999999</v>
      </c>
      <c r="K18" s="257">
        <v>2262.3710000000001</v>
      </c>
      <c r="L18" s="235">
        <v>2.8598315660870748</v>
      </c>
      <c r="M18" s="206">
        <v>60.034932939904195</v>
      </c>
      <c r="N18" s="207">
        <v>64.919948620232304</v>
      </c>
      <c r="O18" s="250">
        <v>-7.524675826384887</v>
      </c>
    </row>
    <row r="19" spans="1:15" x14ac:dyDescent="0.25">
      <c r="A19" s="214" t="s">
        <v>22</v>
      </c>
      <c r="B19" s="248">
        <v>2459.674</v>
      </c>
      <c r="C19" s="257">
        <v>2551.2150000000001</v>
      </c>
      <c r="D19" s="250">
        <v>-3.5881334971768415</v>
      </c>
      <c r="E19" s="206">
        <v>2.1662206764498362</v>
      </c>
      <c r="F19" s="207">
        <v>1.7800854899686551</v>
      </c>
      <c r="G19" s="250">
        <v>21.69194618220164</v>
      </c>
      <c r="I19" s="214" t="s">
        <v>22</v>
      </c>
      <c r="J19" s="248">
        <v>2719.663</v>
      </c>
      <c r="K19" s="257">
        <v>2742.6819999999998</v>
      </c>
      <c r="L19" s="250">
        <v>-0.83928796703372033</v>
      </c>
      <c r="M19" s="206">
        <v>9.8904815171301479</v>
      </c>
      <c r="N19" s="207">
        <v>9.4466673682497806</v>
      </c>
      <c r="O19" s="250">
        <v>4.6981028502392839</v>
      </c>
    </row>
    <row r="20" spans="1:15" ht="16.5" thickBot="1" x14ac:dyDescent="0.3">
      <c r="A20" s="215" t="s">
        <v>23</v>
      </c>
      <c r="B20" s="248">
        <v>4980.2020000000002</v>
      </c>
      <c r="C20" s="257">
        <v>5019.268</v>
      </c>
      <c r="D20" s="250">
        <v>-0.77832066349116646</v>
      </c>
      <c r="E20" s="206">
        <v>0.19470681968505163</v>
      </c>
      <c r="F20" s="207">
        <v>0.16514021758744238</v>
      </c>
      <c r="G20" s="250">
        <v>17.903937956212044</v>
      </c>
      <c r="I20" s="215" t="s">
        <v>23</v>
      </c>
      <c r="J20" s="248" t="s">
        <v>40</v>
      </c>
      <c r="K20" s="257" t="s">
        <v>40</v>
      </c>
      <c r="L20" s="250" t="s">
        <v>152</v>
      </c>
      <c r="M20" s="206">
        <v>0.2978962194383229</v>
      </c>
      <c r="N20" s="207">
        <v>0.24286717613542641</v>
      </c>
      <c r="O20" s="250">
        <v>22.658081745971081</v>
      </c>
    </row>
    <row r="21" spans="1:15" x14ac:dyDescent="0.25">
      <c r="A21" s="202" t="s">
        <v>34</v>
      </c>
      <c r="B21" s="241"/>
      <c r="C21" s="254"/>
      <c r="D21" s="243"/>
      <c r="E21" s="243"/>
      <c r="F21" s="243"/>
      <c r="G21" s="244"/>
      <c r="I21" s="202" t="s">
        <v>34</v>
      </c>
      <c r="J21" s="241"/>
      <c r="K21" s="254"/>
      <c r="L21" s="243"/>
      <c r="M21" s="243"/>
      <c r="N21" s="243"/>
      <c r="O21" s="244"/>
    </row>
    <row r="22" spans="1:15" x14ac:dyDescent="0.25">
      <c r="A22" s="213" t="s">
        <v>20</v>
      </c>
      <c r="B22" s="245">
        <v>4054.1</v>
      </c>
      <c r="C22" s="256">
        <v>4268.3339999999998</v>
      </c>
      <c r="D22" s="247">
        <v>-5.0191479860760646</v>
      </c>
      <c r="E22" s="204">
        <v>0.10097120399371771</v>
      </c>
      <c r="F22" s="205">
        <v>0.12445695935459522</v>
      </c>
      <c r="G22" s="247">
        <v>-18.870584242672454</v>
      </c>
      <c r="I22" s="213" t="s">
        <v>20</v>
      </c>
      <c r="J22" s="245" t="s">
        <v>40</v>
      </c>
      <c r="K22" s="256" t="s">
        <v>40</v>
      </c>
      <c r="L22" s="247" t="s">
        <v>152</v>
      </c>
      <c r="M22" s="204">
        <v>0.20484081356587272</v>
      </c>
      <c r="N22" s="205">
        <v>0.27436377980142207</v>
      </c>
      <c r="O22" s="247">
        <v>-25.33970274278493</v>
      </c>
    </row>
    <row r="23" spans="1:15" x14ac:dyDescent="0.25">
      <c r="A23" s="214" t="s">
        <v>21</v>
      </c>
      <c r="B23" s="248">
        <v>4136.4930000000004</v>
      </c>
      <c r="C23" s="257">
        <v>3928.518</v>
      </c>
      <c r="D23" s="250">
        <v>5.2939810890519112</v>
      </c>
      <c r="E23" s="206">
        <v>2.544985328516149</v>
      </c>
      <c r="F23" s="207">
        <v>3.0847060717282231</v>
      </c>
      <c r="G23" s="250">
        <v>-17.496666802671822</v>
      </c>
      <c r="I23" s="214" t="s">
        <v>21</v>
      </c>
      <c r="J23" s="248">
        <v>3121.8910000000001</v>
      </c>
      <c r="K23" s="257">
        <v>3296.752</v>
      </c>
      <c r="L23" s="250">
        <v>-5.3040386416691305</v>
      </c>
      <c r="M23" s="206">
        <v>14.872662001508804</v>
      </c>
      <c r="N23" s="207">
        <v>12.161719386159556</v>
      </c>
      <c r="O23" s="250">
        <v>22.2907841339802</v>
      </c>
    </row>
    <row r="24" spans="1:15" x14ac:dyDescent="0.25">
      <c r="A24" s="214" t="s">
        <v>22</v>
      </c>
      <c r="B24" s="248">
        <v>3540.6109999999999</v>
      </c>
      <c r="C24" s="257">
        <v>3292.1309999999999</v>
      </c>
      <c r="D24" s="250">
        <v>7.5476947910031535</v>
      </c>
      <c r="E24" s="206">
        <v>0.41614852496196203</v>
      </c>
      <c r="F24" s="207">
        <v>0.44876537152781992</v>
      </c>
      <c r="G24" s="250">
        <v>-7.2681291015868652</v>
      </c>
      <c r="I24" s="214" t="s">
        <v>22</v>
      </c>
      <c r="J24" s="248" t="s">
        <v>40</v>
      </c>
      <c r="K24" s="257" t="s">
        <v>40</v>
      </c>
      <c r="L24" s="250" t="s">
        <v>152</v>
      </c>
      <c r="M24" s="206">
        <v>0.10910969314756937</v>
      </c>
      <c r="N24" s="207">
        <v>0.10449110220946435</v>
      </c>
      <c r="O24" s="250">
        <v>4.420080600591735</v>
      </c>
    </row>
    <row r="25" spans="1:15" ht="16.5" thickBot="1" x14ac:dyDescent="0.3">
      <c r="A25" s="215" t="s">
        <v>23</v>
      </c>
      <c r="B25" s="248" t="s">
        <v>40</v>
      </c>
      <c r="C25" s="257" t="s">
        <v>40</v>
      </c>
      <c r="D25" s="258" t="s">
        <v>152</v>
      </c>
      <c r="E25" s="206">
        <v>0.33398167474845092</v>
      </c>
      <c r="F25" s="207">
        <v>0.29503631173739564</v>
      </c>
      <c r="G25" s="250">
        <v>13.200193149689168</v>
      </c>
      <c r="I25" s="215" t="s">
        <v>23</v>
      </c>
      <c r="J25" s="248" t="s">
        <v>32</v>
      </c>
      <c r="K25" s="257" t="s">
        <v>32</v>
      </c>
      <c r="L25" s="258" t="s">
        <v>32</v>
      </c>
      <c r="M25" s="206">
        <v>0</v>
      </c>
      <c r="N25" s="207">
        <v>0</v>
      </c>
      <c r="O25" s="250" t="s">
        <v>32</v>
      </c>
    </row>
    <row r="26" spans="1:15" x14ac:dyDescent="0.25">
      <c r="A26" s="202" t="s">
        <v>41</v>
      </c>
      <c r="B26" s="241"/>
      <c r="C26" s="254"/>
      <c r="D26" s="243"/>
      <c r="E26" s="243"/>
      <c r="F26" s="243"/>
      <c r="G26" s="244"/>
      <c r="I26" s="202" t="s">
        <v>41</v>
      </c>
      <c r="J26" s="241"/>
      <c r="K26" s="254"/>
      <c r="L26" s="243"/>
      <c r="M26" s="243"/>
      <c r="N26" s="243"/>
      <c r="O26" s="244"/>
    </row>
    <row r="27" spans="1:15" x14ac:dyDescent="0.25">
      <c r="A27" s="213" t="s">
        <v>20</v>
      </c>
      <c r="B27" s="245">
        <v>5471.6130000000003</v>
      </c>
      <c r="C27" s="256">
        <v>5481.6059999999998</v>
      </c>
      <c r="D27" s="247">
        <v>-0.18230058855013448</v>
      </c>
      <c r="E27" s="204">
        <v>4.0265844507616173E-2</v>
      </c>
      <c r="F27" s="205">
        <v>9.7481790842481555E-2</v>
      </c>
      <c r="G27" s="247">
        <v>-58.693983604916767</v>
      </c>
      <c r="I27" s="213" t="s">
        <v>20</v>
      </c>
      <c r="J27" s="245" t="s">
        <v>32</v>
      </c>
      <c r="K27" s="256" t="s">
        <v>32</v>
      </c>
      <c r="L27" s="247" t="s">
        <v>32</v>
      </c>
      <c r="M27" s="204">
        <v>0</v>
      </c>
      <c r="N27" s="205">
        <v>0</v>
      </c>
      <c r="O27" s="247" t="s">
        <v>32</v>
      </c>
    </row>
    <row r="28" spans="1:15" x14ac:dyDescent="0.25">
      <c r="A28" s="214" t="s">
        <v>21</v>
      </c>
      <c r="B28" s="248">
        <v>3057.442</v>
      </c>
      <c r="C28" s="257">
        <v>4836.9449999999997</v>
      </c>
      <c r="D28" s="250">
        <v>-36.78981257798052</v>
      </c>
      <c r="E28" s="206">
        <v>0.7021995370858648</v>
      </c>
      <c r="F28" s="207">
        <v>1.1089771082251847</v>
      </c>
      <c r="G28" s="250">
        <v>-36.680429931536615</v>
      </c>
      <c r="I28" s="214" t="s">
        <v>21</v>
      </c>
      <c r="J28" s="248" t="s">
        <v>40</v>
      </c>
      <c r="K28" s="257" t="s">
        <v>40</v>
      </c>
      <c r="L28" s="250" t="s">
        <v>152</v>
      </c>
      <c r="M28" s="206">
        <v>0.13556953698989543</v>
      </c>
      <c r="N28" s="207">
        <v>0.10807365428521741</v>
      </c>
      <c r="O28" s="250">
        <v>25.441799749005973</v>
      </c>
    </row>
    <row r="29" spans="1:15" x14ac:dyDescent="0.25">
      <c r="A29" s="214" t="s">
        <v>22</v>
      </c>
      <c r="B29" s="259">
        <v>2921.8980000000001</v>
      </c>
      <c r="C29" s="260" t="s">
        <v>40</v>
      </c>
      <c r="D29" s="250" t="s">
        <v>152</v>
      </c>
      <c r="E29" s="206">
        <v>1.8804353780206538E-2</v>
      </c>
      <c r="F29" s="207">
        <v>7.761792356619078E-2</v>
      </c>
      <c r="G29" s="250">
        <v>-75.773181094994627</v>
      </c>
      <c r="I29" s="214" t="s">
        <v>22</v>
      </c>
      <c r="J29" s="259" t="s">
        <v>40</v>
      </c>
      <c r="K29" s="260" t="s">
        <v>40</v>
      </c>
      <c r="L29" s="250" t="s">
        <v>152</v>
      </c>
      <c r="M29" s="206">
        <v>2.6013891418017219E-2</v>
      </c>
      <c r="N29" s="207">
        <v>3.2541514688090328E-2</v>
      </c>
      <c r="O29" s="250">
        <v>-20.059371337321661</v>
      </c>
    </row>
    <row r="30" spans="1:15" ht="16.5" thickBot="1" x14ac:dyDescent="0.3">
      <c r="A30" s="216" t="s">
        <v>23</v>
      </c>
      <c r="B30" s="251">
        <v>1722.201</v>
      </c>
      <c r="C30" s="261" t="s">
        <v>40</v>
      </c>
      <c r="D30" s="262" t="s">
        <v>152</v>
      </c>
      <c r="E30" s="217">
        <v>7.5401370755632524E-2</v>
      </c>
      <c r="F30" s="218">
        <v>0.17230664518943442</v>
      </c>
      <c r="G30" s="263">
        <v>-56.240009970169147</v>
      </c>
      <c r="I30" s="216" t="s">
        <v>23</v>
      </c>
      <c r="J30" s="251" t="s">
        <v>32</v>
      </c>
      <c r="K30" s="261" t="s">
        <v>32</v>
      </c>
      <c r="L30" s="262" t="s">
        <v>32</v>
      </c>
      <c r="M30" s="217">
        <v>0</v>
      </c>
      <c r="N30" s="218">
        <v>0</v>
      </c>
      <c r="O30" s="263" t="s">
        <v>32</v>
      </c>
    </row>
    <row r="32" spans="1:15" x14ac:dyDescent="0.25">
      <c r="A32" s="219"/>
    </row>
    <row r="33" spans="1:5" x14ac:dyDescent="0.25">
      <c r="A33" s="219"/>
    </row>
    <row r="39" spans="1:5" ht="12.75" customHeight="1" x14ac:dyDescent="0.25">
      <c r="A39" s="232"/>
      <c r="B39" s="232"/>
      <c r="C39" s="232"/>
      <c r="D39" s="232"/>
      <c r="E39" s="232"/>
    </row>
    <row r="40" spans="1:5" ht="12.75" customHeight="1" x14ac:dyDescent="0.25">
      <c r="A40" s="232"/>
      <c r="B40" s="232"/>
      <c r="C40" s="232"/>
      <c r="D40" s="232"/>
      <c r="E40" s="232"/>
    </row>
    <row r="41" spans="1:5" ht="12.75" customHeight="1" x14ac:dyDescent="0.25">
      <c r="A41" s="232"/>
      <c r="B41" s="232"/>
      <c r="C41" s="232"/>
      <c r="D41" s="232"/>
      <c r="E41" s="232"/>
    </row>
    <row r="42" spans="1:5" ht="12.75" customHeight="1" x14ac:dyDescent="0.25">
      <c r="A42" s="232"/>
      <c r="B42" s="232"/>
      <c r="C42" s="232"/>
      <c r="D42" s="232"/>
      <c r="E42" s="232"/>
    </row>
    <row r="43" spans="1:5" ht="12.75" customHeight="1" x14ac:dyDescent="0.25">
      <c r="A43" s="232"/>
      <c r="B43" s="232"/>
      <c r="C43" s="232"/>
      <c r="D43" s="232"/>
      <c r="E43" s="232"/>
    </row>
    <row r="44" spans="1:5" ht="12.75" customHeight="1" x14ac:dyDescent="0.25">
      <c r="A44" s="232"/>
      <c r="B44" s="232"/>
      <c r="C44" s="232"/>
      <c r="D44" s="232"/>
      <c r="E44" s="232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30" sqref="H30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topLeftCell="A28" zoomScaleNormal="100" workbookViewId="0">
      <selection activeCell="I41" sqref="I41"/>
    </sheetView>
  </sheetViews>
  <sheetFormatPr defaultRowHeight="15.75" x14ac:dyDescent="0.25"/>
  <cols>
    <col min="1" max="1" width="45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16384" width="9.140625" style="165"/>
  </cols>
  <sheetData>
    <row r="1" spans="1:10" s="178" customFormat="1" ht="20.25" customHeight="1" x14ac:dyDescent="0.35">
      <c r="A1" s="197" t="s">
        <v>158</v>
      </c>
      <c r="C1" s="234" t="str">
        <f>Bydło_PL!D1</f>
        <v>kwiecień - maj 2022r.</v>
      </c>
    </row>
    <row r="2" spans="1:10" ht="20.25" customHeight="1" thickBot="1" x14ac:dyDescent="0.3">
      <c r="A2" s="220"/>
      <c r="F2" s="221"/>
    </row>
    <row r="3" spans="1:10" s="270" customFormat="1" ht="21" customHeight="1" thickBot="1" x14ac:dyDescent="0.3">
      <c r="A3" s="284" t="s">
        <v>6</v>
      </c>
      <c r="B3" s="285"/>
      <c r="C3" s="285"/>
      <c r="D3" s="285"/>
      <c r="E3" s="285"/>
      <c r="F3" s="285"/>
      <c r="G3" s="286"/>
      <c r="J3" s="232"/>
    </row>
    <row r="4" spans="1:10" s="270" customFormat="1" ht="16.5" thickBot="1" x14ac:dyDescent="0.3">
      <c r="A4" s="551" t="s">
        <v>7</v>
      </c>
      <c r="B4" s="287">
        <v>2022</v>
      </c>
      <c r="C4" s="288"/>
      <c r="D4" s="226"/>
      <c r="E4" s="287"/>
      <c r="F4" s="288"/>
      <c r="G4" s="226"/>
      <c r="J4" s="232"/>
    </row>
    <row r="5" spans="1:10" s="270" customFormat="1" ht="15.75" customHeight="1" x14ac:dyDescent="0.25">
      <c r="A5" s="552"/>
      <c r="B5" s="289" t="s">
        <v>8</v>
      </c>
      <c r="C5" s="290"/>
      <c r="D5" s="228"/>
      <c r="E5" s="200" t="s">
        <v>153</v>
      </c>
      <c r="F5" s="229"/>
      <c r="G5" s="228"/>
      <c r="J5" s="232"/>
    </row>
    <row r="6" spans="1:10" s="270" customFormat="1" ht="32.25" thickBot="1" x14ac:dyDescent="0.3">
      <c r="A6" s="553"/>
      <c r="B6" s="236" t="s">
        <v>154</v>
      </c>
      <c r="C6" s="237" t="s">
        <v>133</v>
      </c>
      <c r="D6" s="238" t="s">
        <v>9</v>
      </c>
      <c r="E6" s="236" t="s">
        <v>154</v>
      </c>
      <c r="F6" s="237" t="s">
        <v>133</v>
      </c>
      <c r="G6" s="238" t="s">
        <v>9</v>
      </c>
      <c r="J6" s="232"/>
    </row>
    <row r="7" spans="1:10" s="270" customFormat="1" ht="16.5" thickBot="1" x14ac:dyDescent="0.3">
      <c r="A7" s="291" t="s">
        <v>33</v>
      </c>
      <c r="B7" s="292">
        <v>2323.5650000000001</v>
      </c>
      <c r="C7" s="240">
        <v>2311.38</v>
      </c>
      <c r="D7" s="315">
        <v>0.52717424222758458</v>
      </c>
      <c r="E7" s="316">
        <v>100</v>
      </c>
      <c r="F7" s="317">
        <v>100</v>
      </c>
      <c r="G7" s="318" t="s">
        <v>32</v>
      </c>
      <c r="J7" s="232"/>
    </row>
    <row r="8" spans="1:10" s="270" customFormat="1" x14ac:dyDescent="0.25">
      <c r="A8" s="293" t="s">
        <v>10</v>
      </c>
      <c r="B8" s="279">
        <v>2284.277</v>
      </c>
      <c r="C8" s="294">
        <v>2248.837</v>
      </c>
      <c r="D8" s="295">
        <v>1.5759256895897771</v>
      </c>
      <c r="E8" s="266">
        <v>98.063268737218763</v>
      </c>
      <c r="F8" s="267">
        <v>97.626619241640839</v>
      </c>
      <c r="G8" s="295">
        <v>0.44726479209235975</v>
      </c>
      <c r="J8" s="232"/>
    </row>
    <row r="9" spans="1:10" s="270" customFormat="1" x14ac:dyDescent="0.25">
      <c r="A9" s="296" t="s">
        <v>11</v>
      </c>
      <c r="B9" s="245">
        <v>3170.0059999999999</v>
      </c>
      <c r="C9" s="256">
        <v>3401.3270000000002</v>
      </c>
      <c r="D9" s="297">
        <v>-6.8009044705198987</v>
      </c>
      <c r="E9" s="206">
        <v>0.39907672090456003</v>
      </c>
      <c r="F9" s="207">
        <v>0.33562130845849208</v>
      </c>
      <c r="G9" s="250">
        <v>18.906848536381233</v>
      </c>
      <c r="J9" s="232"/>
    </row>
    <row r="10" spans="1:10" s="270" customFormat="1" x14ac:dyDescent="0.25">
      <c r="A10" s="296" t="s">
        <v>34</v>
      </c>
      <c r="B10" s="245">
        <v>6581.5069999999996</v>
      </c>
      <c r="C10" s="256">
        <v>5994.4780000000001</v>
      </c>
      <c r="D10" s="250">
        <v>9.7928293339303192</v>
      </c>
      <c r="E10" s="206">
        <v>0.36837509550465436</v>
      </c>
      <c r="F10" s="207">
        <v>0.42131648905145375</v>
      </c>
      <c r="G10" s="250">
        <v>-12.565706522901804</v>
      </c>
      <c r="J10" s="232"/>
    </row>
    <row r="11" spans="1:10" s="270" customFormat="1" ht="16.5" thickBot="1" x14ac:dyDescent="0.3">
      <c r="A11" s="298" t="s">
        <v>41</v>
      </c>
      <c r="B11" s="281">
        <v>3988.1680000000001</v>
      </c>
      <c r="C11" s="278">
        <v>4902.4449999999997</v>
      </c>
      <c r="D11" s="263">
        <v>-18.649408611417357</v>
      </c>
      <c r="E11" s="217">
        <v>1.1692794463720271</v>
      </c>
      <c r="F11" s="218">
        <v>1.6164429608492208</v>
      </c>
      <c r="G11" s="263">
        <v>-27.663426752916177</v>
      </c>
      <c r="J11" s="232"/>
    </row>
    <row r="12" spans="1:10" s="270" customFormat="1" x14ac:dyDescent="0.25">
      <c r="A12" s="299" t="s">
        <v>14</v>
      </c>
      <c r="B12" s="245">
        <v>2408.991</v>
      </c>
      <c r="C12" s="246">
        <v>2396.7460000000001</v>
      </c>
      <c r="D12" s="247">
        <v>0.5109010299798098</v>
      </c>
      <c r="E12" s="204">
        <v>66.128560071070666</v>
      </c>
      <c r="F12" s="205">
        <v>65.052617686996641</v>
      </c>
      <c r="G12" s="247">
        <v>1.6539570924739213</v>
      </c>
    </row>
    <row r="13" spans="1:10" s="270" customFormat="1" x14ac:dyDescent="0.25">
      <c r="A13" s="296" t="s">
        <v>15</v>
      </c>
      <c r="B13" s="245">
        <v>2420.614</v>
      </c>
      <c r="C13" s="256">
        <v>2411.1329999999998</v>
      </c>
      <c r="D13" s="250">
        <v>0.39321762839296809</v>
      </c>
      <c r="E13" s="206">
        <v>11.259705157813855</v>
      </c>
      <c r="F13" s="207">
        <v>11.434267418228229</v>
      </c>
      <c r="G13" s="250">
        <v>-1.5266588932150695</v>
      </c>
    </row>
    <row r="14" spans="1:10" s="270" customFormat="1" ht="16.5" thickBot="1" x14ac:dyDescent="0.3">
      <c r="A14" s="298" t="s">
        <v>27</v>
      </c>
      <c r="B14" s="281">
        <v>2028.02</v>
      </c>
      <c r="C14" s="278">
        <v>2028.396</v>
      </c>
      <c r="D14" s="263">
        <v>-1.8536814310419484E-2</v>
      </c>
      <c r="E14" s="217">
        <v>22.057010875540094</v>
      </c>
      <c r="F14" s="218">
        <v>22.963184291024273</v>
      </c>
      <c r="G14" s="263">
        <v>-3.9462010320510279</v>
      </c>
    </row>
    <row r="15" spans="1:10" s="270" customFormat="1" ht="16.5" thickBot="1" x14ac:dyDescent="0.3">
      <c r="A15" s="300" t="s">
        <v>28</v>
      </c>
      <c r="B15" s="281">
        <v>1921.502</v>
      </c>
      <c r="C15" s="278">
        <v>1955.4829999999999</v>
      </c>
      <c r="D15" s="301">
        <v>-1.7377292464316998</v>
      </c>
      <c r="E15" s="269">
        <v>0.55472389557539348</v>
      </c>
      <c r="F15" s="211">
        <v>0.54993060375087199</v>
      </c>
      <c r="G15" s="302">
        <v>0.87161758080532781</v>
      </c>
    </row>
    <row r="16" spans="1:10" s="270" customFormat="1" ht="16.5" thickBot="1" x14ac:dyDescent="0.3">
      <c r="B16" s="271"/>
      <c r="C16" s="272"/>
      <c r="D16" s="273"/>
      <c r="E16" s="273"/>
      <c r="F16" s="273"/>
      <c r="G16" s="273"/>
    </row>
    <row r="17" spans="1:7" s="270" customFormat="1" ht="16.5" thickBot="1" x14ac:dyDescent="0.3">
      <c r="A17" s="284" t="s">
        <v>6</v>
      </c>
      <c r="B17" s="285"/>
      <c r="C17" s="285"/>
      <c r="D17" s="285"/>
      <c r="E17" s="285"/>
      <c r="F17" s="285"/>
      <c r="G17" s="286"/>
    </row>
    <row r="18" spans="1:7" s="270" customFormat="1" ht="16.5" thickBot="1" x14ac:dyDescent="0.3">
      <c r="A18" s="303"/>
      <c r="B18" s="287">
        <v>2022</v>
      </c>
      <c r="C18" s="288"/>
      <c r="D18" s="226"/>
      <c r="E18" s="287"/>
      <c r="F18" s="288"/>
      <c r="G18" s="226"/>
    </row>
    <row r="19" spans="1:7" s="270" customFormat="1" ht="15.75" customHeight="1" x14ac:dyDescent="0.25">
      <c r="A19" s="304" t="s">
        <v>7</v>
      </c>
      <c r="B19" s="305" t="s">
        <v>8</v>
      </c>
      <c r="C19" s="290"/>
      <c r="D19" s="228"/>
      <c r="E19" s="274" t="s">
        <v>153</v>
      </c>
      <c r="F19" s="229"/>
      <c r="G19" s="228"/>
    </row>
    <row r="20" spans="1:7" s="270" customFormat="1" ht="32.25" thickBot="1" x14ac:dyDescent="0.3">
      <c r="A20" s="306"/>
      <c r="B20" s="307" t="s">
        <v>154</v>
      </c>
      <c r="C20" s="308" t="s">
        <v>133</v>
      </c>
      <c r="D20" s="309" t="s">
        <v>9</v>
      </c>
      <c r="E20" s="310" t="s">
        <v>154</v>
      </c>
      <c r="F20" s="308" t="s">
        <v>133</v>
      </c>
      <c r="G20" s="309" t="s">
        <v>9</v>
      </c>
    </row>
    <row r="21" spans="1:7" s="270" customFormat="1" x14ac:dyDescent="0.25">
      <c r="A21" s="275" t="s">
        <v>16</v>
      </c>
      <c r="B21" s="276">
        <v>2382.9319999999998</v>
      </c>
      <c r="C21" s="321">
        <v>2346.913</v>
      </c>
      <c r="D21" s="322">
        <v>1.5347394641386272</v>
      </c>
      <c r="E21" s="323">
        <v>65.393650398588207</v>
      </c>
      <c r="F21" s="267">
        <v>63.792297992630523</v>
      </c>
      <c r="G21" s="322">
        <v>2.5102597905199731</v>
      </c>
    </row>
    <row r="22" spans="1:7" s="270" customFormat="1" x14ac:dyDescent="0.25">
      <c r="A22" s="311" t="s">
        <v>35</v>
      </c>
      <c r="B22" s="328">
        <v>2457.6390000000001</v>
      </c>
      <c r="C22" s="257">
        <v>2432.2719999999999</v>
      </c>
      <c r="D22" s="247">
        <v>1.0429343428695554</v>
      </c>
      <c r="E22" s="277">
        <v>8.2168222603857064</v>
      </c>
      <c r="F22" s="205">
        <v>7.9688156957583525</v>
      </c>
      <c r="G22" s="247">
        <v>3.1122135847534165</v>
      </c>
    </row>
    <row r="23" spans="1:7" s="270" customFormat="1" ht="16.5" thickBot="1" x14ac:dyDescent="0.3">
      <c r="A23" s="311" t="s">
        <v>24</v>
      </c>
      <c r="B23" s="329">
        <v>2372.1959999999999</v>
      </c>
      <c r="C23" s="246">
        <v>2334.7280000000001</v>
      </c>
      <c r="D23" s="250">
        <v>1.6048122093879822</v>
      </c>
      <c r="E23" s="208">
        <v>57.176828138202517</v>
      </c>
      <c r="F23" s="207">
        <v>55.823482296872164</v>
      </c>
      <c r="G23" s="250">
        <v>2.4243307397650131</v>
      </c>
    </row>
    <row r="24" spans="1:7" s="270" customFormat="1" x14ac:dyDescent="0.25">
      <c r="A24" s="275" t="s">
        <v>17</v>
      </c>
      <c r="B24" s="276">
        <v>3616.42</v>
      </c>
      <c r="C24" s="326">
        <v>3727.875</v>
      </c>
      <c r="D24" s="322">
        <v>-2.989772993997919</v>
      </c>
      <c r="E24" s="323">
        <v>0.1007326151922814</v>
      </c>
      <c r="F24" s="267">
        <v>8.5720213508742649E-2</v>
      </c>
      <c r="G24" s="322">
        <v>17.513257455906388</v>
      </c>
    </row>
    <row r="25" spans="1:7" s="270" customFormat="1" x14ac:dyDescent="0.25">
      <c r="A25" s="311" t="s">
        <v>35</v>
      </c>
      <c r="B25" s="328" t="s">
        <v>40</v>
      </c>
      <c r="C25" s="257" t="s">
        <v>40</v>
      </c>
      <c r="D25" s="247" t="s">
        <v>152</v>
      </c>
      <c r="E25" s="277">
        <v>7.7716264874399664E-4</v>
      </c>
      <c r="F25" s="205">
        <v>2.0201563035235032E-3</v>
      </c>
      <c r="G25" s="247">
        <v>-61.529578310921288</v>
      </c>
    </row>
    <row r="26" spans="1:7" s="270" customFormat="1" ht="16.5" thickBot="1" x14ac:dyDescent="0.3">
      <c r="A26" s="311" t="s">
        <v>24</v>
      </c>
      <c r="B26" s="329">
        <v>3660.9009999999998</v>
      </c>
      <c r="C26" s="256">
        <v>3757.962</v>
      </c>
      <c r="D26" s="250">
        <v>-2.5828095121770827</v>
      </c>
      <c r="E26" s="208">
        <v>7.8490960340131768E-2</v>
      </c>
      <c r="F26" s="207">
        <v>6.1400735827539639E-2</v>
      </c>
      <c r="G26" s="250">
        <v>27.83390831112283</v>
      </c>
    </row>
    <row r="27" spans="1:7" s="270" customFormat="1" x14ac:dyDescent="0.25">
      <c r="A27" s="275" t="s">
        <v>36</v>
      </c>
      <c r="B27" s="276">
        <v>7699.59</v>
      </c>
      <c r="C27" s="326">
        <v>6831.3540000000003</v>
      </c>
      <c r="D27" s="322">
        <v>12.709574119566923</v>
      </c>
      <c r="E27" s="323">
        <v>6.4178831688182808E-2</v>
      </c>
      <c r="F27" s="267">
        <v>8.0768702767268677E-2</v>
      </c>
      <c r="G27" s="322">
        <v>-20.539974656877707</v>
      </c>
    </row>
    <row r="28" spans="1:7" s="270" customFormat="1" x14ac:dyDescent="0.25">
      <c r="A28" s="311" t="s">
        <v>35</v>
      </c>
      <c r="B28" s="328" t="s">
        <v>40</v>
      </c>
      <c r="C28" s="257" t="s">
        <v>40</v>
      </c>
      <c r="D28" s="312" t="s">
        <v>152</v>
      </c>
      <c r="E28" s="277">
        <v>2.2821442859942758E-3</v>
      </c>
      <c r="F28" s="205">
        <v>4.2305627669823051E-3</v>
      </c>
      <c r="G28" s="247">
        <v>-46.05577527875451</v>
      </c>
    </row>
    <row r="29" spans="1:7" s="270" customFormat="1" ht="16.5" thickBot="1" x14ac:dyDescent="0.3">
      <c r="A29" s="311" t="s">
        <v>24</v>
      </c>
      <c r="B29" s="329">
        <v>7677.2460000000001</v>
      </c>
      <c r="C29" s="256">
        <v>6823.5349999999999</v>
      </c>
      <c r="D29" s="250">
        <v>12.51127165025167</v>
      </c>
      <c r="E29" s="208">
        <v>6.1896687402188531E-2</v>
      </c>
      <c r="F29" s="207">
        <v>7.6538140000286387E-2</v>
      </c>
      <c r="G29" s="250">
        <v>-19.12961642135943</v>
      </c>
    </row>
    <row r="30" spans="1:7" s="270" customFormat="1" x14ac:dyDescent="0.25">
      <c r="A30" s="275" t="s">
        <v>85</v>
      </c>
      <c r="B30" s="276">
        <v>4589.57</v>
      </c>
      <c r="C30" s="326">
        <v>4871.2719999999999</v>
      </c>
      <c r="D30" s="322">
        <v>-5.7829248705471636</v>
      </c>
      <c r="E30" s="323">
        <v>0.56999822560197788</v>
      </c>
      <c r="F30" s="267">
        <v>1.0938307780901106</v>
      </c>
      <c r="G30" s="322">
        <v>-47.889725081860789</v>
      </c>
    </row>
    <row r="31" spans="1:7" s="270" customFormat="1" x14ac:dyDescent="0.25">
      <c r="A31" s="311" t="s">
        <v>35</v>
      </c>
      <c r="B31" s="328">
        <v>3847.6849999999999</v>
      </c>
      <c r="C31" s="257">
        <v>3658.6959999999999</v>
      </c>
      <c r="D31" s="312">
        <v>5.165474256401736</v>
      </c>
      <c r="E31" s="277">
        <v>7.5520471993821392E-2</v>
      </c>
      <c r="F31" s="205">
        <v>0.14378906824583645</v>
      </c>
      <c r="G31" s="247">
        <v>-47.478293784681952</v>
      </c>
    </row>
    <row r="32" spans="1:7" s="270" customFormat="1" ht="16.5" thickBot="1" x14ac:dyDescent="0.3">
      <c r="A32" s="311" t="s">
        <v>24</v>
      </c>
      <c r="B32" s="329">
        <v>5245.8860000000004</v>
      </c>
      <c r="C32" s="256">
        <v>5346.7920000000004</v>
      </c>
      <c r="D32" s="250">
        <v>-1.8872250874917136</v>
      </c>
      <c r="E32" s="208">
        <v>0.40953264250893168</v>
      </c>
      <c r="F32" s="207">
        <v>0.8674005449765898</v>
      </c>
      <c r="G32" s="250">
        <v>-52.786213372740676</v>
      </c>
    </row>
    <row r="33" spans="1:7" s="270" customFormat="1" x14ac:dyDescent="0.25">
      <c r="A33" s="275" t="s">
        <v>18</v>
      </c>
      <c r="B33" s="276">
        <v>2333.5920000000001</v>
      </c>
      <c r="C33" s="280">
        <v>2306.8690000000001</v>
      </c>
      <c r="D33" s="322">
        <v>1.158409948722704</v>
      </c>
      <c r="E33" s="323">
        <v>11.055138678383351</v>
      </c>
      <c r="F33" s="267">
        <v>11.225758249522297</v>
      </c>
      <c r="G33" s="322">
        <v>-1.5198935105003424</v>
      </c>
    </row>
    <row r="34" spans="1:7" s="270" customFormat="1" x14ac:dyDescent="0.25">
      <c r="A34" s="311" t="s">
        <v>35</v>
      </c>
      <c r="B34" s="328">
        <v>2599.7890000000002</v>
      </c>
      <c r="C34" s="256">
        <v>2596.701</v>
      </c>
      <c r="D34" s="247">
        <v>0.11892012210879084</v>
      </c>
      <c r="E34" s="277">
        <v>1.2349583253314365</v>
      </c>
      <c r="F34" s="205">
        <v>0.98351822811815259</v>
      </c>
      <c r="G34" s="247">
        <v>25.565372356584092</v>
      </c>
    </row>
    <row r="35" spans="1:7" s="270" customFormat="1" ht="16.5" thickBot="1" x14ac:dyDescent="0.3">
      <c r="A35" s="311" t="s">
        <v>24</v>
      </c>
      <c r="B35" s="329">
        <v>2262.0360000000001</v>
      </c>
      <c r="C35" s="256">
        <v>2248.6869999999999</v>
      </c>
      <c r="D35" s="250">
        <v>0.59363530807089471</v>
      </c>
      <c r="E35" s="208">
        <v>7.8648786037402107</v>
      </c>
      <c r="F35" s="207">
        <v>8.5864152774483173</v>
      </c>
      <c r="G35" s="250">
        <v>-8.4032352313913528</v>
      </c>
    </row>
    <row r="36" spans="1:7" s="270" customFormat="1" x14ac:dyDescent="0.25">
      <c r="A36" s="275" t="s">
        <v>19</v>
      </c>
      <c r="B36" s="276" t="s">
        <v>40</v>
      </c>
      <c r="C36" s="280" t="s">
        <v>40</v>
      </c>
      <c r="D36" s="322" t="s">
        <v>152</v>
      </c>
      <c r="E36" s="323">
        <v>5.3365168547087763E-3</v>
      </c>
      <c r="F36" s="267">
        <v>3.2417625936343696E-3</v>
      </c>
      <c r="G36" s="322">
        <v>64.61775656205468</v>
      </c>
    </row>
    <row r="37" spans="1:7" s="270" customFormat="1" x14ac:dyDescent="0.25">
      <c r="A37" s="311" t="s">
        <v>35</v>
      </c>
      <c r="B37" s="328" t="s">
        <v>32</v>
      </c>
      <c r="C37" s="256" t="s">
        <v>40</v>
      </c>
      <c r="D37" s="312" t="s">
        <v>32</v>
      </c>
      <c r="E37" s="277" t="s">
        <v>32</v>
      </c>
      <c r="F37" s="205">
        <v>2.5032915780960387E-6</v>
      </c>
      <c r="G37" s="247" t="s">
        <v>32</v>
      </c>
    </row>
    <row r="38" spans="1:7" s="270" customFormat="1" ht="16.5" thickBot="1" x14ac:dyDescent="0.3">
      <c r="A38" s="311" t="s">
        <v>24</v>
      </c>
      <c r="B38" s="329" t="s">
        <v>40</v>
      </c>
      <c r="C38" s="256" t="s">
        <v>40</v>
      </c>
      <c r="D38" s="250" t="s">
        <v>152</v>
      </c>
      <c r="E38" s="208">
        <v>5.3365168547087763E-3</v>
      </c>
      <c r="F38" s="207">
        <v>3.2392593020562741E-3</v>
      </c>
      <c r="G38" s="250">
        <v>64.744972757233981</v>
      </c>
    </row>
    <row r="39" spans="1:7" s="270" customFormat="1" x14ac:dyDescent="0.25">
      <c r="A39" s="275" t="s">
        <v>37</v>
      </c>
      <c r="B39" s="276">
        <v>7169.567</v>
      </c>
      <c r="C39" s="280">
        <v>7405.491</v>
      </c>
      <c r="D39" s="327">
        <v>-3.1857982137848788</v>
      </c>
      <c r="E39" s="323">
        <v>8.910724884027596E-2</v>
      </c>
      <c r="F39" s="267">
        <v>0.10271005344928046</v>
      </c>
      <c r="G39" s="322">
        <v>-13.243888161076397</v>
      </c>
    </row>
    <row r="40" spans="1:7" s="270" customFormat="1" x14ac:dyDescent="0.25">
      <c r="A40" s="311" t="s">
        <v>35</v>
      </c>
      <c r="B40" s="328" t="s">
        <v>40</v>
      </c>
      <c r="C40" s="256" t="s">
        <v>40</v>
      </c>
      <c r="D40" s="247" t="s">
        <v>152</v>
      </c>
      <c r="E40" s="277">
        <v>3.9548943680527832E-3</v>
      </c>
      <c r="F40" s="205">
        <v>8.0305593825320924E-3</v>
      </c>
      <c r="G40" s="247">
        <v>-50.751944171468452</v>
      </c>
    </row>
    <row r="41" spans="1:7" s="270" customFormat="1" ht="16.5" thickBot="1" x14ac:dyDescent="0.3">
      <c r="A41" s="311" t="s">
        <v>24</v>
      </c>
      <c r="B41" s="329" t="s">
        <v>40</v>
      </c>
      <c r="C41" s="256" t="s">
        <v>40</v>
      </c>
      <c r="D41" s="258" t="s">
        <v>152</v>
      </c>
      <c r="E41" s="208">
        <v>8.5152354472223177E-2</v>
      </c>
      <c r="F41" s="207">
        <v>9.4679494066748388E-2</v>
      </c>
      <c r="G41" s="250">
        <v>-10.062516375307881</v>
      </c>
    </row>
    <row r="42" spans="1:7" s="270" customFormat="1" x14ac:dyDescent="0.25">
      <c r="A42" s="275" t="s">
        <v>86</v>
      </c>
      <c r="B42" s="276">
        <v>7181.45</v>
      </c>
      <c r="C42" s="280">
        <v>8739.4419999999991</v>
      </c>
      <c r="D42" s="322">
        <v>-17.82713358587424</v>
      </c>
      <c r="E42" s="323">
        <v>0.11012271373551838</v>
      </c>
      <c r="F42" s="267">
        <v>0.1025573526630166</v>
      </c>
      <c r="G42" s="322">
        <v>7.3767125184676621</v>
      </c>
    </row>
    <row r="43" spans="1:7" s="270" customFormat="1" x14ac:dyDescent="0.25">
      <c r="A43" s="311" t="s">
        <v>35</v>
      </c>
      <c r="B43" s="328" t="s">
        <v>40</v>
      </c>
      <c r="C43" s="256" t="s">
        <v>40</v>
      </c>
      <c r="D43" s="312" t="s">
        <v>152</v>
      </c>
      <c r="E43" s="277">
        <v>8.3637504102925357E-3</v>
      </c>
      <c r="F43" s="205">
        <v>1.3622912767998643E-2</v>
      </c>
      <c r="G43" s="247">
        <v>-38.605270746945678</v>
      </c>
    </row>
    <row r="44" spans="1:7" s="270" customFormat="1" ht="16.5" thickBot="1" x14ac:dyDescent="0.3">
      <c r="A44" s="311" t="s">
        <v>24</v>
      </c>
      <c r="B44" s="330">
        <v>6373.9040000000005</v>
      </c>
      <c r="C44" s="278">
        <v>6755.3980000000001</v>
      </c>
      <c r="D44" s="263">
        <v>-5.6472468387502808</v>
      </c>
      <c r="E44" s="208">
        <v>0.10175896332522583</v>
      </c>
      <c r="F44" s="207">
        <v>8.8934439895017953E-2</v>
      </c>
      <c r="G44" s="250">
        <v>14.42019924491175</v>
      </c>
    </row>
    <row r="45" spans="1:7" s="270" customFormat="1" ht="16.5" customHeight="1" thickBot="1" x14ac:dyDescent="0.3">
      <c r="A45" s="313" t="s">
        <v>29</v>
      </c>
      <c r="B45" s="282"/>
      <c r="C45" s="283"/>
      <c r="D45" s="324"/>
      <c r="E45" s="324"/>
      <c r="F45" s="324"/>
      <c r="G45" s="325"/>
    </row>
    <row r="46" spans="1:7" s="270" customFormat="1" x14ac:dyDescent="0.25">
      <c r="A46" s="293" t="s">
        <v>10</v>
      </c>
      <c r="B46" s="279">
        <v>1931.364</v>
      </c>
      <c r="C46" s="280">
        <v>1904.4580000000001</v>
      </c>
      <c r="D46" s="295">
        <v>1.4127904107100262</v>
      </c>
      <c r="E46" s="266">
        <v>14.49756706148832</v>
      </c>
      <c r="F46" s="267">
        <v>15.376240718921311</v>
      </c>
      <c r="G46" s="295">
        <v>-5.7144894743468369</v>
      </c>
    </row>
    <row r="47" spans="1:7" s="270" customFormat="1" x14ac:dyDescent="0.25">
      <c r="A47" s="296" t="s">
        <v>11</v>
      </c>
      <c r="B47" s="245">
        <v>2888.5680000000002</v>
      </c>
      <c r="C47" s="256">
        <v>3020.654</v>
      </c>
      <c r="D47" s="297">
        <v>-4.3727616602232429</v>
      </c>
      <c r="E47" s="206">
        <v>0.16409234212051815</v>
      </c>
      <c r="F47" s="207">
        <v>0.19857610772404635</v>
      </c>
      <c r="G47" s="250">
        <v>-17.36551592170845</v>
      </c>
    </row>
    <row r="48" spans="1:7" s="270" customFormat="1" x14ac:dyDescent="0.25">
      <c r="A48" s="314" t="s">
        <v>34</v>
      </c>
      <c r="B48" s="245">
        <v>6142.1369999999997</v>
      </c>
      <c r="C48" s="256">
        <v>5991.6270000000004</v>
      </c>
      <c r="D48" s="250">
        <v>2.5120055036803741</v>
      </c>
      <c r="E48" s="206">
        <v>0.1730876913818534</v>
      </c>
      <c r="F48" s="207">
        <v>0.17916308153591159</v>
      </c>
      <c r="G48" s="250">
        <v>-3.3909832885077056</v>
      </c>
    </row>
    <row r="49" spans="1:7" s="270" customFormat="1" ht="16.5" thickBot="1" x14ac:dyDescent="0.3">
      <c r="A49" s="298" t="s">
        <v>41</v>
      </c>
      <c r="B49" s="281">
        <v>3596.9690000000001</v>
      </c>
      <c r="C49" s="278">
        <v>5302.527</v>
      </c>
      <c r="D49" s="263">
        <v>-32.165003591683735</v>
      </c>
      <c r="E49" s="217">
        <v>0.23482401188826937</v>
      </c>
      <c r="F49" s="218">
        <v>0.23409280863407297</v>
      </c>
      <c r="G49" s="263">
        <v>0.31235613706501991</v>
      </c>
    </row>
    <row r="50" spans="1:7" s="270" customFormat="1" ht="16.5" thickBot="1" x14ac:dyDescent="0.3">
      <c r="A50" s="313" t="s">
        <v>30</v>
      </c>
      <c r="B50" s="282"/>
      <c r="C50" s="283"/>
      <c r="D50" s="324"/>
      <c r="E50" s="324"/>
      <c r="F50" s="324"/>
      <c r="G50" s="325"/>
    </row>
    <row r="51" spans="1:7" s="270" customFormat="1" x14ac:dyDescent="0.25">
      <c r="A51" s="293" t="s">
        <v>10</v>
      </c>
      <c r="B51" s="279">
        <v>1934.5229999999999</v>
      </c>
      <c r="C51" s="280">
        <v>1942.2660000000001</v>
      </c>
      <c r="D51" s="295">
        <v>-0.39865806228395934</v>
      </c>
      <c r="E51" s="266">
        <v>4.1637611474730027</v>
      </c>
      <c r="F51" s="267">
        <v>4.0860577573451327</v>
      </c>
      <c r="G51" s="295">
        <v>1.9016713600827055</v>
      </c>
    </row>
    <row r="52" spans="1:7" s="270" customFormat="1" x14ac:dyDescent="0.25">
      <c r="A52" s="296" t="s">
        <v>11</v>
      </c>
      <c r="B52" s="245" t="s">
        <v>40</v>
      </c>
      <c r="C52" s="256" t="s">
        <v>40</v>
      </c>
      <c r="D52" s="557" t="s">
        <v>152</v>
      </c>
      <c r="E52" s="206">
        <v>7.9690011283908221E-2</v>
      </c>
      <c r="F52" s="207">
        <v>2.7536207359056424E-3</v>
      </c>
      <c r="G52" s="250">
        <v>2794.0082504753091</v>
      </c>
    </row>
    <row r="53" spans="1:7" s="270" customFormat="1" x14ac:dyDescent="0.25">
      <c r="A53" s="314" t="s">
        <v>34</v>
      </c>
      <c r="B53" s="245" t="s">
        <v>40</v>
      </c>
      <c r="C53" s="256" t="s">
        <v>40</v>
      </c>
      <c r="D53" s="258" t="s">
        <v>152</v>
      </c>
      <c r="E53" s="206">
        <v>2.4681698850904578E-2</v>
      </c>
      <c r="F53" s="207">
        <v>3.4482841488272936E-2</v>
      </c>
      <c r="G53" s="250">
        <v>-28.423245342764375</v>
      </c>
    </row>
    <row r="54" spans="1:7" s="270" customFormat="1" ht="16.5" thickBot="1" x14ac:dyDescent="0.3">
      <c r="A54" s="298" t="s">
        <v>41</v>
      </c>
      <c r="B54" s="281">
        <v>4143.2129999999997</v>
      </c>
      <c r="C54" s="278" t="s">
        <v>40</v>
      </c>
      <c r="D54" s="263" t="s">
        <v>152</v>
      </c>
      <c r="E54" s="217">
        <v>5.1443232980828799E-2</v>
      </c>
      <c r="F54" s="218">
        <v>5.8524453804307285E-2</v>
      </c>
      <c r="G54" s="263">
        <v>-12.099593183998794</v>
      </c>
    </row>
    <row r="55" spans="1:7" s="270" customFormat="1" ht="16.5" thickBot="1" x14ac:dyDescent="0.3">
      <c r="A55" s="313" t="s">
        <v>31</v>
      </c>
      <c r="B55" s="282"/>
      <c r="C55" s="283"/>
      <c r="D55" s="324"/>
      <c r="E55" s="324"/>
      <c r="F55" s="324"/>
      <c r="G55" s="325"/>
    </row>
    <row r="56" spans="1:7" s="270" customFormat="1" x14ac:dyDescent="0.25">
      <c r="A56" s="293" t="s">
        <v>10</v>
      </c>
      <c r="B56" s="279">
        <v>2157.5349999999999</v>
      </c>
      <c r="C56" s="280">
        <v>2163.34</v>
      </c>
      <c r="D56" s="295">
        <v>-0.26833507446819688</v>
      </c>
      <c r="E56" s="266">
        <v>2.543174715834795</v>
      </c>
      <c r="F56" s="267">
        <v>2.7221393410195067</v>
      </c>
      <c r="G56" s="295">
        <v>-6.5744108866111581</v>
      </c>
    </row>
    <row r="57" spans="1:7" s="270" customFormat="1" x14ac:dyDescent="0.25">
      <c r="A57" s="296" t="s">
        <v>11</v>
      </c>
      <c r="B57" s="245">
        <v>4576.5770000000002</v>
      </c>
      <c r="C57" s="256">
        <v>4489.3230000000003</v>
      </c>
      <c r="D57" s="250">
        <v>1.943589267245861</v>
      </c>
      <c r="E57" s="206">
        <v>1.8513741321190321E-2</v>
      </c>
      <c r="F57" s="207">
        <v>2.3203009637372183E-2</v>
      </c>
      <c r="G57" s="250">
        <v>-20.209741707942232</v>
      </c>
    </row>
    <row r="58" spans="1:7" s="270" customFormat="1" ht="16.5" customHeight="1" x14ac:dyDescent="0.25">
      <c r="A58" s="314" t="s">
        <v>34</v>
      </c>
      <c r="B58" s="245" t="s">
        <v>40</v>
      </c>
      <c r="C58" s="256" t="s">
        <v>40</v>
      </c>
      <c r="D58" s="258" t="s">
        <v>152</v>
      </c>
      <c r="E58" s="206">
        <v>4.7814006770344935E-3</v>
      </c>
      <c r="F58" s="207">
        <v>1.2591556637823074E-2</v>
      </c>
      <c r="G58" s="250">
        <v>-62.026929516626161</v>
      </c>
    </row>
    <row r="59" spans="1:7" s="270" customFormat="1" ht="16.5" thickBot="1" x14ac:dyDescent="0.3">
      <c r="A59" s="298" t="s">
        <v>41</v>
      </c>
      <c r="B59" s="281" t="s">
        <v>40</v>
      </c>
      <c r="C59" s="278" t="s">
        <v>40</v>
      </c>
      <c r="D59" s="262" t="s">
        <v>152</v>
      </c>
      <c r="E59" s="217">
        <v>0.10139382023946678</v>
      </c>
      <c r="F59" s="218">
        <v>3.5358993540606544E-2</v>
      </c>
      <c r="G59" s="263">
        <v>186.75539116526417</v>
      </c>
    </row>
    <row r="60" spans="1:7" s="270" customFormat="1" x14ac:dyDescent="0.25">
      <c r="B60" s="271"/>
      <c r="C60" s="272"/>
      <c r="D60" s="273"/>
      <c r="E60" s="273"/>
      <c r="F60" s="273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I3" sqref="I3"/>
    </sheetView>
  </sheetViews>
  <sheetFormatPr defaultRowHeight="15.75" x14ac:dyDescent="0.25"/>
  <cols>
    <col min="1" max="1" width="45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8" width="9.140625" style="165"/>
    <col min="9" max="9" width="45.71093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0.25" customHeight="1" x14ac:dyDescent="0.35">
      <c r="A1" s="197" t="s">
        <v>158</v>
      </c>
      <c r="C1" s="234" t="str">
        <f>Bydło_PL!D1</f>
        <v>kwiecień - maj 2022r.</v>
      </c>
    </row>
    <row r="2" spans="1:15" ht="20.25" customHeight="1" thickBot="1" x14ac:dyDescent="0.3">
      <c r="A2" s="220"/>
      <c r="F2" s="221"/>
    </row>
    <row r="3" spans="1:15" s="270" customFormat="1" ht="21" customHeight="1" thickBot="1" x14ac:dyDescent="0.3">
      <c r="A3" s="284" t="s">
        <v>155</v>
      </c>
      <c r="B3" s="285"/>
      <c r="C3" s="285"/>
      <c r="D3" s="285"/>
      <c r="E3" s="285"/>
      <c r="F3" s="285"/>
      <c r="G3" s="286"/>
      <c r="I3" s="284" t="s">
        <v>156</v>
      </c>
      <c r="J3" s="285"/>
      <c r="K3" s="285"/>
      <c r="L3" s="285"/>
      <c r="M3" s="285"/>
      <c r="N3" s="285"/>
      <c r="O3" s="286"/>
    </row>
    <row r="4" spans="1:15" s="270" customFormat="1" ht="16.5" thickBot="1" x14ac:dyDescent="0.3">
      <c r="A4" s="551" t="s">
        <v>7</v>
      </c>
      <c r="B4" s="287">
        <v>2022</v>
      </c>
      <c r="C4" s="288"/>
      <c r="D4" s="226"/>
      <c r="E4" s="287"/>
      <c r="F4" s="288"/>
      <c r="G4" s="226"/>
      <c r="I4" s="551" t="s">
        <v>7</v>
      </c>
      <c r="J4" s="287">
        <v>2022</v>
      </c>
      <c r="K4" s="288"/>
      <c r="L4" s="226"/>
      <c r="M4" s="287"/>
      <c r="N4" s="288"/>
      <c r="O4" s="226"/>
    </row>
    <row r="5" spans="1:15" s="270" customFormat="1" ht="15.75" customHeight="1" x14ac:dyDescent="0.25">
      <c r="A5" s="552"/>
      <c r="B5" s="289" t="s">
        <v>8</v>
      </c>
      <c r="C5" s="290"/>
      <c r="D5" s="228"/>
      <c r="E5" s="200" t="s">
        <v>153</v>
      </c>
      <c r="F5" s="229"/>
      <c r="G5" s="228"/>
      <c r="I5" s="552"/>
      <c r="J5" s="289" t="s">
        <v>8</v>
      </c>
      <c r="K5" s="290"/>
      <c r="L5" s="228"/>
      <c r="M5" s="200" t="s">
        <v>153</v>
      </c>
      <c r="N5" s="229"/>
      <c r="O5" s="228"/>
    </row>
    <row r="6" spans="1:15" s="270" customFormat="1" ht="32.25" thickBot="1" x14ac:dyDescent="0.3">
      <c r="A6" s="553"/>
      <c r="B6" s="236" t="s">
        <v>133</v>
      </c>
      <c r="C6" s="237" t="s">
        <v>129</v>
      </c>
      <c r="D6" s="238" t="s">
        <v>9</v>
      </c>
      <c r="E6" s="236" t="s">
        <v>133</v>
      </c>
      <c r="F6" s="237" t="s">
        <v>129</v>
      </c>
      <c r="G6" s="238" t="s">
        <v>9</v>
      </c>
      <c r="I6" s="553"/>
      <c r="J6" s="236" t="s">
        <v>133</v>
      </c>
      <c r="K6" s="237" t="s">
        <v>129</v>
      </c>
      <c r="L6" s="238" t="s">
        <v>9</v>
      </c>
      <c r="M6" s="236" t="s">
        <v>133</v>
      </c>
      <c r="N6" s="237" t="s">
        <v>129</v>
      </c>
      <c r="O6" s="238" t="s">
        <v>9</v>
      </c>
    </row>
    <row r="7" spans="1:15" s="270" customFormat="1" ht="16.5" thickBot="1" x14ac:dyDescent="0.3">
      <c r="A7" s="291" t="s">
        <v>33</v>
      </c>
      <c r="B7" s="292">
        <v>2342.4560000000001</v>
      </c>
      <c r="C7" s="240">
        <v>2140.3209999999999</v>
      </c>
      <c r="D7" s="315">
        <v>9.4441441260446553</v>
      </c>
      <c r="E7" s="316">
        <v>100</v>
      </c>
      <c r="F7" s="317">
        <v>100</v>
      </c>
      <c r="G7" s="318" t="s">
        <v>32</v>
      </c>
      <c r="I7" s="291" t="s">
        <v>33</v>
      </c>
      <c r="J7" s="292">
        <v>2204.8220000000001</v>
      </c>
      <c r="K7" s="240">
        <v>1962.2550000000001</v>
      </c>
      <c r="L7" s="315">
        <v>12.361645148056699</v>
      </c>
      <c r="M7" s="316">
        <v>100</v>
      </c>
      <c r="N7" s="317">
        <v>100</v>
      </c>
      <c r="O7" s="318" t="s">
        <v>32</v>
      </c>
    </row>
    <row r="8" spans="1:15" s="270" customFormat="1" x14ac:dyDescent="0.25">
      <c r="A8" s="293" t="s">
        <v>10</v>
      </c>
      <c r="B8" s="279">
        <v>2263.357</v>
      </c>
      <c r="C8" s="294">
        <v>2060.3380000000002</v>
      </c>
      <c r="D8" s="295">
        <v>9.8536744941849239</v>
      </c>
      <c r="E8" s="266">
        <v>97.087051759168403</v>
      </c>
      <c r="F8" s="267">
        <v>97.032676895184494</v>
      </c>
      <c r="G8" s="295">
        <v>5.6037683101998345E-2</v>
      </c>
      <c r="I8" s="293" t="s">
        <v>10</v>
      </c>
      <c r="J8" s="279">
        <v>2200.2420000000002</v>
      </c>
      <c r="K8" s="294">
        <v>1954.3409999999999</v>
      </c>
      <c r="L8" s="295">
        <v>12.582297562196173</v>
      </c>
      <c r="M8" s="266">
        <v>99.476754460752758</v>
      </c>
      <c r="N8" s="267">
        <v>99.182337482402545</v>
      </c>
      <c r="O8" s="295">
        <v>0.29684416179690293</v>
      </c>
    </row>
    <row r="9" spans="1:15" s="270" customFormat="1" x14ac:dyDescent="0.25">
      <c r="A9" s="296" t="s">
        <v>11</v>
      </c>
      <c r="B9" s="245">
        <v>3636.94</v>
      </c>
      <c r="C9" s="256">
        <v>3295.3180000000002</v>
      </c>
      <c r="D9" s="297">
        <v>10.366890236389928</v>
      </c>
      <c r="E9" s="206">
        <v>0.29301851949211416</v>
      </c>
      <c r="F9" s="207">
        <v>0.37902069453795356</v>
      </c>
      <c r="G9" s="250">
        <v>-22.690627790305921</v>
      </c>
      <c r="I9" s="296" t="s">
        <v>11</v>
      </c>
      <c r="J9" s="245">
        <v>2909.8829999999998</v>
      </c>
      <c r="K9" s="256">
        <v>2873.0329999999999</v>
      </c>
      <c r="L9" s="297">
        <v>1.2826166632962417</v>
      </c>
      <c r="M9" s="206">
        <v>0.48170298101947462</v>
      </c>
      <c r="N9" s="207">
        <v>0.80997383541453138</v>
      </c>
      <c r="O9" s="250">
        <v>-40.528575127004331</v>
      </c>
    </row>
    <row r="10" spans="1:15" s="270" customFormat="1" x14ac:dyDescent="0.25">
      <c r="A10" s="296" t="s">
        <v>34</v>
      </c>
      <c r="B10" s="245">
        <v>6040.1120000000001</v>
      </c>
      <c r="C10" s="256">
        <v>5900.6040000000003</v>
      </c>
      <c r="D10" s="250">
        <v>2.3643003326439089</v>
      </c>
      <c r="E10" s="206">
        <v>0.53448784388952075</v>
      </c>
      <c r="F10" s="207">
        <v>0.64641656460303198</v>
      </c>
      <c r="G10" s="250">
        <v>-17.315261836188757</v>
      </c>
      <c r="I10" s="296" t="s">
        <v>34</v>
      </c>
      <c r="J10" s="245" t="s">
        <v>40</v>
      </c>
      <c r="K10" s="256">
        <v>8092.5</v>
      </c>
      <c r="L10" s="250" t="s">
        <v>32</v>
      </c>
      <c r="M10" s="206">
        <v>3.3260655106297728E-2</v>
      </c>
      <c r="N10" s="207">
        <v>7.6886821829398912E-3</v>
      </c>
      <c r="O10" s="250">
        <v>332.59240419767207</v>
      </c>
    </row>
    <row r="11" spans="1:15" s="270" customFormat="1" ht="16.5" thickBot="1" x14ac:dyDescent="0.3">
      <c r="A11" s="298" t="s">
        <v>41</v>
      </c>
      <c r="B11" s="281">
        <v>4895.29</v>
      </c>
      <c r="C11" s="278">
        <v>4659.78</v>
      </c>
      <c r="D11" s="263">
        <v>5.0541012665834062</v>
      </c>
      <c r="E11" s="217">
        <v>2.0854418774499446</v>
      </c>
      <c r="F11" s="218">
        <v>1.9418858456745063</v>
      </c>
      <c r="G11" s="263">
        <v>7.3926092048719108</v>
      </c>
      <c r="I11" s="298" t="s">
        <v>41</v>
      </c>
      <c r="J11" s="281" t="s">
        <v>40</v>
      </c>
      <c r="K11" s="278" t="s">
        <v>32</v>
      </c>
      <c r="L11" s="263" t="s">
        <v>32</v>
      </c>
      <c r="M11" s="217">
        <v>8.2819031214681326E-3</v>
      </c>
      <c r="N11" s="218" t="s">
        <v>32</v>
      </c>
      <c r="O11" s="263" t="s">
        <v>32</v>
      </c>
    </row>
    <row r="12" spans="1:15" s="270" customFormat="1" x14ac:dyDescent="0.25">
      <c r="A12" s="299" t="s">
        <v>14</v>
      </c>
      <c r="B12" s="245">
        <v>2414.6080000000002</v>
      </c>
      <c r="C12" s="246">
        <v>2212.0279999999998</v>
      </c>
      <c r="D12" s="247">
        <v>9.1581119226339087</v>
      </c>
      <c r="E12" s="204">
        <v>68.622021435903264</v>
      </c>
      <c r="F12" s="205">
        <v>67.365059502307716</v>
      </c>
      <c r="G12" s="247">
        <v>1.8658959746817836</v>
      </c>
      <c r="I12" s="299" t="s">
        <v>14</v>
      </c>
      <c r="J12" s="245">
        <v>2317.1680000000001</v>
      </c>
      <c r="K12" s="246">
        <v>2056.4189999999999</v>
      </c>
      <c r="L12" s="247">
        <v>12.67976030176731</v>
      </c>
      <c r="M12" s="204">
        <v>52.813407946591376</v>
      </c>
      <c r="N12" s="205">
        <v>52.931954009378657</v>
      </c>
      <c r="O12" s="247">
        <v>-0.22395935499807362</v>
      </c>
    </row>
    <row r="13" spans="1:15" s="270" customFormat="1" x14ac:dyDescent="0.25">
      <c r="A13" s="296" t="s">
        <v>15</v>
      </c>
      <c r="B13" s="245">
        <v>2420.2620000000002</v>
      </c>
      <c r="C13" s="256">
        <v>2181.2550000000001</v>
      </c>
      <c r="D13" s="250">
        <v>10.957315857155631</v>
      </c>
      <c r="E13" s="206">
        <v>11.562109715233619</v>
      </c>
      <c r="F13" s="207">
        <v>12.092894893756625</v>
      </c>
      <c r="G13" s="250">
        <v>-4.3892317198344477</v>
      </c>
      <c r="I13" s="296" t="s">
        <v>15</v>
      </c>
      <c r="J13" s="245">
        <v>2378.2190000000001</v>
      </c>
      <c r="K13" s="256">
        <v>2132.2959999999998</v>
      </c>
      <c r="L13" s="250">
        <v>11.533248667164422</v>
      </c>
      <c r="M13" s="206">
        <v>10.995906056831817</v>
      </c>
      <c r="N13" s="207">
        <v>11.082629882985948</v>
      </c>
      <c r="O13" s="250">
        <v>-0.78252027785633615</v>
      </c>
    </row>
    <row r="14" spans="1:15" s="270" customFormat="1" ht="16.5" thickBot="1" x14ac:dyDescent="0.3">
      <c r="A14" s="298" t="s">
        <v>27</v>
      </c>
      <c r="B14" s="281">
        <v>2049.002</v>
      </c>
      <c r="C14" s="278">
        <v>1885.941</v>
      </c>
      <c r="D14" s="263">
        <v>8.6461347412246674</v>
      </c>
      <c r="E14" s="217">
        <v>19.557637871867641</v>
      </c>
      <c r="F14" s="218">
        <v>20.217824740993777</v>
      </c>
      <c r="G14" s="263">
        <v>-3.2653704223062991</v>
      </c>
      <c r="I14" s="298" t="s">
        <v>27</v>
      </c>
      <c r="J14" s="281">
        <v>1988.5039999999999</v>
      </c>
      <c r="K14" s="278">
        <v>1767.989</v>
      </c>
      <c r="L14" s="263">
        <v>12.472645474604189</v>
      </c>
      <c r="M14" s="217">
        <v>34.640539904692702</v>
      </c>
      <c r="N14" s="218">
        <v>34.40617039811228</v>
      </c>
      <c r="O14" s="263">
        <v>0.68118451971998628</v>
      </c>
    </row>
    <row r="15" spans="1:15" s="270" customFormat="1" ht="16.5" thickBot="1" x14ac:dyDescent="0.3">
      <c r="A15" s="300" t="s">
        <v>28</v>
      </c>
      <c r="B15" s="281">
        <v>1910.5039999999999</v>
      </c>
      <c r="C15" s="278">
        <v>1577.3869999999999</v>
      </c>
      <c r="D15" s="301">
        <v>21.118279788029188</v>
      </c>
      <c r="E15" s="269">
        <v>0.25823097699547248</v>
      </c>
      <c r="F15" s="211">
        <v>0.32422086294187485</v>
      </c>
      <c r="G15" s="302">
        <v>-20.353374347237118</v>
      </c>
      <c r="I15" s="300" t="s">
        <v>28</v>
      </c>
      <c r="J15" s="281">
        <v>1981.175</v>
      </c>
      <c r="K15" s="278">
        <v>1845.175</v>
      </c>
      <c r="L15" s="301">
        <v>7.3705746067446176</v>
      </c>
      <c r="M15" s="269">
        <v>1.5501460918841119</v>
      </c>
      <c r="N15" s="211">
        <v>1.5792457095231249</v>
      </c>
      <c r="O15" s="302">
        <v>-1.842627620485989</v>
      </c>
    </row>
    <row r="16" spans="1:15" s="270" customFormat="1" ht="16.5" thickBot="1" x14ac:dyDescent="0.3">
      <c r="B16" s="271"/>
      <c r="C16" s="272"/>
      <c r="D16" s="273"/>
      <c r="E16" s="273"/>
      <c r="F16" s="273"/>
      <c r="G16" s="273"/>
      <c r="J16" s="271"/>
      <c r="K16" s="272"/>
      <c r="L16" s="273"/>
      <c r="M16" s="273"/>
      <c r="N16" s="273"/>
      <c r="O16" s="273"/>
    </row>
    <row r="17" spans="1:15" s="270" customFormat="1" ht="16.5" thickBot="1" x14ac:dyDescent="0.3">
      <c r="A17" s="284" t="s">
        <v>155</v>
      </c>
      <c r="B17" s="285"/>
      <c r="C17" s="285"/>
      <c r="D17" s="285"/>
      <c r="E17" s="285"/>
      <c r="F17" s="285"/>
      <c r="G17" s="286"/>
      <c r="I17" s="284" t="s">
        <v>156</v>
      </c>
      <c r="J17" s="285"/>
      <c r="K17" s="285"/>
      <c r="L17" s="285"/>
      <c r="M17" s="285"/>
      <c r="N17" s="285"/>
      <c r="O17" s="286"/>
    </row>
    <row r="18" spans="1:15" s="270" customFormat="1" ht="16.5" thickBot="1" x14ac:dyDescent="0.3">
      <c r="A18" s="303"/>
      <c r="B18" s="287">
        <v>2022</v>
      </c>
      <c r="C18" s="288"/>
      <c r="D18" s="226"/>
      <c r="E18" s="287"/>
      <c r="F18" s="288"/>
      <c r="G18" s="226"/>
      <c r="I18" s="303"/>
      <c r="J18" s="287">
        <v>2022</v>
      </c>
      <c r="K18" s="288"/>
      <c r="L18" s="226"/>
      <c r="M18" s="287"/>
      <c r="N18" s="288"/>
      <c r="O18" s="226"/>
    </row>
    <row r="19" spans="1:15" s="270" customFormat="1" ht="15.75" customHeight="1" x14ac:dyDescent="0.25">
      <c r="A19" s="304" t="s">
        <v>7</v>
      </c>
      <c r="B19" s="305" t="s">
        <v>8</v>
      </c>
      <c r="C19" s="290"/>
      <c r="D19" s="228"/>
      <c r="E19" s="274" t="s">
        <v>153</v>
      </c>
      <c r="F19" s="229"/>
      <c r="G19" s="228"/>
      <c r="I19" s="304" t="s">
        <v>7</v>
      </c>
      <c r="J19" s="305" t="s">
        <v>8</v>
      </c>
      <c r="K19" s="290"/>
      <c r="L19" s="228"/>
      <c r="M19" s="274" t="s">
        <v>153</v>
      </c>
      <c r="N19" s="229"/>
      <c r="O19" s="228"/>
    </row>
    <row r="20" spans="1:15" s="270" customFormat="1" ht="32.25" thickBot="1" x14ac:dyDescent="0.3">
      <c r="A20" s="306"/>
      <c r="B20" s="307" t="s">
        <v>133</v>
      </c>
      <c r="C20" s="308" t="s">
        <v>129</v>
      </c>
      <c r="D20" s="309" t="s">
        <v>9</v>
      </c>
      <c r="E20" s="310" t="s">
        <v>133</v>
      </c>
      <c r="F20" s="308" t="s">
        <v>129</v>
      </c>
      <c r="G20" s="309" t="s">
        <v>9</v>
      </c>
      <c r="I20" s="306"/>
      <c r="J20" s="307" t="s">
        <v>133</v>
      </c>
      <c r="K20" s="308" t="s">
        <v>129</v>
      </c>
      <c r="L20" s="309" t="s">
        <v>9</v>
      </c>
      <c r="M20" s="310" t="s">
        <v>133</v>
      </c>
      <c r="N20" s="308" t="s">
        <v>129</v>
      </c>
      <c r="O20" s="309" t="s">
        <v>9</v>
      </c>
    </row>
    <row r="21" spans="1:15" s="270" customFormat="1" x14ac:dyDescent="0.25">
      <c r="A21" s="275" t="s">
        <v>16</v>
      </c>
      <c r="B21" s="276">
        <v>2354.1669999999999</v>
      </c>
      <c r="C21" s="321">
        <v>2153.1869999999999</v>
      </c>
      <c r="D21" s="322">
        <v>9.3340708447524534</v>
      </c>
      <c r="E21" s="323">
        <v>67.02857480233439</v>
      </c>
      <c r="F21" s="267">
        <v>65.940808895885212</v>
      </c>
      <c r="G21" s="322">
        <v>1.6496095887550692</v>
      </c>
      <c r="I21" s="275" t="s">
        <v>16</v>
      </c>
      <c r="J21" s="276">
        <v>2315.2710000000002</v>
      </c>
      <c r="K21" s="321">
        <v>2050.9580000000001</v>
      </c>
      <c r="L21" s="322">
        <v>12.887294620367657</v>
      </c>
      <c r="M21" s="323">
        <v>52.695354794734087</v>
      </c>
      <c r="N21" s="267">
        <v>52.615958782512564</v>
      </c>
      <c r="O21" s="322">
        <v>0.15089720696662576</v>
      </c>
    </row>
    <row r="22" spans="1:15" s="270" customFormat="1" x14ac:dyDescent="0.25">
      <c r="A22" s="311" t="s">
        <v>35</v>
      </c>
      <c r="B22" s="328">
        <v>2430.444</v>
      </c>
      <c r="C22" s="257">
        <v>2236.4050000000002</v>
      </c>
      <c r="D22" s="247">
        <v>8.6763801726431353</v>
      </c>
      <c r="E22" s="277">
        <v>8.6486021059800748</v>
      </c>
      <c r="F22" s="205">
        <v>8.3480647561669965</v>
      </c>
      <c r="G22" s="247">
        <v>3.6000840744684126</v>
      </c>
      <c r="I22" s="311" t="s">
        <v>35</v>
      </c>
      <c r="J22" s="328">
        <v>2441.89</v>
      </c>
      <c r="K22" s="257">
        <v>2114.509</v>
      </c>
      <c r="L22" s="247">
        <v>15.482601398244219</v>
      </c>
      <c r="M22" s="277">
        <v>5.6378806044481022</v>
      </c>
      <c r="N22" s="205">
        <v>5.143392000541283</v>
      </c>
      <c r="O22" s="247">
        <v>9.6140563242074499</v>
      </c>
    </row>
    <row r="23" spans="1:15" s="270" customFormat="1" ht="16.5" thickBot="1" x14ac:dyDescent="0.3">
      <c r="A23" s="311" t="s">
        <v>24</v>
      </c>
      <c r="B23" s="329">
        <v>2342.8679999999999</v>
      </c>
      <c r="C23" s="246">
        <v>2141.1239999999998</v>
      </c>
      <c r="D23" s="250">
        <v>9.4223407892303364</v>
      </c>
      <c r="E23" s="208">
        <v>58.379972696354322</v>
      </c>
      <c r="F23" s="207">
        <v>57.592744139718221</v>
      </c>
      <c r="G23" s="250">
        <v>1.3668884308174467</v>
      </c>
      <c r="I23" s="311" t="s">
        <v>24</v>
      </c>
      <c r="J23" s="329">
        <v>2300.1010000000001</v>
      </c>
      <c r="K23" s="246">
        <v>2044.0719999999999</v>
      </c>
      <c r="L23" s="250">
        <v>12.525439417006847</v>
      </c>
      <c r="M23" s="208">
        <v>47.057474190285973</v>
      </c>
      <c r="N23" s="207">
        <v>47.472566781971274</v>
      </c>
      <c r="O23" s="250">
        <v>-0.87438413345482191</v>
      </c>
    </row>
    <row r="24" spans="1:15" s="270" customFormat="1" x14ac:dyDescent="0.25">
      <c r="A24" s="275" t="s">
        <v>18</v>
      </c>
      <c r="B24" s="276">
        <v>2286.6080000000002</v>
      </c>
      <c r="C24" s="280">
        <v>2085.3589999999999</v>
      </c>
      <c r="D24" s="322">
        <v>9.6505685591785522</v>
      </c>
      <c r="E24" s="323">
        <v>11.29279160344672</v>
      </c>
      <c r="F24" s="267">
        <v>11.803262408609218</v>
      </c>
      <c r="G24" s="322">
        <v>-4.3248280644016219</v>
      </c>
      <c r="I24" s="275" t="s">
        <v>18</v>
      </c>
      <c r="J24" s="276">
        <v>2378.2190000000001</v>
      </c>
      <c r="K24" s="280">
        <v>2132.2959999999998</v>
      </c>
      <c r="L24" s="322">
        <v>11.533248667164422</v>
      </c>
      <c r="M24" s="323">
        <v>10.995906056831817</v>
      </c>
      <c r="N24" s="267">
        <v>11.082629882985948</v>
      </c>
      <c r="O24" s="322">
        <v>-0.78252027785633615</v>
      </c>
    </row>
    <row r="25" spans="1:15" s="270" customFormat="1" x14ac:dyDescent="0.25">
      <c r="A25" s="311" t="s">
        <v>35</v>
      </c>
      <c r="B25" s="328">
        <v>2596.4920000000002</v>
      </c>
      <c r="C25" s="256">
        <v>2323.3330000000001</v>
      </c>
      <c r="D25" s="247">
        <v>11.757203982382212</v>
      </c>
      <c r="E25" s="277">
        <v>1.2026712073155819</v>
      </c>
      <c r="F25" s="205">
        <v>1.6472420903324625</v>
      </c>
      <c r="G25" s="247">
        <v>-26.988800591366203</v>
      </c>
      <c r="I25" s="311" t="s">
        <v>35</v>
      </c>
      <c r="J25" s="328">
        <v>2600.4079999999999</v>
      </c>
      <c r="K25" s="256">
        <v>2322.0189999999998</v>
      </c>
      <c r="L25" s="247">
        <v>11.989092251183136</v>
      </c>
      <c r="M25" s="277">
        <v>0.23205959067663923</v>
      </c>
      <c r="N25" s="205">
        <v>0.18737318479824516</v>
      </c>
      <c r="O25" s="247">
        <v>23.848879937921925</v>
      </c>
    </row>
    <row r="26" spans="1:15" s="270" customFormat="1" ht="16.5" thickBot="1" x14ac:dyDescent="0.3">
      <c r="A26" s="311" t="s">
        <v>24</v>
      </c>
      <c r="B26" s="329">
        <v>2249.6529999999998</v>
      </c>
      <c r="C26" s="256">
        <v>2046.636</v>
      </c>
      <c r="D26" s="250">
        <v>9.9195460257710621</v>
      </c>
      <c r="E26" s="208">
        <v>10.085593715259744</v>
      </c>
      <c r="F26" s="207">
        <v>10.150857017561044</v>
      </c>
      <c r="G26" s="250">
        <v>-0.64293391374141484</v>
      </c>
      <c r="I26" s="311" t="s">
        <v>24</v>
      </c>
      <c r="J26" s="329">
        <v>2238.9949999999999</v>
      </c>
      <c r="K26" s="256">
        <v>2019.982</v>
      </c>
      <c r="L26" s="250">
        <v>10.842324337543598</v>
      </c>
      <c r="M26" s="208">
        <v>3.4458482165525863</v>
      </c>
      <c r="N26" s="207">
        <v>3.6348917779539343</v>
      </c>
      <c r="O26" s="250">
        <v>-5.2008030210946137</v>
      </c>
    </row>
    <row r="27" spans="1:15" s="270" customFormat="1" ht="16.5" customHeight="1" thickBot="1" x14ac:dyDescent="0.3">
      <c r="A27" s="313" t="s">
        <v>29</v>
      </c>
      <c r="B27" s="282"/>
      <c r="C27" s="283"/>
      <c r="D27" s="324"/>
      <c r="E27" s="324"/>
      <c r="F27" s="324"/>
      <c r="G27" s="325"/>
      <c r="I27" s="313" t="s">
        <v>29</v>
      </c>
      <c r="J27" s="282"/>
      <c r="K27" s="283"/>
      <c r="L27" s="324"/>
      <c r="M27" s="324"/>
      <c r="N27" s="324"/>
      <c r="O27" s="325"/>
    </row>
    <row r="28" spans="1:15" s="270" customFormat="1" x14ac:dyDescent="0.25">
      <c r="A28" s="293" t="s">
        <v>10</v>
      </c>
      <c r="B28" s="279">
        <v>1924.2149999999999</v>
      </c>
      <c r="C28" s="280">
        <v>1729.847</v>
      </c>
      <c r="D28" s="295">
        <v>11.236138224941278</v>
      </c>
      <c r="E28" s="266">
        <v>14.821924577865991</v>
      </c>
      <c r="F28" s="267">
        <v>15.149933217007991</v>
      </c>
      <c r="G28" s="295">
        <v>-2.1650830696320376</v>
      </c>
      <c r="I28" s="293" t="s">
        <v>10</v>
      </c>
      <c r="J28" s="279">
        <v>1846.34</v>
      </c>
      <c r="K28" s="280">
        <v>1650.08</v>
      </c>
      <c r="L28" s="295">
        <v>11.893968777271406</v>
      </c>
      <c r="M28" s="266">
        <v>17.276947949070397</v>
      </c>
      <c r="N28" s="267">
        <v>16.017687428927747</v>
      </c>
      <c r="O28" s="295">
        <v>7.861687436030504</v>
      </c>
    </row>
    <row r="29" spans="1:15" s="270" customFormat="1" ht="16.5" thickBot="1" x14ac:dyDescent="0.3">
      <c r="A29" s="296" t="s">
        <v>11</v>
      </c>
      <c r="B29" s="245">
        <v>3166.1379999999999</v>
      </c>
      <c r="C29" s="256">
        <v>2860.1109999999999</v>
      </c>
      <c r="D29" s="297">
        <v>10.699829482142478</v>
      </c>
      <c r="E29" s="206">
        <v>0.17565461787085754</v>
      </c>
      <c r="F29" s="207">
        <v>0.20000332172346044</v>
      </c>
      <c r="G29" s="250">
        <v>-12.174149730507597</v>
      </c>
      <c r="I29" s="296" t="s">
        <v>11</v>
      </c>
      <c r="J29" s="245">
        <v>2704.511</v>
      </c>
      <c r="K29" s="256">
        <v>2757.768</v>
      </c>
      <c r="L29" s="297">
        <v>-1.9311631725366332</v>
      </c>
      <c r="M29" s="206">
        <v>0.27717212588581436</v>
      </c>
      <c r="N29" s="207">
        <v>0.40820174794500752</v>
      </c>
      <c r="O29" s="250">
        <v>-32.099231009869492</v>
      </c>
    </row>
    <row r="30" spans="1:15" s="270" customFormat="1" ht="16.5" thickBot="1" x14ac:dyDescent="0.3">
      <c r="A30" s="313" t="s">
        <v>30</v>
      </c>
      <c r="B30" s="282"/>
      <c r="C30" s="283"/>
      <c r="D30" s="324"/>
      <c r="E30" s="324"/>
      <c r="F30" s="324"/>
      <c r="G30" s="325"/>
      <c r="I30" s="313" t="s">
        <v>30</v>
      </c>
      <c r="J30" s="282"/>
      <c r="K30" s="283"/>
      <c r="L30" s="324"/>
      <c r="M30" s="324"/>
      <c r="N30" s="324"/>
      <c r="O30" s="325"/>
    </row>
    <row r="31" spans="1:15" s="270" customFormat="1" ht="16.5" thickBot="1" x14ac:dyDescent="0.3">
      <c r="A31" s="319" t="s">
        <v>10</v>
      </c>
      <c r="B31" s="292">
        <v>1921.3579999999999</v>
      </c>
      <c r="C31" s="320">
        <v>1703.412</v>
      </c>
      <c r="D31" s="315">
        <v>12.794673279277117</v>
      </c>
      <c r="E31" s="316">
        <v>3.7299300711872299</v>
      </c>
      <c r="F31" s="317">
        <v>3.9025833169565858</v>
      </c>
      <c r="G31" s="315">
        <v>-4.4240758427676283</v>
      </c>
      <c r="I31" s="319" t="s">
        <v>10</v>
      </c>
      <c r="J31" s="292">
        <v>1992.652</v>
      </c>
      <c r="K31" s="320">
        <v>1754.165</v>
      </c>
      <c r="L31" s="315">
        <v>13.595471349616489</v>
      </c>
      <c r="M31" s="316">
        <v>5.307192084496255</v>
      </c>
      <c r="N31" s="317">
        <v>5.5611373252458653</v>
      </c>
      <c r="O31" s="315">
        <v>-4.566426360247867</v>
      </c>
    </row>
    <row r="32" spans="1:15" s="270" customFormat="1" x14ac:dyDescent="0.25">
      <c r="B32" s="271"/>
      <c r="C32" s="272"/>
      <c r="D32" s="273"/>
      <c r="E32" s="273"/>
      <c r="F32" s="273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P34" sqref="P34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54" t="s">
        <v>112</v>
      </c>
      <c r="N23" s="554"/>
      <c r="O23" s="554"/>
      <c r="P23" s="554"/>
      <c r="Q23" s="554"/>
      <c r="R23" s="554"/>
      <c r="S23" s="554"/>
      <c r="T23" s="554"/>
      <c r="U23" s="554"/>
      <c r="V23" s="554"/>
      <c r="W23" s="8"/>
    </row>
    <row r="24" spans="13:23" x14ac:dyDescent="0.2">
      <c r="M24" s="554"/>
      <c r="N24" s="554"/>
      <c r="O24" s="554"/>
      <c r="P24" s="554"/>
      <c r="Q24" s="554"/>
      <c r="R24" s="554"/>
      <c r="S24" s="554"/>
      <c r="T24" s="554"/>
      <c r="U24" s="554"/>
      <c r="V24" s="554"/>
      <c r="W24" s="8"/>
    </row>
    <row r="25" spans="13:23" ht="12.75" customHeight="1" x14ac:dyDescent="0.2"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8"/>
    </row>
    <row r="26" spans="13:23" x14ac:dyDescent="0.2">
      <c r="M26" s="554"/>
      <c r="N26" s="554"/>
      <c r="O26" s="554"/>
      <c r="P26" s="554"/>
      <c r="Q26" s="554"/>
      <c r="R26" s="554"/>
      <c r="S26" s="554"/>
      <c r="T26" s="554"/>
      <c r="U26" s="554"/>
      <c r="V26" s="554"/>
      <c r="W26" s="8"/>
    </row>
    <row r="27" spans="13:23" x14ac:dyDescent="0.2">
      <c r="M27" s="554"/>
      <c r="N27" s="554"/>
      <c r="O27" s="554"/>
      <c r="P27" s="554"/>
      <c r="Q27" s="554"/>
      <c r="R27" s="554"/>
      <c r="S27" s="554"/>
      <c r="T27" s="554"/>
      <c r="U27" s="554"/>
      <c r="V27" s="554"/>
      <c r="W27" s="8"/>
    </row>
    <row r="28" spans="13:23" x14ac:dyDescent="0.2"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8"/>
    </row>
    <row r="29" spans="13:23" x14ac:dyDescent="0.2">
      <c r="M29" s="554"/>
      <c r="N29" s="554"/>
      <c r="O29" s="554"/>
      <c r="P29" s="554"/>
      <c r="Q29" s="554"/>
      <c r="R29" s="554"/>
      <c r="S29" s="554"/>
      <c r="T29" s="554"/>
      <c r="U29" s="554"/>
      <c r="V29" s="554"/>
    </row>
    <row r="30" spans="13:23" x14ac:dyDescent="0.2">
      <c r="M30" s="554"/>
      <c r="N30" s="554"/>
      <c r="O30" s="554"/>
      <c r="P30" s="554"/>
      <c r="Q30" s="554"/>
      <c r="R30" s="554"/>
      <c r="S30" s="554"/>
      <c r="T30" s="554"/>
      <c r="U30" s="554"/>
      <c r="V30" s="554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2015-2020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2022-06-24T12:38:32Z</dcterms:modified>
</cp:coreProperties>
</file>