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H:\Grupy\DT\FEnIKS 2021-2027 SPRAWOZDAWCZOŚĆ\KONKURSY\II KONKURS\Sekretariat KOP\protokół podsumowujący nabór\"/>
    </mc:Choice>
  </mc:AlternateContent>
  <xr:revisionPtr revIDLastSave="0" documentId="13_ncr:1_{297FD82A-29F8-4A46-BC54-BAF9D6FEA08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ojekty wybran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4" i="1" l="1"/>
  <c r="F54" i="1"/>
  <c r="A10" i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l="1"/>
  <c r="A44" i="1" s="1"/>
  <c r="A45" i="1" s="1"/>
  <c r="A46" i="1" s="1"/>
  <c r="A47" i="1" s="1"/>
  <c r="A48" i="1" s="1"/>
  <c r="A49" i="1" s="1"/>
  <c r="A50" i="1" s="1"/>
  <c r="A51" i="1" s="1"/>
  <c r="A52" i="1" s="1"/>
  <c r="A53" i="1" s="1"/>
</calcChain>
</file>

<file path=xl/sharedStrings.xml><?xml version="1.0" encoding="utf-8"?>
<sst xmlns="http://schemas.openxmlformats.org/spreadsheetml/2006/main" count="385" uniqueCount="171">
  <si>
    <t>L.p.</t>
  </si>
  <si>
    <t>Nazwa wnioskodawcy</t>
  </si>
  <si>
    <t>Tytuł projektu</t>
  </si>
  <si>
    <t>Województwo</t>
  </si>
  <si>
    <t>FENX.01.03-IW.01-0031/25</t>
  </si>
  <si>
    <t>Gmina Raszyn</t>
  </si>
  <si>
    <t>MAZOWIECKIE</t>
  </si>
  <si>
    <t>Modernizacja oczyszczalni ścieków „Falenty” oraz rozbudowa gospodarki wodno – ściekowej w Gminie Raszyn</t>
  </si>
  <si>
    <t>ŚWIĘTOKRZYSKIE</t>
  </si>
  <si>
    <t>OPOLSKIE</t>
  </si>
  <si>
    <t>ŚLĄSKIE</t>
  </si>
  <si>
    <t>ŁÓDZKIE</t>
  </si>
  <si>
    <t>KUJAWSKO-POMORSKIE</t>
  </si>
  <si>
    <t>ZACHODNIOPOMORSKIE</t>
  </si>
  <si>
    <t>Miasto i Gmina Serock</t>
  </si>
  <si>
    <t>MAŁOPOLSKIE</t>
  </si>
  <si>
    <t>Uzupełnienie gospodarki wodno-ściekowej w aglomeracji Rokietnica</t>
  </si>
  <si>
    <t>FENX.01.03-IW.01-0046/25</t>
  </si>
  <si>
    <t>WIELKOPOLSKIE</t>
  </si>
  <si>
    <t>Rozbudowa gospodarki wodno-ściekowej na terenie gminy Niepołomice - etap II</t>
  </si>
  <si>
    <t>Infrastruktura Niepołomice sp. z o.o.</t>
  </si>
  <si>
    <t>FENX.01.03-IW.01-0011/25</t>
  </si>
  <si>
    <t>FENX.01.03-IW.01-0001/25</t>
  </si>
  <si>
    <t>Budowa kanalizacji sanitarnej w miejscowości Daniec – etap II</t>
  </si>
  <si>
    <t>Gmina Chrząstowice</t>
  </si>
  <si>
    <t>FENX.01.03-IW.01-0002/25</t>
  </si>
  <si>
    <t>FENX.01.03-IW.01-0005/25</t>
  </si>
  <si>
    <t>Ozorkowskie Przedsiębiorstwo Komunalne Sp. z o.o.</t>
  </si>
  <si>
    <t>Realizacja zobowiązań wynikających z Dyrektywy 91/271/EWG na terenie Aglomeracji Ozorków</t>
  </si>
  <si>
    <t>LUBELSKIE</t>
  </si>
  <si>
    <t>Modernizacja i rozbudowa Miejskiej Oczyszczalni Ścieków w Biłgoraju</t>
  </si>
  <si>
    <t>FENX.01.03-IW.01-0006/25</t>
  </si>
  <si>
    <t>FENX.01.03-IW.01-0007/25</t>
  </si>
  <si>
    <t>FENX.01.03-IW.01-0009/25</t>
  </si>
  <si>
    <t>Rozbudowa i modernizacja systemu odprowadzania ścieków w Lublinie – Etap IV</t>
  </si>
  <si>
    <t>Zaopatrzenie w wodę i oczyszczanie ścieków w Warszawie – Faza VII – etap IV</t>
  </si>
  <si>
    <t>Rozbudowa i przebudowa (modernizacja) oczyszczalni ścieków w Sierpcu - II etap wraz z rozbudową sieci kanalizacyjnej</t>
  </si>
  <si>
    <t>Miejskie Przedsiębiorstwo Gospodarki Komunalnej "EMPEGEK" Sp. z o.o.</t>
  </si>
  <si>
    <t>FENX.01.03-IW.01-0010/25</t>
  </si>
  <si>
    <t>FENX.01.03-IW.01-0012/25</t>
  </si>
  <si>
    <t>Modernizacja oczyszczalni ścieków Fordon zlokalizowanej przy ul. Bora-Komorowskiego 74a, 85-787 Bydgoszcz</t>
  </si>
  <si>
    <t>Uporządkowanie gospodarki wodno-ściekowej na terenie aglomeracji Zakopane - etap III</t>
  </si>
  <si>
    <t>SEWIK Tatrzańska Komunalna Grupa Kapitałowa Sp. z o.o.</t>
  </si>
  <si>
    <t>FENX.01.03-IW.01-0013/25</t>
  </si>
  <si>
    <t>System wodno-kanalizacyjny dorzecza górnej Skawy w miejscowości Grzechynia i Maków Podhalański</t>
  </si>
  <si>
    <t>Przedsiębiorstwo Wodno-Kanalizacyjne "Eko-Skawa" Sp. z o.o.</t>
  </si>
  <si>
    <t>FENX.01.03-IW.01-0014/25</t>
  </si>
  <si>
    <t>Rozbudowa oczyszczalni ścieków w Nowogardzie</t>
  </si>
  <si>
    <t>Gmina Nowogard</t>
  </si>
  <si>
    <t>FENX.01.03-IW.01-0015/25</t>
  </si>
  <si>
    <t>DOLNOŚLĄSKIE</t>
  </si>
  <si>
    <t>Poprawa gospodarki wodno – ściekowej na terenie aglomeracji Wrocław – gmina Czernica</t>
  </si>
  <si>
    <t>FENX.01.03-IW.01-0017/25</t>
  </si>
  <si>
    <t>Budowa i rozbudowa kanalizacji sanitarnej w gminie Zawoja</t>
  </si>
  <si>
    <t>Gmina Zawoja</t>
  </si>
  <si>
    <t>FENX.01.03-IW.01-0018/25</t>
  </si>
  <si>
    <t>Budowa kanalizacji sanitarnej rejon Dosin – Skubianka - Jachranka</t>
  </si>
  <si>
    <t>FENX.01.03-IW.01-0019/25</t>
  </si>
  <si>
    <t>Uporządkowanie gospodarki ściekowej w Aglomeracji Długołęka</t>
  </si>
  <si>
    <t>FENX.01.03-IW.01-0021/25</t>
  </si>
  <si>
    <t>Rozbudowa systemu kanalizacyjnego wraz z modernizacją oczyszczalni ścieków w Gminie Ząbkowice Śląskie</t>
  </si>
  <si>
    <t>FENX.01.03-IW.01-0022/25</t>
  </si>
  <si>
    <t>Rozbudowa oczyszczalni ścieków w Mysłakowicach wraz z inteligentnym systemem zarządzania siecią wodno-kanalizacyjną i wdrożeniem systemu GIS</t>
  </si>
  <si>
    <t>FENX.01.03-IW.01-0023/25</t>
  </si>
  <si>
    <t>Budowa sieci kanalizacji sanitarnej na terenie Gminy Bestwina w granicach aglomeracji Bielsko-Biała – Komorowice – etap I</t>
  </si>
  <si>
    <t>Gmina Bestwina</t>
  </si>
  <si>
    <t>FENX.01.03-IW.01-0025/25</t>
  </si>
  <si>
    <t>Budowa sieci kanalizacji sanitarnej wraz z przyłączami na terenie Sołectwa Zakrzew i Osiedla nr 7 w Kłobucku</t>
  </si>
  <si>
    <t>Gmina Kłobuck</t>
  </si>
  <si>
    <t>FENX.01.03-IW.01-0027/25</t>
  </si>
  <si>
    <t>Budowa kanalizacji sanitarnej w m. Nacmierz i Jezierzany wraz z rozbudową systemów zaopatrzenia w wodę</t>
  </si>
  <si>
    <t>Gmina Postomino</t>
  </si>
  <si>
    <t>FENX.01.03-IW.01-0028/25</t>
  </si>
  <si>
    <t>Modernizacja oczyszczalni ścieków Wapienica oraz rozbudowa sieci kanalizacyjnej w aglomeracjach Bielska-Białej</t>
  </si>
  <si>
    <t>FENX.01.03-IW.01-0032/25</t>
  </si>
  <si>
    <t>Poprawa gospodarki wodno-ściekowej w aglomeracji Police, gmina Police</t>
  </si>
  <si>
    <t>Gmina Police</t>
  </si>
  <si>
    <t>FENX.01.03-IW.01-0033/25</t>
  </si>
  <si>
    <t>Gmina Morawica</t>
  </si>
  <si>
    <t>FENX.01.03-IW.01-0036/25</t>
  </si>
  <si>
    <t>Gospodarka wodno - ściekowa w Krakowie - Etap VIII</t>
  </si>
  <si>
    <t>Wodociągi Miasta Krakowa S.A.</t>
  </si>
  <si>
    <t>POMORSKIE</t>
  </si>
  <si>
    <t>Uporządkowanie gospodarki wodno-ściekowej na terenie Gminy Żukowo - etap III</t>
  </si>
  <si>
    <t>Spółka Komunalna Żukowo Sp. z o.o.</t>
  </si>
  <si>
    <t>FENX.01.03-IW.01-0038/25</t>
  </si>
  <si>
    <t>Budowa sieci kanalizacji sanitarnej w Gminie Bodzechów na terenie aglomeracji Ostrowiec Świętokrzyski</t>
  </si>
  <si>
    <t>Gmina Bodzechów</t>
  </si>
  <si>
    <t>FENX.01.03-IW.01-0039/25</t>
  </si>
  <si>
    <t>Budowa i przebudowa infrastruktury wodno-kanalizacyjnej na terenie gm. Rawicz</t>
  </si>
  <si>
    <t>Zakład Wodociągów i Kanalizacji w Rawiczu Sp. z o.o.</t>
  </si>
  <si>
    <t>FENX.01.03-IW.01-0040/25</t>
  </si>
  <si>
    <t>Rozbudowa i modernizacja oczyszczalni ścieków w Żywcu</t>
  </si>
  <si>
    <t>Miejskie Przedsiębiorstwo Wodociągów i Kanalizacji Sp. z o.o. w Żywcu</t>
  </si>
  <si>
    <t>FENX.01.03-IW.01-0041/25</t>
  </si>
  <si>
    <t>Uporządkowanie gospodarki wodno-ściekowej dla ochrony zasobów wodnych w Poznaniu i okolicach – etap VIII</t>
  </si>
  <si>
    <t>FENX.01.03-IW.01-0042/25</t>
  </si>
  <si>
    <t>Rozbudowa systemu sieci kanalizacyjnej w Gminie Jabłonna</t>
  </si>
  <si>
    <t>Gmina Jabłonna</t>
  </si>
  <si>
    <t>FENX.01.03-IW.01-0045/25</t>
  </si>
  <si>
    <t>Budowa kanalizacji sanitarnej w aglomeracji wrocławskiej, Gmina Siechnice – etap II</t>
  </si>
  <si>
    <t>Zakład Gospodarki Komunalnej Sp. z o.o. Siechnice</t>
  </si>
  <si>
    <t>FENX.01.03-IW.01-0048/25</t>
  </si>
  <si>
    <t>Uporządkowanie gospodarki ściekowej na obszarze aglomeracji Lędziny</t>
  </si>
  <si>
    <t>FENX.01.03-IW.01-0049/25</t>
  </si>
  <si>
    <t>Budowa kanalizacji sanitarnej na obszarze miasta Łódź - etap II</t>
  </si>
  <si>
    <t>Zakład Wodociągów i Kanalizacji Sp. z o.o. w Łodzi</t>
  </si>
  <si>
    <t>FENX.01.03-IW.01-0050/25</t>
  </si>
  <si>
    <t>Budowa nowych odcinków sieci kanalizacji sanitarnej w aglomeracji Żnin</t>
  </si>
  <si>
    <t>Zakład Wodociągów i Kanalizacji „WIK” Sp. z o.o. w Żninie</t>
  </si>
  <si>
    <t>FENX.01.03-IW.01-0051/25</t>
  </si>
  <si>
    <t>WARMIŃSKO-MAZURSKIE</t>
  </si>
  <si>
    <t>Modernizacja oczyszczalni ścieków w Rzecku w gminie Biskupiec</t>
  </si>
  <si>
    <t>Przedsiębiorstwo Wodociągów i Kanalizacji Sp. z o.o. w Biskupcu</t>
  </si>
  <si>
    <t>FENX.01.03-IW.01-0053/25</t>
  </si>
  <si>
    <t>Modernizacja i rozbudowa gospodarki wodno-ściekowej na terenie aglomeracji Radom – etap IV</t>
  </si>
  <si>
    <t>Wodociągi Miejskie w Radomiu Sp. z o.o.</t>
  </si>
  <si>
    <t>FENX.01.03-IW.01-0054/25</t>
  </si>
  <si>
    <t>Budowa sieci kanalizacji sanitarnej dla południowej części Gminy Niemce</t>
  </si>
  <si>
    <t>Gmina Niemce</t>
  </si>
  <si>
    <t>FENX.01.03-IW.01-0055/25</t>
  </si>
  <si>
    <t>Modernizacja gospodarki wodnościekowej w gminie Skała</t>
  </si>
  <si>
    <t>Gmina Skała</t>
  </si>
  <si>
    <t>FENX.01.03-IW.01-0057/25</t>
  </si>
  <si>
    <t>Uporządkowanie gospodarki wodno-ściekowej na terenie gminy Łomianki etap III i IV</t>
  </si>
  <si>
    <t>Zakład Wodociągów i Kanalizacji w Łomiankach Sp. z o.o.</t>
  </si>
  <si>
    <t>FENX.01.03-IW.01-0058/25</t>
  </si>
  <si>
    <t>Rozbudowa i modernizacja Gospodarki Ściekowej w Nowym Targu – III Etap</t>
  </si>
  <si>
    <t>Miejski Zakład Wodociągów i Kanalizacji Sp. z o.o. w Nowym Targu</t>
  </si>
  <si>
    <t>FENX.01.03-IW.01-0059/25</t>
  </si>
  <si>
    <t>Modernizacja gospodarki wodno-ściekowej w gminie Grójec – etap II</t>
  </si>
  <si>
    <t>Zakład Wodociągów i Kanalizacji w Grójcu Sp. z o.o.</t>
  </si>
  <si>
    <t>FENX.01.03-IW.01-0060/25</t>
  </si>
  <si>
    <t>Budowa pozostałych kilometrów sieci kanalizacyjnej w Polance Wielkiej w Aglomeracji Oświęcim</t>
  </si>
  <si>
    <t>Gmina Polanka Wielka</t>
  </si>
  <si>
    <t>FENX.01.03-IW.01-0061/25</t>
  </si>
  <si>
    <t>Budowa kanalizacji sanitarnych na terenie Gminy Długołęka</t>
  </si>
  <si>
    <t>Gmina Długołęka</t>
  </si>
  <si>
    <t>FENX.01.03-IW.01-0063/25</t>
  </si>
  <si>
    <t>suma</t>
  </si>
  <si>
    <t>FENX.01.03-IW.01-0037/25</t>
  </si>
  <si>
    <t>Przedsiębiorstwo Usług Komunalnych Sp. z o.o. w Rokietnicy</t>
  </si>
  <si>
    <t>Przedsiębiorstwo Gospodarki Komunalnej Sp. z o.o. w Biłgoraju</t>
  </si>
  <si>
    <t>Miejskie Wodociągi i Kanalizacja w Bydgoszczy Sp. z o.o.</t>
  </si>
  <si>
    <t>Karkonoski System Wodociągów i Kanalizacji Sp. z o.o.</t>
  </si>
  <si>
    <t>Ekoprzedsiębiorstwo Sp. z o.o. w Mielnie</t>
  </si>
  <si>
    <t>Przedsiębiorstwo Gospodarki Komunalnej "Partner" Sp. z o.o. Lędziny</t>
  </si>
  <si>
    <t>AQUA S.A. Bielsko - Biała</t>
  </si>
  <si>
    <t>Zakład Usług Komunalnych Sp. z o.o. Kiełczów</t>
  </si>
  <si>
    <t>Zakład Gospodarki Komunalnej Czernica Sp. z o.o.</t>
  </si>
  <si>
    <t>Miejskie Przedsiębiorstwo Wodociągów i Kanalizacji w m.st. Warszawie S. A.</t>
  </si>
  <si>
    <t>Aquanet S.A. Poznań</t>
  </si>
  <si>
    <t>Przedsiębiorstwo Wodociągów i Kanalizacji "DELFIN" Sp. z o.o.</t>
  </si>
  <si>
    <t>Miejskie Przedsiębiorstwo Wodociągów i Kanalizacji w Lublinie Sp. z o.o.</t>
  </si>
  <si>
    <t xml:space="preserve">w ramach Priorytetu FENX.01 Wsparcie sektorów energetyka i środowisko z Funduszu Spójności </t>
  </si>
  <si>
    <t>Działanie FENX.01.03 Gospodarka wodno‐ściekowa programu Fundusze Europejskie na Infrastrukturę, Klimat, Środowisko 2021-2027</t>
  </si>
  <si>
    <t>Nr projektu w WOD2021</t>
  </si>
  <si>
    <t>Wynik I etapu oceny</t>
  </si>
  <si>
    <t>Wnioskowane dofinansowanie 
(zł)</t>
  </si>
  <si>
    <t>Koszt całkowity 
(zł)</t>
  </si>
  <si>
    <t>Wynik I etapu oceny
(liczba punktów)</t>
  </si>
  <si>
    <t>Wynik II etapu oceny</t>
  </si>
  <si>
    <t>Status
wniosku</t>
  </si>
  <si>
    <t>Uwagi</t>
  </si>
  <si>
    <t>Brak</t>
  </si>
  <si>
    <t>Ocena pozytywna</t>
  </si>
  <si>
    <t>Wybrany do dofinansowania</t>
  </si>
  <si>
    <t>Racjonalizacja ekonomiczno-środowiskowa systemu oczyszczania ścieków w gm. Mielno - II etap - Budowa kanalizacji sanitarnej wraz z modernizacją istniejącego systemu wodociągowo-kanalizacyjnego.</t>
  </si>
  <si>
    <t>Rozbudowa i przebudowa oczyszczalni ścieków w Brzezinach</t>
  </si>
  <si>
    <t>Projekty wybrane do dofinansowania</t>
  </si>
  <si>
    <t>Lista projektów wybranych w naborze nr FENX.01.03-IW.01-001/25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</si>
</sst>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Open Sans Light"/>
      <family val="2"/>
    </font>
    <font>
      <b/>
      <sz val="10"/>
      <color theme="1"/>
      <name val="Open Sans Light"/>
      <family val="2"/>
    </font>
    <font>
      <sz val="10"/>
      <color theme="1"/>
      <name val="Calibri"/>
      <family val="2"/>
      <charset val="238"/>
      <scheme val="minor"/>
    </font>
    <font>
      <sz val="10"/>
      <color theme="1"/>
      <name val="Open Sans Light"/>
      <family val="2"/>
    </font>
    <font>
      <b/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left" vertical="top" wrapText="1"/>
    </xf>
    <xf numFmtId="0" fontId="2" fillId="2" borderId="2" xfId="0" applyFont="1" applyFill="1" applyBorder="1" applyAlignment="1">
      <alignment horizontal="left" vertical="top" wrapText="1"/>
    </xf>
    <xf numFmtId="0" fontId="3" fillId="0" borderId="0" xfId="0" applyFont="1"/>
    <xf numFmtId="0" fontId="4" fillId="0" borderId="1" xfId="0" applyFont="1" applyBorder="1" applyAlignment="1">
      <alignment horizontal="left" vertical="top" wrapText="1"/>
    </xf>
    <xf numFmtId="0" fontId="3" fillId="0" borderId="0" xfId="0" applyFont="1" applyAlignment="1">
      <alignment wrapText="1"/>
    </xf>
    <xf numFmtId="0" fontId="5" fillId="0" borderId="0" xfId="0" applyFont="1" applyAlignment="1">
      <alignment horizontal="right" wrapText="1"/>
    </xf>
    <xf numFmtId="4" fontId="4" fillId="0" borderId="1" xfId="0" applyNumberFormat="1" applyFont="1" applyBorder="1" applyAlignment="1">
      <alignment horizontal="right" vertical="top" wrapText="1"/>
    </xf>
    <xf numFmtId="4" fontId="2" fillId="0" borderId="1" xfId="0" applyNumberFormat="1" applyFont="1" applyBorder="1" applyAlignment="1">
      <alignment horizontal="right" vertical="top" wrapText="1"/>
    </xf>
    <xf numFmtId="0" fontId="4" fillId="0" borderId="1" xfId="0" applyFont="1" applyBorder="1" applyAlignment="1">
      <alignment horizontal="center" vertical="top" wrapText="1"/>
    </xf>
    <xf numFmtId="4" fontId="2" fillId="0" borderId="0" xfId="0" applyNumberFormat="1" applyFont="1" applyAlignment="1">
      <alignment horizontal="right" vertical="top" wrapText="1"/>
    </xf>
    <xf numFmtId="4" fontId="4" fillId="0" borderId="1" xfId="0" applyNumberFormat="1" applyFont="1" applyBorder="1" applyAlignment="1">
      <alignment horizontal="center" vertical="top" wrapText="1"/>
    </xf>
    <xf numFmtId="0" fontId="1" fillId="0" borderId="0" xfId="0" applyFont="1" applyAlignment="1">
      <alignment horizontal="left"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4" xfId="0" applyFont="1" applyFill="1" applyBorder="1" applyAlignment="1">
      <alignment horizontal="center" vertical="top" wrapText="1"/>
    </xf>
    <xf numFmtId="0" fontId="2" fillId="3" borderId="5" xfId="0" applyFont="1" applyFill="1" applyBorder="1" applyAlignment="1">
      <alignment horizontal="center" vertical="top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1243692</xdr:colOff>
      <xdr:row>0</xdr:row>
      <xdr:rowOff>176891</xdr:rowOff>
    </xdr:from>
    <xdr:to>
      <xdr:col>7</xdr:col>
      <xdr:colOff>580005</xdr:colOff>
      <xdr:row>1</xdr:row>
      <xdr:rowOff>81641</xdr:rowOff>
    </xdr:to>
    <xdr:pic>
      <xdr:nvPicPr>
        <xdr:cNvPr id="6" name="Obraz 5" descr="Logo Funduszy Europejskich na Infrastrukturę, Klimat, Środowisko&#10;Flaga Rzeczpospolita Polska&#10;Logo Dofinansowane przez Unię Europejską&#10;Logo Narodowego Funduszu Ochrony Środowiska i Gospodarki Wodnej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79371" y="176891"/>
          <a:ext cx="6879772" cy="72117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55"/>
  <sheetViews>
    <sheetView tabSelected="1" view="pageLayout" zoomScale="80" zoomScaleNormal="90" zoomScalePageLayoutView="80" workbookViewId="0">
      <selection activeCell="L55" sqref="A1:L55"/>
    </sheetView>
  </sheetViews>
  <sheetFormatPr defaultRowHeight="15" x14ac:dyDescent="0.25"/>
  <cols>
    <col min="1" max="1" width="5.140625" customWidth="1"/>
    <col min="2" max="3" width="25" customWidth="1"/>
    <col min="4" max="4" width="16.5703125" customWidth="1"/>
    <col min="5" max="5" width="25.28515625" customWidth="1"/>
    <col min="6" max="6" width="19.5703125" customWidth="1"/>
    <col min="7" max="7" width="19" customWidth="1"/>
    <col min="8" max="8" width="10.7109375" customWidth="1"/>
    <col min="9" max="10" width="10.5703125" customWidth="1"/>
    <col min="11" max="11" width="16.85546875" customWidth="1"/>
    <col min="12" max="12" width="7.28515625" customWidth="1"/>
  </cols>
  <sheetData>
    <row r="1" spans="1:13" ht="64.5" customHeight="1" x14ac:dyDescent="0.25"/>
    <row r="2" spans="1:13" ht="16.5" x14ac:dyDescent="0.25">
      <c r="A2" s="12" t="s">
        <v>170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"/>
    </row>
    <row r="3" spans="1:13" ht="16.5" x14ac:dyDescent="0.25">
      <c r="A3" s="12" t="s">
        <v>154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</row>
    <row r="4" spans="1:13" ht="16.5" x14ac:dyDescent="0.25">
      <c r="A4" s="12" t="s">
        <v>155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</row>
    <row r="5" spans="1:13" ht="17.25" thickBot="1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3" s="3" customFormat="1" ht="15.75" thickBot="1" x14ac:dyDescent="0.25">
      <c r="A6" s="13" t="s">
        <v>169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5"/>
    </row>
    <row r="7" spans="1:13" s="3" customFormat="1" ht="75" x14ac:dyDescent="0.2">
      <c r="A7" s="2" t="s">
        <v>0</v>
      </c>
      <c r="B7" s="2" t="s">
        <v>156</v>
      </c>
      <c r="C7" s="2" t="s">
        <v>1</v>
      </c>
      <c r="D7" s="2" t="s">
        <v>3</v>
      </c>
      <c r="E7" s="2" t="s">
        <v>2</v>
      </c>
      <c r="F7" s="2" t="s">
        <v>159</v>
      </c>
      <c r="G7" s="2" t="s">
        <v>158</v>
      </c>
      <c r="H7" s="2" t="s">
        <v>157</v>
      </c>
      <c r="I7" s="2" t="s">
        <v>160</v>
      </c>
      <c r="J7" s="2" t="s">
        <v>161</v>
      </c>
      <c r="K7" s="2" t="s">
        <v>162</v>
      </c>
      <c r="L7" s="2" t="s">
        <v>163</v>
      </c>
    </row>
    <row r="8" spans="1:13" s="3" customFormat="1" ht="55.5" customHeight="1" x14ac:dyDescent="0.2">
      <c r="A8" s="4">
        <v>1</v>
      </c>
      <c r="B8" s="4" t="s">
        <v>17</v>
      </c>
      <c r="C8" s="4" t="s">
        <v>141</v>
      </c>
      <c r="D8" s="4" t="s">
        <v>18</v>
      </c>
      <c r="E8" s="4" t="s">
        <v>16</v>
      </c>
      <c r="F8" s="7">
        <v>79528913.359999999</v>
      </c>
      <c r="G8" s="7">
        <v>45417692.469999999</v>
      </c>
      <c r="H8" s="11" t="s">
        <v>165</v>
      </c>
      <c r="I8" s="9">
        <v>340</v>
      </c>
      <c r="J8" s="11" t="s">
        <v>165</v>
      </c>
      <c r="K8" s="9" t="s">
        <v>166</v>
      </c>
      <c r="L8" s="4" t="s">
        <v>164</v>
      </c>
    </row>
    <row r="9" spans="1:13" s="3" customFormat="1" ht="53.25" customHeight="1" x14ac:dyDescent="0.2">
      <c r="A9" s="4">
        <v>2</v>
      </c>
      <c r="B9" s="4" t="s">
        <v>21</v>
      </c>
      <c r="C9" s="4" t="s">
        <v>20</v>
      </c>
      <c r="D9" s="4" t="s">
        <v>15</v>
      </c>
      <c r="E9" s="4" t="s">
        <v>19</v>
      </c>
      <c r="F9" s="7">
        <v>107767844.12</v>
      </c>
      <c r="G9" s="7">
        <v>61159664.770000003</v>
      </c>
      <c r="H9" s="11" t="s">
        <v>165</v>
      </c>
      <c r="I9" s="9">
        <v>336</v>
      </c>
      <c r="J9" s="11" t="s">
        <v>165</v>
      </c>
      <c r="K9" s="9" t="s">
        <v>166</v>
      </c>
      <c r="L9" s="4" t="s">
        <v>164</v>
      </c>
    </row>
    <row r="10" spans="1:13" s="3" customFormat="1" ht="53.25" customHeight="1" x14ac:dyDescent="0.2">
      <c r="A10" s="4">
        <f>A9+1</f>
        <v>3</v>
      </c>
      <c r="B10" s="4" t="s">
        <v>129</v>
      </c>
      <c r="C10" s="4" t="s">
        <v>128</v>
      </c>
      <c r="D10" s="4" t="s">
        <v>15</v>
      </c>
      <c r="E10" s="4" t="s">
        <v>127</v>
      </c>
      <c r="F10" s="7">
        <v>119681182.55</v>
      </c>
      <c r="G10" s="7">
        <v>68344079.359999999</v>
      </c>
      <c r="H10" s="11" t="s">
        <v>165</v>
      </c>
      <c r="I10" s="9">
        <v>285</v>
      </c>
      <c r="J10" s="11" t="s">
        <v>165</v>
      </c>
      <c r="K10" s="9" t="s">
        <v>166</v>
      </c>
      <c r="L10" s="4" t="s">
        <v>164</v>
      </c>
    </row>
    <row r="11" spans="1:13" s="3" customFormat="1" ht="54" customHeight="1" x14ac:dyDescent="0.2">
      <c r="A11" s="4">
        <f t="shared" ref="A11:A53" si="0">A10+1</f>
        <v>4</v>
      </c>
      <c r="B11" s="4" t="s">
        <v>31</v>
      </c>
      <c r="C11" s="4" t="s">
        <v>142</v>
      </c>
      <c r="D11" s="4" t="s">
        <v>29</v>
      </c>
      <c r="E11" s="4" t="s">
        <v>30</v>
      </c>
      <c r="F11" s="7">
        <v>82347671.390000001</v>
      </c>
      <c r="G11" s="7">
        <v>46995938.990000002</v>
      </c>
      <c r="H11" s="11" t="s">
        <v>165</v>
      </c>
      <c r="I11" s="9">
        <v>275</v>
      </c>
      <c r="J11" s="11" t="s">
        <v>165</v>
      </c>
      <c r="K11" s="9" t="s">
        <v>166</v>
      </c>
      <c r="L11" s="4" t="s">
        <v>164</v>
      </c>
    </row>
    <row r="12" spans="1:13" s="3" customFormat="1" ht="80.25" customHeight="1" x14ac:dyDescent="0.2">
      <c r="A12" s="4">
        <f t="shared" si="0"/>
        <v>5</v>
      </c>
      <c r="B12" s="4" t="s">
        <v>43</v>
      </c>
      <c r="C12" s="4" t="s">
        <v>42</v>
      </c>
      <c r="D12" s="4" t="s">
        <v>15</v>
      </c>
      <c r="E12" s="4" t="s">
        <v>41</v>
      </c>
      <c r="F12" s="7">
        <v>210429550.50999999</v>
      </c>
      <c r="G12" s="7">
        <v>119342941.31999999</v>
      </c>
      <c r="H12" s="11" t="s">
        <v>165</v>
      </c>
      <c r="I12" s="9">
        <v>273</v>
      </c>
      <c r="J12" s="11" t="s">
        <v>165</v>
      </c>
      <c r="K12" s="9" t="s">
        <v>166</v>
      </c>
      <c r="L12" s="4" t="s">
        <v>164</v>
      </c>
    </row>
    <row r="13" spans="1:13" s="3" customFormat="1" ht="83.25" customHeight="1" x14ac:dyDescent="0.2">
      <c r="A13" s="4">
        <f t="shared" si="0"/>
        <v>6</v>
      </c>
      <c r="B13" s="4" t="s">
        <v>4</v>
      </c>
      <c r="C13" s="4" t="s">
        <v>5</v>
      </c>
      <c r="D13" s="4" t="s">
        <v>6</v>
      </c>
      <c r="E13" s="4" t="s">
        <v>7</v>
      </c>
      <c r="F13" s="7">
        <v>163900679.31</v>
      </c>
      <c r="G13" s="7">
        <v>90333746.989999995</v>
      </c>
      <c r="H13" s="11" t="s">
        <v>165</v>
      </c>
      <c r="I13" s="9">
        <v>270</v>
      </c>
      <c r="J13" s="11" t="s">
        <v>165</v>
      </c>
      <c r="K13" s="9" t="s">
        <v>166</v>
      </c>
      <c r="L13" s="4" t="s">
        <v>164</v>
      </c>
    </row>
    <row r="14" spans="1:13" s="3" customFormat="1" ht="57" customHeight="1" x14ac:dyDescent="0.2">
      <c r="A14" s="4">
        <f t="shared" si="0"/>
        <v>7</v>
      </c>
      <c r="B14" s="4" t="s">
        <v>123</v>
      </c>
      <c r="C14" s="4" t="s">
        <v>122</v>
      </c>
      <c r="D14" s="4" t="s">
        <v>15</v>
      </c>
      <c r="E14" s="4" t="s">
        <v>121</v>
      </c>
      <c r="F14" s="7">
        <v>35634958.57</v>
      </c>
      <c r="G14" s="7">
        <v>20219157.719999999</v>
      </c>
      <c r="H14" s="11" t="s">
        <v>165</v>
      </c>
      <c r="I14" s="9">
        <v>269</v>
      </c>
      <c r="J14" s="11" t="s">
        <v>165</v>
      </c>
      <c r="K14" s="9" t="s">
        <v>166</v>
      </c>
      <c r="L14" s="4" t="s">
        <v>164</v>
      </c>
    </row>
    <row r="15" spans="1:13" s="3" customFormat="1" ht="55.5" customHeight="1" x14ac:dyDescent="0.2">
      <c r="A15" s="4">
        <f t="shared" si="0"/>
        <v>8</v>
      </c>
      <c r="B15" s="4" t="s">
        <v>132</v>
      </c>
      <c r="C15" s="4" t="s">
        <v>131</v>
      </c>
      <c r="D15" s="4" t="s">
        <v>6</v>
      </c>
      <c r="E15" s="4" t="s">
        <v>130</v>
      </c>
      <c r="F15" s="7">
        <v>54832372.560000002</v>
      </c>
      <c r="G15" s="7">
        <v>31205415.27</v>
      </c>
      <c r="H15" s="11" t="s">
        <v>165</v>
      </c>
      <c r="I15" s="9">
        <v>260</v>
      </c>
      <c r="J15" s="11" t="s">
        <v>165</v>
      </c>
      <c r="K15" s="9" t="s">
        <v>166</v>
      </c>
      <c r="L15" s="4" t="s">
        <v>164</v>
      </c>
    </row>
    <row r="16" spans="1:13" s="3" customFormat="1" ht="83.25" customHeight="1" x14ac:dyDescent="0.2">
      <c r="A16" s="4">
        <f t="shared" si="0"/>
        <v>9</v>
      </c>
      <c r="B16" s="4" t="s">
        <v>38</v>
      </c>
      <c r="C16" s="4" t="s">
        <v>37</v>
      </c>
      <c r="D16" s="4" t="s">
        <v>6</v>
      </c>
      <c r="E16" s="4" t="s">
        <v>36</v>
      </c>
      <c r="F16" s="7">
        <v>28778213.399999999</v>
      </c>
      <c r="G16" s="7">
        <v>16496487.67</v>
      </c>
      <c r="H16" s="11" t="s">
        <v>165</v>
      </c>
      <c r="I16" s="9">
        <v>241</v>
      </c>
      <c r="J16" s="11" t="s">
        <v>165</v>
      </c>
      <c r="K16" s="9" t="s">
        <v>166</v>
      </c>
      <c r="L16" s="4" t="s">
        <v>164</v>
      </c>
    </row>
    <row r="17" spans="1:12" s="3" customFormat="1" ht="93" customHeight="1" x14ac:dyDescent="0.2">
      <c r="A17" s="4">
        <f t="shared" si="0"/>
        <v>10</v>
      </c>
      <c r="B17" s="4" t="s">
        <v>74</v>
      </c>
      <c r="C17" s="4" t="s">
        <v>147</v>
      </c>
      <c r="D17" s="4" t="s">
        <v>10</v>
      </c>
      <c r="E17" s="4" t="s">
        <v>73</v>
      </c>
      <c r="F17" s="7">
        <v>99618811</v>
      </c>
      <c r="G17" s="7">
        <v>54636550.240000002</v>
      </c>
      <c r="H17" s="11" t="s">
        <v>165</v>
      </c>
      <c r="I17" s="9">
        <v>240</v>
      </c>
      <c r="J17" s="11" t="s">
        <v>165</v>
      </c>
      <c r="K17" s="9" t="s">
        <v>166</v>
      </c>
      <c r="L17" s="4" t="s">
        <v>164</v>
      </c>
    </row>
    <row r="18" spans="1:12" s="3" customFormat="1" ht="77.25" customHeight="1" x14ac:dyDescent="0.2">
      <c r="A18" s="4">
        <f t="shared" si="0"/>
        <v>11</v>
      </c>
      <c r="B18" s="4" t="s">
        <v>39</v>
      </c>
      <c r="C18" s="4" t="s">
        <v>143</v>
      </c>
      <c r="D18" s="4" t="s">
        <v>12</v>
      </c>
      <c r="E18" s="4" t="s">
        <v>40</v>
      </c>
      <c r="F18" s="7">
        <v>192015989.19</v>
      </c>
      <c r="G18" s="7">
        <v>108954922.56</v>
      </c>
      <c r="H18" s="11" t="s">
        <v>165</v>
      </c>
      <c r="I18" s="9">
        <v>219</v>
      </c>
      <c r="J18" s="11" t="s">
        <v>165</v>
      </c>
      <c r="K18" s="9" t="s">
        <v>166</v>
      </c>
      <c r="L18" s="4" t="s">
        <v>164</v>
      </c>
    </row>
    <row r="19" spans="1:12" s="3" customFormat="1" ht="58.5" customHeight="1" x14ac:dyDescent="0.2">
      <c r="A19" s="4">
        <f t="shared" si="0"/>
        <v>12</v>
      </c>
      <c r="B19" s="4" t="s">
        <v>94</v>
      </c>
      <c r="C19" s="4" t="s">
        <v>93</v>
      </c>
      <c r="D19" s="4" t="s">
        <v>10</v>
      </c>
      <c r="E19" s="4" t="s">
        <v>92</v>
      </c>
      <c r="F19" s="7">
        <v>72535843.379999995</v>
      </c>
      <c r="G19" s="7">
        <v>40690838.969999999</v>
      </c>
      <c r="H19" s="11" t="s">
        <v>165</v>
      </c>
      <c r="I19" s="9">
        <v>217</v>
      </c>
      <c r="J19" s="11" t="s">
        <v>165</v>
      </c>
      <c r="K19" s="9" t="s">
        <v>166</v>
      </c>
      <c r="L19" s="4" t="s">
        <v>164</v>
      </c>
    </row>
    <row r="20" spans="1:12" s="3" customFormat="1" ht="76.5" customHeight="1" x14ac:dyDescent="0.2">
      <c r="A20" s="4">
        <f t="shared" si="0"/>
        <v>13</v>
      </c>
      <c r="B20" s="4" t="s">
        <v>117</v>
      </c>
      <c r="C20" s="4" t="s">
        <v>116</v>
      </c>
      <c r="D20" s="4" t="s">
        <v>6</v>
      </c>
      <c r="E20" s="4" t="s">
        <v>115</v>
      </c>
      <c r="F20" s="7">
        <v>31318016.629999999</v>
      </c>
      <c r="G20" s="7">
        <v>17519178.68</v>
      </c>
      <c r="H20" s="11" t="s">
        <v>165</v>
      </c>
      <c r="I20" s="9">
        <v>202</v>
      </c>
      <c r="J20" s="11" t="s">
        <v>165</v>
      </c>
      <c r="K20" s="9" t="s">
        <v>166</v>
      </c>
      <c r="L20" s="4" t="s">
        <v>164</v>
      </c>
    </row>
    <row r="21" spans="1:12" s="3" customFormat="1" ht="45.75" customHeight="1" x14ac:dyDescent="0.2">
      <c r="A21" s="4">
        <f t="shared" si="0"/>
        <v>14</v>
      </c>
      <c r="B21" s="4" t="s">
        <v>140</v>
      </c>
      <c r="C21" s="4" t="s">
        <v>81</v>
      </c>
      <c r="D21" s="4" t="s">
        <v>15</v>
      </c>
      <c r="E21" s="4" t="s">
        <v>80</v>
      </c>
      <c r="F21" s="7">
        <v>60763002.289999999</v>
      </c>
      <c r="G21" s="7">
        <v>33257691.02</v>
      </c>
      <c r="H21" s="11" t="s">
        <v>165</v>
      </c>
      <c r="I21" s="9">
        <v>199</v>
      </c>
      <c r="J21" s="11" t="s">
        <v>165</v>
      </c>
      <c r="K21" s="9" t="s">
        <v>166</v>
      </c>
      <c r="L21" s="4" t="s">
        <v>164</v>
      </c>
    </row>
    <row r="22" spans="1:12" s="3" customFormat="1" ht="66.75" customHeight="1" x14ac:dyDescent="0.2">
      <c r="A22" s="4">
        <f t="shared" si="0"/>
        <v>15</v>
      </c>
      <c r="B22" s="4" t="s">
        <v>26</v>
      </c>
      <c r="C22" s="4" t="s">
        <v>27</v>
      </c>
      <c r="D22" s="4" t="s">
        <v>11</v>
      </c>
      <c r="E22" s="4" t="s">
        <v>28</v>
      </c>
      <c r="F22" s="7">
        <v>88615032.879999995</v>
      </c>
      <c r="G22" s="7">
        <v>50349265.729999997</v>
      </c>
      <c r="H22" s="11" t="s">
        <v>165</v>
      </c>
      <c r="I22" s="9">
        <v>198</v>
      </c>
      <c r="J22" s="11" t="s">
        <v>165</v>
      </c>
      <c r="K22" s="9" t="s">
        <v>166</v>
      </c>
      <c r="L22" s="4" t="s">
        <v>164</v>
      </c>
    </row>
    <row r="23" spans="1:12" s="3" customFormat="1" ht="54" customHeight="1" x14ac:dyDescent="0.2">
      <c r="A23" s="4">
        <f t="shared" si="0"/>
        <v>16</v>
      </c>
      <c r="B23" s="4" t="s">
        <v>114</v>
      </c>
      <c r="C23" s="4" t="s">
        <v>113</v>
      </c>
      <c r="D23" s="4" t="s">
        <v>111</v>
      </c>
      <c r="E23" s="4" t="s">
        <v>112</v>
      </c>
      <c r="F23" s="7">
        <v>43276844</v>
      </c>
      <c r="G23" s="7">
        <v>21437416</v>
      </c>
      <c r="H23" s="11" t="s">
        <v>165</v>
      </c>
      <c r="I23" s="9">
        <v>193</v>
      </c>
      <c r="J23" s="11" t="s">
        <v>165</v>
      </c>
      <c r="K23" s="9" t="s">
        <v>166</v>
      </c>
      <c r="L23" s="4" t="s">
        <v>164</v>
      </c>
    </row>
    <row r="24" spans="1:12" s="3" customFormat="1" ht="40.5" customHeight="1" x14ac:dyDescent="0.2">
      <c r="A24" s="4">
        <f t="shared" si="0"/>
        <v>17</v>
      </c>
      <c r="B24" s="4" t="s">
        <v>49</v>
      </c>
      <c r="C24" s="4" t="s">
        <v>48</v>
      </c>
      <c r="D24" s="4" t="s">
        <v>13</v>
      </c>
      <c r="E24" s="4" t="s">
        <v>47</v>
      </c>
      <c r="F24" s="7">
        <v>91086575.060000002</v>
      </c>
      <c r="G24" s="7">
        <v>50522303.130000003</v>
      </c>
      <c r="H24" s="11" t="s">
        <v>165</v>
      </c>
      <c r="I24" s="9">
        <v>192</v>
      </c>
      <c r="J24" s="11" t="s">
        <v>165</v>
      </c>
      <c r="K24" s="9" t="s">
        <v>166</v>
      </c>
      <c r="L24" s="4" t="s">
        <v>164</v>
      </c>
    </row>
    <row r="25" spans="1:12" s="3" customFormat="1" ht="53.25" customHeight="1" x14ac:dyDescent="0.2">
      <c r="A25" s="4">
        <f t="shared" si="0"/>
        <v>18</v>
      </c>
      <c r="B25" s="4" t="s">
        <v>79</v>
      </c>
      <c r="C25" s="4" t="s">
        <v>78</v>
      </c>
      <c r="D25" s="4" t="s">
        <v>8</v>
      </c>
      <c r="E25" s="4" t="s">
        <v>168</v>
      </c>
      <c r="F25" s="7">
        <v>18529247.34</v>
      </c>
      <c r="G25" s="7">
        <v>10286934.85</v>
      </c>
      <c r="H25" s="11" t="s">
        <v>165</v>
      </c>
      <c r="I25" s="9">
        <v>192</v>
      </c>
      <c r="J25" s="11" t="s">
        <v>165</v>
      </c>
      <c r="K25" s="9" t="s">
        <v>166</v>
      </c>
      <c r="L25" s="4" t="s">
        <v>164</v>
      </c>
    </row>
    <row r="26" spans="1:12" s="3" customFormat="1" ht="96.75" customHeight="1" x14ac:dyDescent="0.2">
      <c r="A26" s="4">
        <f t="shared" si="0"/>
        <v>19</v>
      </c>
      <c r="B26" s="4" t="s">
        <v>63</v>
      </c>
      <c r="C26" s="4" t="s">
        <v>144</v>
      </c>
      <c r="D26" s="4" t="s">
        <v>50</v>
      </c>
      <c r="E26" s="4" t="s">
        <v>62</v>
      </c>
      <c r="F26" s="7">
        <v>25430623.760000002</v>
      </c>
      <c r="G26" s="7">
        <v>14372682.550000001</v>
      </c>
      <c r="H26" s="11" t="s">
        <v>165</v>
      </c>
      <c r="I26" s="9">
        <v>191</v>
      </c>
      <c r="J26" s="11" t="s">
        <v>165</v>
      </c>
      <c r="K26" s="9" t="s">
        <v>166</v>
      </c>
      <c r="L26" s="4" t="s">
        <v>164</v>
      </c>
    </row>
    <row r="27" spans="1:12" s="3" customFormat="1" ht="66.75" customHeight="1" x14ac:dyDescent="0.2">
      <c r="A27" s="4">
        <f t="shared" si="0"/>
        <v>20</v>
      </c>
      <c r="B27" s="4" t="s">
        <v>126</v>
      </c>
      <c r="C27" s="4" t="s">
        <v>125</v>
      </c>
      <c r="D27" s="4" t="s">
        <v>6</v>
      </c>
      <c r="E27" s="4" t="s">
        <v>124</v>
      </c>
      <c r="F27" s="7">
        <v>39396995.920000002</v>
      </c>
      <c r="G27" s="7">
        <v>22318688.420000002</v>
      </c>
      <c r="H27" s="11" t="s">
        <v>165</v>
      </c>
      <c r="I27" s="9">
        <v>188</v>
      </c>
      <c r="J27" s="11" t="s">
        <v>165</v>
      </c>
      <c r="K27" s="9" t="s">
        <v>166</v>
      </c>
      <c r="L27" s="4" t="s">
        <v>164</v>
      </c>
    </row>
    <row r="28" spans="1:12" s="3" customFormat="1" ht="81.75" customHeight="1" x14ac:dyDescent="0.2">
      <c r="A28" s="4">
        <f t="shared" si="0"/>
        <v>21</v>
      </c>
      <c r="B28" s="4" t="s">
        <v>72</v>
      </c>
      <c r="C28" s="4" t="s">
        <v>71</v>
      </c>
      <c r="D28" s="4" t="s">
        <v>13</v>
      </c>
      <c r="E28" s="4" t="s">
        <v>70</v>
      </c>
      <c r="F28" s="7">
        <v>21157538.539999999</v>
      </c>
      <c r="G28" s="7">
        <v>10790174.550000001</v>
      </c>
      <c r="H28" s="11" t="s">
        <v>165</v>
      </c>
      <c r="I28" s="9">
        <v>188</v>
      </c>
      <c r="J28" s="11" t="s">
        <v>165</v>
      </c>
      <c r="K28" s="9" t="s">
        <v>166</v>
      </c>
      <c r="L28" s="4" t="s">
        <v>164</v>
      </c>
    </row>
    <row r="29" spans="1:12" s="3" customFormat="1" ht="127.5" customHeight="1" x14ac:dyDescent="0.2">
      <c r="A29" s="4">
        <f t="shared" si="0"/>
        <v>22</v>
      </c>
      <c r="B29" s="4" t="s">
        <v>22</v>
      </c>
      <c r="C29" s="4" t="s">
        <v>145</v>
      </c>
      <c r="D29" s="4" t="s">
        <v>13</v>
      </c>
      <c r="E29" s="4" t="s">
        <v>167</v>
      </c>
      <c r="F29" s="7">
        <v>74788083.5</v>
      </c>
      <c r="G29" s="7">
        <v>42050501.960000001</v>
      </c>
      <c r="H29" s="11" t="s">
        <v>165</v>
      </c>
      <c r="I29" s="9">
        <v>187</v>
      </c>
      <c r="J29" s="11" t="s">
        <v>165</v>
      </c>
      <c r="K29" s="9" t="s">
        <v>166</v>
      </c>
      <c r="L29" s="4" t="s">
        <v>164</v>
      </c>
    </row>
    <row r="30" spans="1:12" s="3" customFormat="1" ht="65.25" customHeight="1" x14ac:dyDescent="0.2">
      <c r="A30" s="4">
        <f t="shared" si="0"/>
        <v>23</v>
      </c>
      <c r="B30" s="4" t="s">
        <v>77</v>
      </c>
      <c r="C30" s="4" t="s">
        <v>76</v>
      </c>
      <c r="D30" s="4" t="s">
        <v>13</v>
      </c>
      <c r="E30" s="4" t="s">
        <v>75</v>
      </c>
      <c r="F30" s="7">
        <v>42103314.32</v>
      </c>
      <c r="G30" s="7">
        <v>23790030</v>
      </c>
      <c r="H30" s="11" t="s">
        <v>165</v>
      </c>
      <c r="I30" s="9">
        <v>183</v>
      </c>
      <c r="J30" s="11" t="s">
        <v>165</v>
      </c>
      <c r="K30" s="9" t="s">
        <v>166</v>
      </c>
      <c r="L30" s="4" t="s">
        <v>164</v>
      </c>
    </row>
    <row r="31" spans="1:12" s="3" customFormat="1" ht="72" customHeight="1" x14ac:dyDescent="0.2">
      <c r="A31" s="4">
        <f t="shared" si="0"/>
        <v>24</v>
      </c>
      <c r="B31" s="4" t="s">
        <v>91</v>
      </c>
      <c r="C31" s="4" t="s">
        <v>90</v>
      </c>
      <c r="D31" s="4" t="s">
        <v>18</v>
      </c>
      <c r="E31" s="4" t="s">
        <v>89</v>
      </c>
      <c r="F31" s="7">
        <v>7116369.0999999996</v>
      </c>
      <c r="G31" s="7">
        <v>3911625.82</v>
      </c>
      <c r="H31" s="11" t="s">
        <v>165</v>
      </c>
      <c r="I31" s="9">
        <v>183</v>
      </c>
      <c r="J31" s="11" t="s">
        <v>165</v>
      </c>
      <c r="K31" s="9" t="s">
        <v>166</v>
      </c>
      <c r="L31" s="4" t="s">
        <v>164</v>
      </c>
    </row>
    <row r="32" spans="1:12" s="3" customFormat="1" ht="71.25" customHeight="1" x14ac:dyDescent="0.2">
      <c r="A32" s="4">
        <f t="shared" si="0"/>
        <v>25</v>
      </c>
      <c r="B32" s="4" t="s">
        <v>85</v>
      </c>
      <c r="C32" s="4" t="s">
        <v>84</v>
      </c>
      <c r="D32" s="4" t="s">
        <v>82</v>
      </c>
      <c r="E32" s="4" t="s">
        <v>83</v>
      </c>
      <c r="F32" s="7">
        <v>8013932.1699999999</v>
      </c>
      <c r="G32" s="7">
        <v>3626937.78</v>
      </c>
      <c r="H32" s="11" t="s">
        <v>165</v>
      </c>
      <c r="I32" s="9">
        <v>183</v>
      </c>
      <c r="J32" s="11" t="s">
        <v>165</v>
      </c>
      <c r="K32" s="9" t="s">
        <v>166</v>
      </c>
      <c r="L32" s="4" t="s">
        <v>164</v>
      </c>
    </row>
    <row r="33" spans="1:12" s="3" customFormat="1" ht="67.5" customHeight="1" x14ac:dyDescent="0.2">
      <c r="A33" s="4">
        <f t="shared" si="0"/>
        <v>26</v>
      </c>
      <c r="B33" s="4" t="s">
        <v>104</v>
      </c>
      <c r="C33" s="4" t="s">
        <v>146</v>
      </c>
      <c r="D33" s="4" t="s">
        <v>10</v>
      </c>
      <c r="E33" s="4" t="s">
        <v>103</v>
      </c>
      <c r="F33" s="7">
        <v>5762335.6500000004</v>
      </c>
      <c r="G33" s="7">
        <v>3303134.13</v>
      </c>
      <c r="H33" s="11" t="s">
        <v>165</v>
      </c>
      <c r="I33" s="9">
        <v>179</v>
      </c>
      <c r="J33" s="11" t="s">
        <v>165</v>
      </c>
      <c r="K33" s="9" t="s">
        <v>166</v>
      </c>
      <c r="L33" s="4" t="s">
        <v>164</v>
      </c>
    </row>
    <row r="34" spans="1:12" s="3" customFormat="1" ht="78" customHeight="1" x14ac:dyDescent="0.2">
      <c r="A34" s="4">
        <f t="shared" si="0"/>
        <v>27</v>
      </c>
      <c r="B34" s="4" t="s">
        <v>135</v>
      </c>
      <c r="C34" s="4" t="s">
        <v>134</v>
      </c>
      <c r="D34" s="4" t="s">
        <v>15</v>
      </c>
      <c r="E34" s="4" t="s">
        <v>133</v>
      </c>
      <c r="F34" s="7">
        <v>21615255.329999998</v>
      </c>
      <c r="G34" s="7">
        <v>12390477.07</v>
      </c>
      <c r="H34" s="11" t="s">
        <v>165</v>
      </c>
      <c r="I34" s="9">
        <v>176</v>
      </c>
      <c r="J34" s="11" t="s">
        <v>165</v>
      </c>
      <c r="K34" s="9" t="s">
        <v>166</v>
      </c>
      <c r="L34" s="4" t="s">
        <v>164</v>
      </c>
    </row>
    <row r="35" spans="1:12" s="3" customFormat="1" ht="58.5" customHeight="1" x14ac:dyDescent="0.2">
      <c r="A35" s="4">
        <f t="shared" si="0"/>
        <v>28</v>
      </c>
      <c r="B35" s="4" t="s">
        <v>59</v>
      </c>
      <c r="C35" s="4" t="s">
        <v>148</v>
      </c>
      <c r="D35" s="4" t="s">
        <v>50</v>
      </c>
      <c r="E35" s="4" t="s">
        <v>58</v>
      </c>
      <c r="F35" s="7">
        <v>3001386.96</v>
      </c>
      <c r="G35" s="7">
        <v>1708106.4</v>
      </c>
      <c r="H35" s="11" t="s">
        <v>165</v>
      </c>
      <c r="I35" s="9">
        <v>163</v>
      </c>
      <c r="J35" s="11" t="s">
        <v>165</v>
      </c>
      <c r="K35" s="9" t="s">
        <v>166</v>
      </c>
      <c r="L35" s="4" t="s">
        <v>164</v>
      </c>
    </row>
    <row r="36" spans="1:12" s="3" customFormat="1" ht="55.5" customHeight="1" x14ac:dyDescent="0.2">
      <c r="A36" s="4">
        <f t="shared" si="0"/>
        <v>29</v>
      </c>
      <c r="B36" s="4" t="s">
        <v>110</v>
      </c>
      <c r="C36" s="4" t="s">
        <v>109</v>
      </c>
      <c r="D36" s="4" t="s">
        <v>12</v>
      </c>
      <c r="E36" s="4" t="s">
        <v>108</v>
      </c>
      <c r="F36" s="7">
        <v>1008967.63</v>
      </c>
      <c r="G36" s="7">
        <v>574209.22</v>
      </c>
      <c r="H36" s="11" t="s">
        <v>165</v>
      </c>
      <c r="I36" s="9">
        <v>161</v>
      </c>
      <c r="J36" s="11" t="s">
        <v>165</v>
      </c>
      <c r="K36" s="9" t="s">
        <v>166</v>
      </c>
      <c r="L36" s="4" t="s">
        <v>164</v>
      </c>
    </row>
    <row r="37" spans="1:12" s="3" customFormat="1" ht="67.5" customHeight="1" x14ac:dyDescent="0.2">
      <c r="A37" s="4">
        <f t="shared" si="0"/>
        <v>30</v>
      </c>
      <c r="B37" s="4" t="s">
        <v>52</v>
      </c>
      <c r="C37" s="4" t="s">
        <v>149</v>
      </c>
      <c r="D37" s="4" t="s">
        <v>50</v>
      </c>
      <c r="E37" s="4" t="s">
        <v>51</v>
      </c>
      <c r="F37" s="7">
        <v>23350144.16</v>
      </c>
      <c r="G37" s="7">
        <v>13193750.710000001</v>
      </c>
      <c r="H37" s="11" t="s">
        <v>165</v>
      </c>
      <c r="I37" s="9">
        <v>159</v>
      </c>
      <c r="J37" s="11" t="s">
        <v>165</v>
      </c>
      <c r="K37" s="9" t="s">
        <v>166</v>
      </c>
      <c r="L37" s="4" t="s">
        <v>164</v>
      </c>
    </row>
    <row r="38" spans="1:12" s="3" customFormat="1" ht="60" x14ac:dyDescent="0.2">
      <c r="A38" s="4">
        <f t="shared" si="0"/>
        <v>31</v>
      </c>
      <c r="B38" s="4" t="s">
        <v>33</v>
      </c>
      <c r="C38" s="4" t="s">
        <v>150</v>
      </c>
      <c r="D38" s="4" t="s">
        <v>6</v>
      </c>
      <c r="E38" s="4" t="s">
        <v>35</v>
      </c>
      <c r="F38" s="7">
        <v>194466735.56</v>
      </c>
      <c r="G38" s="7">
        <v>111431682.23999999</v>
      </c>
      <c r="H38" s="11" t="s">
        <v>165</v>
      </c>
      <c r="I38" s="9">
        <v>158</v>
      </c>
      <c r="J38" s="11" t="s">
        <v>165</v>
      </c>
      <c r="K38" s="9" t="s">
        <v>166</v>
      </c>
      <c r="L38" s="4" t="s">
        <v>164</v>
      </c>
    </row>
    <row r="39" spans="1:12" s="3" customFormat="1" ht="84" customHeight="1" x14ac:dyDescent="0.2">
      <c r="A39" s="4">
        <f t="shared" si="0"/>
        <v>32</v>
      </c>
      <c r="B39" s="4" t="s">
        <v>66</v>
      </c>
      <c r="C39" s="4" t="s">
        <v>65</v>
      </c>
      <c r="D39" s="4" t="s">
        <v>10</v>
      </c>
      <c r="E39" s="4" t="s">
        <v>64</v>
      </c>
      <c r="F39" s="7">
        <v>19736974.710000001</v>
      </c>
      <c r="G39" s="7">
        <v>11313793.369999999</v>
      </c>
      <c r="H39" s="11" t="s">
        <v>165</v>
      </c>
      <c r="I39" s="9">
        <v>157</v>
      </c>
      <c r="J39" s="11" t="s">
        <v>165</v>
      </c>
      <c r="K39" s="9" t="s">
        <v>166</v>
      </c>
      <c r="L39" s="4" t="s">
        <v>164</v>
      </c>
    </row>
    <row r="40" spans="1:12" s="3" customFormat="1" ht="50.25" customHeight="1" x14ac:dyDescent="0.2">
      <c r="A40" s="4">
        <f t="shared" si="0"/>
        <v>33</v>
      </c>
      <c r="B40" s="4" t="s">
        <v>25</v>
      </c>
      <c r="C40" s="4" t="s">
        <v>24</v>
      </c>
      <c r="D40" s="4" t="s">
        <v>9</v>
      </c>
      <c r="E40" s="4" t="s">
        <v>23</v>
      </c>
      <c r="F40" s="7">
        <v>18255546.43</v>
      </c>
      <c r="G40" s="7">
        <v>10162609</v>
      </c>
      <c r="H40" s="11" t="s">
        <v>165</v>
      </c>
      <c r="I40" s="9">
        <v>157</v>
      </c>
      <c r="J40" s="11" t="s">
        <v>165</v>
      </c>
      <c r="K40" s="9" t="s">
        <v>166</v>
      </c>
      <c r="L40" s="4" t="s">
        <v>164</v>
      </c>
    </row>
    <row r="41" spans="1:12" s="3" customFormat="1" ht="90.75" customHeight="1" x14ac:dyDescent="0.2">
      <c r="A41" s="4">
        <f t="shared" si="0"/>
        <v>34</v>
      </c>
      <c r="B41" s="4" t="s">
        <v>96</v>
      </c>
      <c r="C41" s="4" t="s">
        <v>151</v>
      </c>
      <c r="D41" s="4" t="s">
        <v>18</v>
      </c>
      <c r="E41" s="4" t="s">
        <v>95</v>
      </c>
      <c r="F41" s="7">
        <v>59932602.619999997</v>
      </c>
      <c r="G41" s="7">
        <v>34562670.390000001</v>
      </c>
      <c r="H41" s="11" t="s">
        <v>165</v>
      </c>
      <c r="I41" s="9">
        <v>157</v>
      </c>
      <c r="J41" s="11" t="s">
        <v>165</v>
      </c>
      <c r="K41" s="9" t="s">
        <v>166</v>
      </c>
      <c r="L41" s="4" t="s">
        <v>164</v>
      </c>
    </row>
    <row r="42" spans="1:12" s="3" customFormat="1" ht="51" customHeight="1" x14ac:dyDescent="0.2">
      <c r="A42" s="4">
        <f t="shared" si="0"/>
        <v>35</v>
      </c>
      <c r="B42" s="4" t="s">
        <v>120</v>
      </c>
      <c r="C42" s="4" t="s">
        <v>119</v>
      </c>
      <c r="D42" s="4" t="s">
        <v>29</v>
      </c>
      <c r="E42" s="4" t="s">
        <v>118</v>
      </c>
      <c r="F42" s="7">
        <v>25449870.73</v>
      </c>
      <c r="G42" s="7">
        <v>14588587.310000001</v>
      </c>
      <c r="H42" s="11" t="s">
        <v>165</v>
      </c>
      <c r="I42" s="9">
        <v>156</v>
      </c>
      <c r="J42" s="11" t="s">
        <v>165</v>
      </c>
      <c r="K42" s="9" t="s">
        <v>166</v>
      </c>
      <c r="L42" s="4" t="s">
        <v>164</v>
      </c>
    </row>
    <row r="43" spans="1:12" s="3" customFormat="1" ht="65.25" customHeight="1" x14ac:dyDescent="0.2">
      <c r="A43" s="4">
        <f t="shared" si="0"/>
        <v>36</v>
      </c>
      <c r="B43" s="4" t="s">
        <v>102</v>
      </c>
      <c r="C43" s="4" t="s">
        <v>101</v>
      </c>
      <c r="D43" s="4" t="s">
        <v>50</v>
      </c>
      <c r="E43" s="4" t="s">
        <v>100</v>
      </c>
      <c r="F43" s="7">
        <v>5249261.51</v>
      </c>
      <c r="G43" s="7">
        <v>3009025.49</v>
      </c>
      <c r="H43" s="11" t="s">
        <v>165</v>
      </c>
      <c r="I43" s="9">
        <v>150</v>
      </c>
      <c r="J43" s="11" t="s">
        <v>165</v>
      </c>
      <c r="K43" s="9" t="s">
        <v>166</v>
      </c>
      <c r="L43" s="4" t="s">
        <v>164</v>
      </c>
    </row>
    <row r="44" spans="1:12" s="3" customFormat="1" ht="52.5" customHeight="1" x14ac:dyDescent="0.2">
      <c r="A44" s="4">
        <f t="shared" si="0"/>
        <v>37</v>
      </c>
      <c r="B44" s="4" t="s">
        <v>107</v>
      </c>
      <c r="C44" s="4" t="s">
        <v>106</v>
      </c>
      <c r="D44" s="4" t="s">
        <v>11</v>
      </c>
      <c r="E44" s="4" t="s">
        <v>105</v>
      </c>
      <c r="F44" s="7">
        <v>20018295</v>
      </c>
      <c r="G44" s="7">
        <v>11353012.93</v>
      </c>
      <c r="H44" s="11" t="s">
        <v>165</v>
      </c>
      <c r="I44" s="9">
        <v>145</v>
      </c>
      <c r="J44" s="11" t="s">
        <v>165</v>
      </c>
      <c r="K44" s="9" t="s">
        <v>166</v>
      </c>
      <c r="L44" s="4" t="s">
        <v>164</v>
      </c>
    </row>
    <row r="45" spans="1:12" s="3" customFormat="1" ht="81.75" customHeight="1" x14ac:dyDescent="0.2">
      <c r="A45" s="4">
        <f t="shared" si="0"/>
        <v>38</v>
      </c>
      <c r="B45" s="4" t="s">
        <v>46</v>
      </c>
      <c r="C45" s="4" t="s">
        <v>45</v>
      </c>
      <c r="D45" s="4" t="s">
        <v>15</v>
      </c>
      <c r="E45" s="4" t="s">
        <v>44</v>
      </c>
      <c r="F45" s="7">
        <v>50208600</v>
      </c>
      <c r="G45" s="7">
        <v>28574000</v>
      </c>
      <c r="H45" s="11" t="s">
        <v>165</v>
      </c>
      <c r="I45" s="9">
        <v>140</v>
      </c>
      <c r="J45" s="11" t="s">
        <v>165</v>
      </c>
      <c r="K45" s="9" t="s">
        <v>166</v>
      </c>
      <c r="L45" s="4" t="s">
        <v>164</v>
      </c>
    </row>
    <row r="46" spans="1:12" s="3" customFormat="1" ht="83.25" customHeight="1" x14ac:dyDescent="0.2">
      <c r="A46" s="4">
        <f t="shared" si="0"/>
        <v>39</v>
      </c>
      <c r="B46" s="4" t="s">
        <v>61</v>
      </c>
      <c r="C46" s="4" t="s">
        <v>152</v>
      </c>
      <c r="D46" s="4" t="s">
        <v>50</v>
      </c>
      <c r="E46" s="4" t="s">
        <v>60</v>
      </c>
      <c r="F46" s="7">
        <v>21107232.32</v>
      </c>
      <c r="G46" s="7">
        <v>12099263.880000001</v>
      </c>
      <c r="H46" s="11" t="s">
        <v>165</v>
      </c>
      <c r="I46" s="9">
        <v>137</v>
      </c>
      <c r="J46" s="11" t="s">
        <v>165</v>
      </c>
      <c r="K46" s="9" t="s">
        <v>166</v>
      </c>
      <c r="L46" s="4" t="s">
        <v>164</v>
      </c>
    </row>
    <row r="47" spans="1:12" s="3" customFormat="1" ht="52.5" customHeight="1" x14ac:dyDescent="0.2">
      <c r="A47" s="4">
        <f t="shared" si="0"/>
        <v>40</v>
      </c>
      <c r="B47" s="4" t="s">
        <v>99</v>
      </c>
      <c r="C47" s="4" t="s">
        <v>98</v>
      </c>
      <c r="D47" s="4" t="s">
        <v>6</v>
      </c>
      <c r="E47" s="4" t="s">
        <v>97</v>
      </c>
      <c r="F47" s="7">
        <v>13549517.35</v>
      </c>
      <c r="G47" s="7">
        <v>7766967.4000000004</v>
      </c>
      <c r="H47" s="11" t="s">
        <v>165</v>
      </c>
      <c r="I47" s="9">
        <v>137</v>
      </c>
      <c r="J47" s="11" t="s">
        <v>165</v>
      </c>
      <c r="K47" s="9" t="s">
        <v>166</v>
      </c>
      <c r="L47" s="4" t="s">
        <v>164</v>
      </c>
    </row>
    <row r="48" spans="1:12" s="3" customFormat="1" ht="57.75" customHeight="1" x14ac:dyDescent="0.2">
      <c r="A48" s="4">
        <f t="shared" si="0"/>
        <v>41</v>
      </c>
      <c r="B48" s="4" t="s">
        <v>32</v>
      </c>
      <c r="C48" s="4" t="s">
        <v>153</v>
      </c>
      <c r="D48" s="4" t="s">
        <v>29</v>
      </c>
      <c r="E48" s="4" t="s">
        <v>34</v>
      </c>
      <c r="F48" s="7">
        <v>7876200</v>
      </c>
      <c r="G48" s="7">
        <v>4456296</v>
      </c>
      <c r="H48" s="11" t="s">
        <v>165</v>
      </c>
      <c r="I48" s="9">
        <v>136</v>
      </c>
      <c r="J48" s="11" t="s">
        <v>165</v>
      </c>
      <c r="K48" s="9" t="s">
        <v>166</v>
      </c>
      <c r="L48" s="4" t="s">
        <v>164</v>
      </c>
    </row>
    <row r="49" spans="1:12" s="3" customFormat="1" ht="78.75" customHeight="1" x14ac:dyDescent="0.2">
      <c r="A49" s="4">
        <f t="shared" si="0"/>
        <v>42</v>
      </c>
      <c r="B49" s="4" t="s">
        <v>69</v>
      </c>
      <c r="C49" s="4" t="s">
        <v>68</v>
      </c>
      <c r="D49" s="4" t="s">
        <v>10</v>
      </c>
      <c r="E49" s="4" t="s">
        <v>67</v>
      </c>
      <c r="F49" s="7">
        <v>19415123.039999999</v>
      </c>
      <c r="G49" s="7">
        <v>10650910.310000001</v>
      </c>
      <c r="H49" s="11" t="s">
        <v>165</v>
      </c>
      <c r="I49" s="9">
        <v>134</v>
      </c>
      <c r="J49" s="11" t="s">
        <v>165</v>
      </c>
      <c r="K49" s="9" t="s">
        <v>166</v>
      </c>
      <c r="L49" s="4" t="s">
        <v>164</v>
      </c>
    </row>
    <row r="50" spans="1:12" s="3" customFormat="1" ht="48" customHeight="1" x14ac:dyDescent="0.2">
      <c r="A50" s="4">
        <f t="shared" si="0"/>
        <v>43</v>
      </c>
      <c r="B50" s="4" t="s">
        <v>55</v>
      </c>
      <c r="C50" s="4" t="s">
        <v>54</v>
      </c>
      <c r="D50" s="4" t="s">
        <v>15</v>
      </c>
      <c r="E50" s="4" t="s">
        <v>53</v>
      </c>
      <c r="F50" s="7">
        <v>8639257.4000000004</v>
      </c>
      <c r="G50" s="7">
        <v>4589201.1399999997</v>
      </c>
      <c r="H50" s="11" t="s">
        <v>165</v>
      </c>
      <c r="I50" s="9">
        <v>131</v>
      </c>
      <c r="J50" s="11" t="s">
        <v>165</v>
      </c>
      <c r="K50" s="9" t="s">
        <v>166</v>
      </c>
      <c r="L50" s="4" t="s">
        <v>164</v>
      </c>
    </row>
    <row r="51" spans="1:12" s="3" customFormat="1" ht="48.75" customHeight="1" x14ac:dyDescent="0.2">
      <c r="A51" s="4">
        <f t="shared" si="0"/>
        <v>44</v>
      </c>
      <c r="B51" s="4" t="s">
        <v>57</v>
      </c>
      <c r="C51" s="4" t="s">
        <v>14</v>
      </c>
      <c r="D51" s="4" t="s">
        <v>6</v>
      </c>
      <c r="E51" s="4" t="s">
        <v>56</v>
      </c>
      <c r="F51" s="7">
        <v>7654316.9900000002</v>
      </c>
      <c r="G51" s="7">
        <v>4324990.4400000004</v>
      </c>
      <c r="H51" s="11" t="s">
        <v>165</v>
      </c>
      <c r="I51" s="9">
        <v>131</v>
      </c>
      <c r="J51" s="11" t="s">
        <v>165</v>
      </c>
      <c r="K51" s="9" t="s">
        <v>166</v>
      </c>
      <c r="L51" s="4" t="s">
        <v>164</v>
      </c>
    </row>
    <row r="52" spans="1:12" s="3" customFormat="1" ht="54" customHeight="1" x14ac:dyDescent="0.2">
      <c r="A52" s="4">
        <f t="shared" si="0"/>
        <v>45</v>
      </c>
      <c r="B52" s="4" t="s">
        <v>138</v>
      </c>
      <c r="C52" s="4" t="s">
        <v>137</v>
      </c>
      <c r="D52" s="4" t="s">
        <v>50</v>
      </c>
      <c r="E52" s="4" t="s">
        <v>136</v>
      </c>
      <c r="F52" s="7">
        <v>19063496.16</v>
      </c>
      <c r="G52" s="7">
        <v>10927736.35</v>
      </c>
      <c r="H52" s="11" t="s">
        <v>165</v>
      </c>
      <c r="I52" s="9">
        <v>129</v>
      </c>
      <c r="J52" s="11" t="s">
        <v>165</v>
      </c>
      <c r="K52" s="9" t="s">
        <v>166</v>
      </c>
      <c r="L52" s="4" t="s">
        <v>164</v>
      </c>
    </row>
    <row r="53" spans="1:12" s="3" customFormat="1" ht="84.75" customHeight="1" x14ac:dyDescent="0.2">
      <c r="A53" s="4">
        <f t="shared" si="0"/>
        <v>46</v>
      </c>
      <c r="B53" s="4" t="s">
        <v>88</v>
      </c>
      <c r="C53" s="4" t="s">
        <v>87</v>
      </c>
      <c r="D53" s="4" t="s">
        <v>8</v>
      </c>
      <c r="E53" s="4" t="s">
        <v>86</v>
      </c>
      <c r="F53" s="7">
        <v>1796273.94</v>
      </c>
      <c r="G53" s="7">
        <v>1029675.12</v>
      </c>
      <c r="H53" s="11" t="s">
        <v>165</v>
      </c>
      <c r="I53" s="9">
        <v>129</v>
      </c>
      <c r="J53" s="11" t="s">
        <v>165</v>
      </c>
      <c r="K53" s="9" t="s">
        <v>166</v>
      </c>
      <c r="L53" s="4" t="s">
        <v>164</v>
      </c>
    </row>
    <row r="54" spans="1:12" s="3" customFormat="1" ht="21.75" customHeight="1" x14ac:dyDescent="0.2">
      <c r="A54" s="5"/>
      <c r="B54" s="5"/>
      <c r="C54" s="5"/>
      <c r="D54" s="5"/>
      <c r="E54" s="6" t="s">
        <v>139</v>
      </c>
      <c r="F54" s="8">
        <f>SUM(F8:F53)</f>
        <v>2345824998.3400002</v>
      </c>
      <c r="G54" s="8">
        <f>SUM(G8:G53)</f>
        <v>1320040965.72</v>
      </c>
      <c r="H54" s="10"/>
      <c r="I54" s="5"/>
      <c r="J54" s="5"/>
      <c r="K54" s="5"/>
      <c r="L54" s="5"/>
    </row>
    <row r="55" spans="1:12" s="3" customFormat="1" ht="12.75" x14ac:dyDescent="0.2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</row>
  </sheetData>
  <mergeCells count="4">
    <mergeCell ref="A2:L2"/>
    <mergeCell ref="A4:L4"/>
    <mergeCell ref="A6:L6"/>
    <mergeCell ref="A3:L3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8" fitToHeight="0" orientation="landscape" r:id="rId1"/>
  <headerFooter scaleWithDoc="0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projekty wybrane</vt:lpstr>
    </vt:vector>
  </TitlesOfParts>
  <Company>NFOSiGW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Nabór nr FENX.01.03-IW.01-001/25 projekty wybrane</dc:title>
  <dc:creator>NFOŚiGW</dc:creator>
  <cp:lastModifiedBy>Farat Magdalena</cp:lastModifiedBy>
  <cp:lastPrinted>2026-05-25T09:22:23Z</cp:lastPrinted>
  <dcterms:created xsi:type="dcterms:W3CDTF">2015-10-21T07:58:59Z</dcterms:created>
  <dcterms:modified xsi:type="dcterms:W3CDTF">2026-05-25T09:22:29Z</dcterms:modified>
</cp:coreProperties>
</file>