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bramczyk\Desktop\Praca zdalna\Zamówienia 2022\PLAN 2022\Plan dla dyrekcji\Plan zamówień publicznych ostateczny\"/>
    </mc:Choice>
  </mc:AlternateContent>
  <bookViews>
    <workbookView xWindow="0" yWindow="0" windowWidth="28800" windowHeight="12300"/>
  </bookViews>
  <sheets>
    <sheet name="Zamówienia pozaustawowe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  <c r="E11" i="1" l="1"/>
  <c r="E55" i="1"/>
  <c r="E50" i="1"/>
  <c r="E46" i="1"/>
  <c r="E20" i="1"/>
  <c r="E34" i="1"/>
  <c r="E29" i="1"/>
  <c r="E16" i="1"/>
</calcChain>
</file>

<file path=xl/sharedStrings.xml><?xml version="1.0" encoding="utf-8"?>
<sst xmlns="http://schemas.openxmlformats.org/spreadsheetml/2006/main" count="298" uniqueCount="196">
  <si>
    <t>Plan zamówień publicznych CPPC na rok 2022 - zamówienia, do których nie mają zastosowania przepisy ustawy Pzp</t>
  </si>
  <si>
    <t xml:space="preserve">Lp. </t>
  </si>
  <si>
    <r>
      <t xml:space="preserve">Rodzaj zamówienia </t>
    </r>
    <r>
      <rPr>
        <sz val="10"/>
        <rFont val="Trebuchet MS"/>
        <family val="2"/>
        <charset val="238"/>
      </rPr>
      <t>(usługa/dostawa/robota budowlana)</t>
    </r>
  </si>
  <si>
    <r>
      <t xml:space="preserve">Kody CPV 
</t>
    </r>
    <r>
      <rPr>
        <sz val="10"/>
        <rFont val="Trebuchet MS"/>
        <family val="2"/>
        <charset val="238"/>
      </rPr>
      <t>(główny, ewentualnie dodatkowe)</t>
    </r>
  </si>
  <si>
    <r>
      <t xml:space="preserve">Orientacyjna wartość zamówienia w PLN netto 
</t>
    </r>
    <r>
      <rPr>
        <sz val="11"/>
        <rFont val="Trebuchet MS"/>
        <family val="2"/>
        <charset val="238"/>
      </rPr>
      <t/>
    </r>
  </si>
  <si>
    <r>
      <t>Źródło finansowania</t>
    </r>
    <r>
      <rPr>
        <sz val="10"/>
        <rFont val="Trebuchet MS"/>
        <family val="2"/>
        <charset val="238"/>
      </rPr>
      <t xml:space="preserve"> (CPPC; PT POPC; CPPC/PT POPC)</t>
    </r>
  </si>
  <si>
    <t>1.</t>
  </si>
  <si>
    <t>Zakup artykułów spożywczych na potrzeby spotkań w CPPC</t>
  </si>
  <si>
    <t>dostawa</t>
  </si>
  <si>
    <t>15800000-6 Różne produkty spożywcze</t>
  </si>
  <si>
    <t>CPPC</t>
  </si>
  <si>
    <t>2.</t>
  </si>
  <si>
    <t>Zakup odzieży roboczej</t>
  </si>
  <si>
    <t xml:space="preserve">18100000-0 Odzież branżowa, specjalna odzież robocza i dodatki </t>
  </si>
  <si>
    <t>3.</t>
  </si>
  <si>
    <t>Zakup biletów ZTM</t>
  </si>
  <si>
    <t>34980000-0 bilety przewozowe</t>
  </si>
  <si>
    <t>CPPC/PT POPC</t>
  </si>
  <si>
    <t>4.</t>
  </si>
  <si>
    <t>Zakup pieczątek i wizytówek</t>
  </si>
  <si>
    <t xml:space="preserve"> 30192153-8 pieczątki z napisem   30192154-5- wymienne poduszki do pieczątek 30192150-7 datowniki 30199790-6 wizytówki</t>
  </si>
  <si>
    <t>5.</t>
  </si>
  <si>
    <t>Zakup akcesoriów technicznych</t>
  </si>
  <si>
    <t>43800000-1 urządzenia warsztatowe</t>
  </si>
  <si>
    <t>6.</t>
  </si>
  <si>
    <t>Zakup książek</t>
  </si>
  <si>
    <t>22110000-4 - Drukowane książki</t>
  </si>
  <si>
    <t>7.</t>
  </si>
  <si>
    <t xml:space="preserve">Prenumerata prasy fachowej </t>
  </si>
  <si>
    <t>79980000-7 usługi prenumeraty 22200000-2 gazety dzienniki czasopisma i magazyny</t>
  </si>
  <si>
    <t>8.</t>
  </si>
  <si>
    <t>Druki i usługi drukarskie</t>
  </si>
  <si>
    <t>8.1.</t>
  </si>
  <si>
    <t>Zakup druków akcydensowych</t>
  </si>
  <si>
    <t xml:space="preserve">22000000-0 Druki i produkty podobne </t>
  </si>
  <si>
    <t>8.2.</t>
  </si>
  <si>
    <t>Usługi drukarskie i poligraficzne</t>
  </si>
  <si>
    <t>usługa</t>
  </si>
  <si>
    <t>79800000-2: Usługi drukowania i powiązane</t>
  </si>
  <si>
    <t>CPPC / PT POPC</t>
  </si>
  <si>
    <t>8.3.</t>
  </si>
  <si>
    <t>Zakup naklejek/etykiet do identyfikacji programu POPC</t>
  </si>
  <si>
    <t>30192800-9 Etykiety samoprzylepne</t>
  </si>
  <si>
    <t>POPC</t>
  </si>
  <si>
    <t>9.</t>
  </si>
  <si>
    <t>Zakup akcesoriów na wyposażenie biur</t>
  </si>
  <si>
    <t>39000000-2 Meble (włącznie z biurowymi), wyposażenie, urządzenia domowe (z wyłączeniem oświetlenia) i środki czyszczące, 39220000-0 Sprzęt kuchenny, artykuły gospodarstwa domowego i artykuły domowe oraz artykuły cateringowe 39000000-2 Meble (włącznie z biurowymi), wyposażenie, urządzenia domowe (z wyłączeniem oświetlenia) i środki czyszczące</t>
  </si>
  <si>
    <t>10.</t>
  </si>
  <si>
    <t>Akcesoria do drukarek</t>
  </si>
  <si>
    <t>10.1.</t>
  </si>
  <si>
    <t>Taśmy do drukarki etykiet WKiP</t>
  </si>
  <si>
    <t>30192320-0 Taśmy do drukarek</t>
  </si>
  <si>
    <t>10.2.</t>
  </si>
  <si>
    <t>Materiały eksploatacyjne - tusze i tonery</t>
  </si>
  <si>
    <t>30125110-5 Tonery do drukarek laserowych/faksów</t>
  </si>
  <si>
    <t>11.</t>
  </si>
  <si>
    <t>Świadczenie usług z zakresu służby BHP dla pracowników Centrum Projektów Polska Cyfrowa</t>
  </si>
  <si>
    <t xml:space="preserve">usługa </t>
  </si>
  <si>
    <t>80550000-4 Usługi szkolenia w dziedzinie bezpieczeństwa</t>
  </si>
  <si>
    <t>12.</t>
  </si>
  <si>
    <t>Akcesoria ochronne i medyczne</t>
  </si>
  <si>
    <t>12.1.</t>
  </si>
  <si>
    <t>Zakup wyposażenia apteczek</t>
  </si>
  <si>
    <t>33141623-3 zestawy pierwszej pomocy</t>
  </si>
  <si>
    <t>12.2.</t>
  </si>
  <si>
    <t>Środki ochrony osobistej</t>
  </si>
  <si>
    <t>18143000-3 Akcesoria ochronne
18424300-0 Rękawice jednorazowe
35113410-6 Odzież ochrony biologicznej i chemicznej
35113400-3 Odzież ochronna i zabezpieczająca
33631600-8 Środki antyseptyczne i dezynfekcyjne
24455000-8 Środki odkażające
33741300-9 Środek odkażający do rąk
35113100-0 Budowlany sprzęt bezpieczeństwa
33140000-3 Materiały medyczne</t>
  </si>
  <si>
    <t>13.</t>
  </si>
  <si>
    <t>Akcesoria samochodowe i telefoniczne</t>
  </si>
  <si>
    <t>31158100-9 Ładowarki do baterii
30237280-5 Akcesoria zasilające 
32551300-3 Telefoniczne zestawy słuchawkowe
38110000-9 Przyrządy nawigacyjne
19520000-7 - Produkty z tworzyw sztucznych</t>
  </si>
  <si>
    <t>14.</t>
  </si>
  <si>
    <t>Usługi transportowe TAXI</t>
  </si>
  <si>
    <t>60120000-5 Usługi taxi</t>
  </si>
  <si>
    <t>15.</t>
  </si>
  <si>
    <t>Obsługa techniczna samochodu służbowego Skoda Rapid</t>
  </si>
  <si>
    <t>50112000-3 - usługi w zakresie napraw i konserwacji samochodów 50112000-3 - usługi w zakresie napraw i konserwacji samochodów 50112000-3 - usługi w zakresie napraw i konserwacji samochodów 71631200-2 - usługi kontroli technicznej samochodów</t>
  </si>
  <si>
    <t>Zakup karnetów na sprzątanie wnętrza samochodów służbowych</t>
  </si>
  <si>
    <t>50112300-6 - usługi w zakresie napraw i konserwacji pojazdów i podobnego sprzętu oraz podobne usługi</t>
  </si>
  <si>
    <t>16.</t>
  </si>
  <si>
    <t xml:space="preserve">Publikacja ogłoszeń rekrutacyjnych w internecie na potrzeby CPPC </t>
  </si>
  <si>
    <t xml:space="preserve">79970000-4 usługi publikacji </t>
  </si>
  <si>
    <t>PT POPC</t>
  </si>
  <si>
    <t>17.</t>
  </si>
  <si>
    <t>Świadczenie usługi dostępu do obiektów sportowo-rekreacyjnych dla pracowników CPPC oraz członków ich rodzin</t>
  </si>
  <si>
    <t>92000000-1 Usługi rekreacyjne, kulturalne i sportowe                         92600000-7 Usługi sportowe</t>
  </si>
  <si>
    <t>18.</t>
  </si>
  <si>
    <t>Usługi w zakresie kontroli rachunkowej</t>
  </si>
  <si>
    <t>Przeprowadzenie audytu zewnętrznego projektu realizowanego przez CPPC</t>
  </si>
  <si>
    <t>79212500-8 Usługi kontroli rachunkowej, 79212000-3-Usługi audytu</t>
  </si>
  <si>
    <t xml:space="preserve">PT POPC </t>
  </si>
  <si>
    <t>Zakup usług eksperckich w zakresie przeprowadzania analiz sytuacji finansowej podmiotów będących beneficjentami projektów finansowanych ze środków Unii Europejskiej lub innych środków publicznych na potrzeby prowadzenia postępowań administracyjnych w sprawie udzielania ulg</t>
  </si>
  <si>
    <t>79212500-8 Usługi kontroli rachunkowej</t>
  </si>
  <si>
    <t>19.</t>
  </si>
  <si>
    <t>Debaty</t>
  </si>
  <si>
    <t>79952000-2 Usługi w zakresie organizacji imprez
55500000 - Usługi bufetowe oraz w zakresie podawania posiłków</t>
  </si>
  <si>
    <t>20.</t>
  </si>
  <si>
    <t>Monitoring mediów</t>
  </si>
  <si>
    <t>64216200-5– Elektroniczne usługi informacyjne</t>
  </si>
  <si>
    <t xml:space="preserve"> 14 400 zl</t>
  </si>
  <si>
    <t>21.</t>
  </si>
  <si>
    <t>Artykuły informacyjne i promocyjne</t>
  </si>
  <si>
    <t>Kalendarze</t>
  </si>
  <si>
    <t>30199792-8 Kalendarze
39294100-0 Artykuły informacyjne i promocyjne</t>
  </si>
  <si>
    <t>30190000-7 Różny sprzęt i artykuły biurowe</t>
  </si>
  <si>
    <t>Papier</t>
  </si>
  <si>
    <t xml:space="preserve">     30197630-1  Papier do drukowania </t>
  </si>
  <si>
    <t>Zakup materiałów biurowych</t>
  </si>
  <si>
    <t>30190000-0 -Maszyny biurowe, sprzęt i materiały, z wyjątkiem komputerów, drukarek i mebli</t>
  </si>
  <si>
    <t>22.</t>
  </si>
  <si>
    <t>Telefony stacjonarne</t>
  </si>
  <si>
    <t>64200000-8 - usługi telekomunikacyjne</t>
  </si>
  <si>
    <t>23.</t>
  </si>
  <si>
    <t>Usługi prac pomocniczych - prace fizyczne</t>
  </si>
  <si>
    <t>24.</t>
  </si>
  <si>
    <t xml:space="preserve">71620000-0 Usługi analizy 
71241000-9 Studia wykonalności, usługi doradcze, analizy </t>
  </si>
  <si>
    <t>25.</t>
  </si>
  <si>
    <t>Szkolenie dla Departamentu Naboru Projektów (na szkoleniu poruszane będą zagadnienia między innymi z zakresu dot. internetu szerokopasmowego, projektowania e-usług, cyberbezpieczeństwa i kompetencji cyfrowych)</t>
  </si>
  <si>
    <t>80500000-9 – usługi szkoleniowe</t>
  </si>
  <si>
    <t>26.</t>
  </si>
  <si>
    <t>Dostęp do platformy zakupowej</t>
  </si>
  <si>
    <t>27.</t>
  </si>
  <si>
    <t>Sesja biznesowa</t>
  </si>
  <si>
    <t>79961000-8: Usługi fotograficzne </t>
  </si>
  <si>
    <t>28.</t>
  </si>
  <si>
    <t xml:space="preserve">Adobe CC </t>
  </si>
  <si>
    <t>72400000-4 usługi internetowe</t>
  </si>
  <si>
    <t>Canva</t>
  </si>
  <si>
    <t>29.</t>
  </si>
  <si>
    <t>Publikacja artykułów prasowych</t>
  </si>
  <si>
    <t>79970000-4 Usługi publikacji
79340000-9 Usługi reklamowe i marketingowe</t>
  </si>
  <si>
    <t>30.</t>
  </si>
  <si>
    <t>30.1.</t>
  </si>
  <si>
    <t>Zakup licencji dostępowych do Desktop Central</t>
  </si>
  <si>
    <t>48000000-8 Pakiety oprogramowania i systemy informatyczne</t>
  </si>
  <si>
    <t>30.2.</t>
  </si>
  <si>
    <t>Zakup narzędzia do audytu modyfikacji plików na FS</t>
  </si>
  <si>
    <t>Zakup 50 licencji MenageEngine MDM</t>
  </si>
  <si>
    <t>31.</t>
  </si>
  <si>
    <t>Zakup dodatkowych 50 licencji ESET</t>
  </si>
  <si>
    <t>32.</t>
  </si>
  <si>
    <t>32.1.</t>
  </si>
  <si>
    <t>Migracja Exchange do chmury Microsoft 365 wraz z dostosowaniem regulacji SZBI i ochrony danych osobowych w CPPC</t>
  </si>
  <si>
    <t>Usługa</t>
  </si>
  <si>
    <t>32.2.</t>
  </si>
  <si>
    <t xml:space="preserve">Chmura na backup </t>
  </si>
  <si>
    <t>33.</t>
  </si>
  <si>
    <t>Podniesienie przepustowości łącza</t>
  </si>
  <si>
    <t>72400000-4 Usługi internetowe</t>
  </si>
  <si>
    <t>34.</t>
  </si>
  <si>
    <t>Serwis urządzeń drukujących</t>
  </si>
  <si>
    <t>50310000-1 Usługi w zakresie napraw i konserwacji maszyn biurowych</t>
  </si>
  <si>
    <t>35.</t>
  </si>
  <si>
    <t xml:space="preserve"> 64216110-7, 64200000-8 – Usługi telekomunikacyjne 72400000-4 – Usługi internetowe 72318000-7 – Usługi przesyłu danych</t>
  </si>
  <si>
    <t>36.</t>
  </si>
  <si>
    <t>Tłumaczenie wniosku o dofinansowanie w ramach konkursu DIGITAL-2021-EDIH-01 organizowanego przez Komisję Europejską</t>
  </si>
  <si>
    <t xml:space="preserve">79530000-8-Usługi w zakresie tłumaczeń pisemnych </t>
  </si>
  <si>
    <t>72265000-0 Usługi konfiguracji oprogramowania</t>
  </si>
  <si>
    <t xml:space="preserve">79500000-9 – dodatkowe usługi biurowe
98300000-6 – różne usługi </t>
  </si>
  <si>
    <t xml:space="preserve">48000000-8 Pakiety oprogramowania i systemy informatyczne
   48700000-5 Pakiety oprogramowania użytkowego </t>
  </si>
  <si>
    <t xml:space="preserve">Dzierżawa ciemnego włókna do serwerowni zapasowej </t>
  </si>
  <si>
    <t>72317000-0 - Usługi przechowywania danych</t>
  </si>
  <si>
    <r>
      <rPr>
        <sz val="9"/>
        <color rgb="FFFF0000"/>
        <rFont val="Trebuchet MS"/>
        <family val="2"/>
        <charset val="238"/>
      </rPr>
      <t xml:space="preserve">Dokument podpisany kwalifikowanym podpisem elektronicznym*   </t>
    </r>
    <r>
      <rPr>
        <sz val="9"/>
        <color theme="1"/>
        <rFont val="Trebuchet MS"/>
        <family val="2"/>
        <charset val="238"/>
      </rPr>
      <t xml:space="preserve">          Wojciech Szajnar           Dyrektor CPPC</t>
    </r>
  </si>
  <si>
    <t xml:space="preserve">* zgodnie z ustawą z dnia 5 września 2016 r. o usługach zaufania oraz identyfikacji elektronicznej (Dz. U. z 2021 poz. 1797, ze zm.), równoważnym pod względem skutków prawnych podpisowi własnoręcznemu. </t>
  </si>
  <si>
    <t>22.1.</t>
  </si>
  <si>
    <t>22.2.</t>
  </si>
  <si>
    <t>Materiały na potrzeby działań promocyjnych POPC, asortyment nie dostarczany w ramach zawartych umów</t>
  </si>
  <si>
    <t>19.1.</t>
  </si>
  <si>
    <t>19.2.</t>
  </si>
  <si>
    <t>23.1.</t>
  </si>
  <si>
    <t>23.2.</t>
  </si>
  <si>
    <t>37.</t>
  </si>
  <si>
    <t>32.3.</t>
  </si>
  <si>
    <t>34.1.</t>
  </si>
  <si>
    <t>34.2.</t>
  </si>
  <si>
    <t>38.</t>
  </si>
  <si>
    <t>Materiały biurowe</t>
  </si>
  <si>
    <t>Oprogramowanie do wizualizacji danych</t>
  </si>
  <si>
    <t>Usługi związane z zamieszczeniem danych na chmurze</t>
  </si>
  <si>
    <t>Narzędzia do rozwiązywania problemów z zakresu IT</t>
  </si>
  <si>
    <t>Opracowanie analizy projektu, składającej się z modelu edukacyjnego oraz wdrożeniowego, do wniosku o dofinansowanie dotyczącego utworzenia pracowni kreatywnego wykorzystania nowoczesnych technologii.</t>
  </si>
  <si>
    <t>39.</t>
  </si>
  <si>
    <t>Usługi kurierskie</t>
  </si>
  <si>
    <t xml:space="preserve">64120000-3 Usługi kurierskie </t>
  </si>
  <si>
    <t>POPC/CPPC</t>
  </si>
  <si>
    <t>40.</t>
  </si>
  <si>
    <t>24611100-1 Paliwa napędowe</t>
  </si>
  <si>
    <t>Zakup paliw</t>
  </si>
  <si>
    <t>Usługa transkrypcji filmów zgodna z zasadami dostępności</t>
  </si>
  <si>
    <t>41.</t>
  </si>
  <si>
    <t>42.</t>
  </si>
  <si>
    <t>43.</t>
  </si>
  <si>
    <t>Zakup narzędzia do planowania postów w social mediach</t>
  </si>
  <si>
    <t>Usługi doradcze w zakresie informacji i promocji na portalach społecznościowych</t>
  </si>
  <si>
    <t>79550000-4 usługi w zakresie komputerowego maszynopisania, przetwarzania tekstu i powiązanych z nimi komputerowych usług wydawniczych, 79551000-1 usługi komputerowego maszynopisania,</t>
  </si>
  <si>
    <t>79000000-4 usługi biznesowe: prawnicze, marketingowe, konsultingowe, rekrutacji, drukowania i zabezpieczania</t>
  </si>
  <si>
    <t>Przedmiot zamówienia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</si>
</sst>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\ [$zł-415]_-;\-* #,##0.00\ [$zł-415]_-;_-* &quot;-&quot;??\ [$zł-415]_-;_-@_-"/>
    <numFmt numFmtId="166" formatCode="#,##0.00\ &quot;zł&quot;"/>
  </numFmts>
  <fonts count="18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color theme="1"/>
      <name val="Arial Narrow"/>
      <family val="2"/>
      <charset val="238"/>
    </font>
    <font>
      <sz val="10"/>
      <name val="Trebuchet MS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Trebuchet MS"/>
      <family val="2"/>
      <charset val="238"/>
    </font>
    <font>
      <sz val="12"/>
      <color theme="1"/>
      <name val="Trebuchet MS"/>
      <family val="2"/>
      <charset val="238"/>
    </font>
    <font>
      <sz val="10"/>
      <color theme="1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b/>
      <sz val="10"/>
      <name val="Trebuchet MS"/>
      <family val="2"/>
      <charset val="238"/>
    </font>
    <font>
      <sz val="12"/>
      <color rgb="FFFF0000"/>
      <name val="Arial Narrow"/>
      <family val="2"/>
      <charset val="238"/>
    </font>
    <font>
      <sz val="9"/>
      <color theme="1"/>
      <name val="Trebuchet MS"/>
      <family val="2"/>
      <charset val="238"/>
    </font>
    <font>
      <sz val="9"/>
      <color rgb="FFFF0000"/>
      <name val="Trebuchet M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6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6">
    <xf numFmtId="0" fontId="0" fillId="0" borderId="0"/>
    <xf numFmtId="0" fontId="1" fillId="0" borderId="0"/>
    <xf numFmtId="0" fontId="4" fillId="0" borderId="0"/>
    <xf numFmtId="164" fontId="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5" fillId="0" borderId="0"/>
    <xf numFmtId="0" fontId="1" fillId="0" borderId="0"/>
    <xf numFmtId="0" fontId="8" fillId="0" borderId="0"/>
    <xf numFmtId="0" fontId="5" fillId="0" borderId="0"/>
    <xf numFmtId="0" fontId="4" fillId="0" borderId="0"/>
    <xf numFmtId="9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17" fontId="3" fillId="2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2" borderId="5" xfId="1" applyFont="1" applyFill="1" applyBorder="1" applyAlignment="1">
      <alignment horizontal="center" vertical="center" wrapText="1"/>
    </xf>
    <xf numFmtId="166" fontId="3" fillId="2" borderId="2" xfId="1" applyNumberFormat="1" applyFont="1" applyFill="1" applyBorder="1" applyAlignment="1">
      <alignment horizontal="right" vertical="center" wrapText="1"/>
    </xf>
    <xf numFmtId="166" fontId="3" fillId="2" borderId="1" xfId="1" applyNumberFormat="1" applyFont="1" applyFill="1" applyBorder="1" applyAlignment="1">
      <alignment horizontal="right" vertical="center" wrapText="1"/>
    </xf>
    <xf numFmtId="17" fontId="3" fillId="2" borderId="2" xfId="1" applyNumberFormat="1" applyFont="1" applyFill="1" applyBorder="1" applyAlignment="1">
      <alignment horizontal="center" vertical="center" wrapText="1"/>
    </xf>
    <xf numFmtId="17" fontId="3" fillId="2" borderId="5" xfId="1" applyNumberFormat="1" applyFont="1" applyFill="1" applyBorder="1" applyAlignment="1">
      <alignment horizontal="center" vertical="center" wrapText="1"/>
    </xf>
    <xf numFmtId="166" fontId="3" fillId="2" borderId="5" xfId="1" applyNumberFormat="1" applyFont="1" applyFill="1" applyBorder="1" applyAlignment="1">
      <alignment horizontal="right" vertical="center" wrapText="1"/>
    </xf>
    <xf numFmtId="0" fontId="3" fillId="2" borderId="4" xfId="1" applyFont="1" applyFill="1" applyBorder="1" applyAlignment="1">
      <alignment horizontal="center" vertical="center" wrapText="1"/>
    </xf>
    <xf numFmtId="166" fontId="3" fillId="2" borderId="4" xfId="1" applyNumberFormat="1" applyFont="1" applyFill="1" applyBorder="1" applyAlignment="1">
      <alignment horizontal="right" vertical="center" wrapText="1"/>
    </xf>
    <xf numFmtId="0" fontId="3" fillId="2" borderId="1" xfId="1" quotePrefix="1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right" vertical="center" wrapText="1"/>
    </xf>
    <xf numFmtId="166" fontId="3" fillId="2" borderId="4" xfId="0" applyNumberFormat="1" applyFont="1" applyFill="1" applyBorder="1" applyAlignment="1">
      <alignment horizontal="right" vertical="center" wrapText="1"/>
    </xf>
    <xf numFmtId="0" fontId="3" fillId="0" borderId="5" xfId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right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16" fontId="3" fillId="4" borderId="1" xfId="1" applyNumberFormat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166" fontId="3" fillId="2" borderId="1" xfId="25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166" fontId="3" fillId="4" borderId="6" xfId="1" applyNumberFormat="1" applyFont="1" applyFill="1" applyBorder="1" applyAlignment="1">
      <alignment horizontal="right" vertical="center" wrapText="1"/>
    </xf>
    <xf numFmtId="0" fontId="3" fillId="4" borderId="4" xfId="1" applyFont="1" applyFill="1" applyBorder="1" applyAlignment="1">
      <alignment horizontal="center" vertical="center" wrapText="1"/>
    </xf>
    <xf numFmtId="17" fontId="3" fillId="2" borderId="4" xfId="1" applyNumberFormat="1" applyFont="1" applyFill="1" applyBorder="1" applyAlignment="1">
      <alignment horizontal="center" vertical="center" wrapText="1"/>
    </xf>
    <xf numFmtId="16" fontId="3" fillId="4" borderId="4" xfId="1" applyNumberFormat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7" fontId="3" fillId="2" borderId="8" xfId="1" applyNumberFormat="1" applyFont="1" applyFill="1" applyBorder="1" applyAlignment="1">
      <alignment horizontal="center" vertical="center" wrapText="1"/>
    </xf>
    <xf numFmtId="166" fontId="3" fillId="2" borderId="8" xfId="1" applyNumberFormat="1" applyFont="1" applyFill="1" applyBorder="1" applyAlignment="1">
      <alignment horizontal="right" vertical="center" wrapText="1"/>
    </xf>
    <xf numFmtId="166" fontId="3" fillId="2" borderId="5" xfId="0" applyNumberFormat="1" applyFont="1" applyFill="1" applyBorder="1" applyAlignment="1">
      <alignment horizontal="right" vertical="center" wrapText="1"/>
    </xf>
    <xf numFmtId="166" fontId="3" fillId="2" borderId="2" xfId="0" applyNumberFormat="1" applyFont="1" applyFill="1" applyBorder="1" applyAlignment="1">
      <alignment horizontal="right" vertical="center" wrapText="1"/>
    </xf>
    <xf numFmtId="0" fontId="3" fillId="4" borderId="9" xfId="1" applyFont="1" applyFill="1" applyBorder="1" applyAlignment="1">
      <alignment horizontal="center" vertical="center" wrapText="1"/>
    </xf>
    <xf numFmtId="0" fontId="3" fillId="4" borderId="10" xfId="1" applyFont="1" applyFill="1" applyBorder="1" applyAlignment="1">
      <alignment horizontal="center" vertical="center" wrapText="1"/>
    </xf>
    <xf numFmtId="166" fontId="3" fillId="4" borderId="10" xfId="0" applyNumberFormat="1" applyFont="1" applyFill="1" applyBorder="1" applyAlignment="1">
      <alignment horizontal="right" vertical="center" wrapText="1"/>
    </xf>
    <xf numFmtId="0" fontId="3" fillId="4" borderId="6" xfId="2" applyFont="1" applyFill="1" applyBorder="1" applyAlignment="1">
      <alignment horizontal="center" vertical="center" wrapText="1"/>
    </xf>
    <xf numFmtId="166" fontId="3" fillId="4" borderId="6" xfId="25" applyNumberFormat="1" applyFont="1" applyFill="1" applyBorder="1" applyAlignment="1">
      <alignment horizontal="right" vertical="center" wrapText="1"/>
    </xf>
    <xf numFmtId="0" fontId="3" fillId="2" borderId="4" xfId="1" quotePrefix="1" applyFont="1" applyFill="1" applyBorder="1" applyAlignment="1">
      <alignment horizontal="center" vertical="center" wrapText="1"/>
    </xf>
    <xf numFmtId="165" fontId="3" fillId="2" borderId="2" xfId="1" applyNumberFormat="1" applyFont="1" applyFill="1" applyBorder="1" applyAlignment="1">
      <alignment horizontal="right" vertical="center" wrapText="1"/>
    </xf>
    <xf numFmtId="165" fontId="3" fillId="2" borderId="8" xfId="1" applyNumberFormat="1" applyFont="1" applyFill="1" applyBorder="1" applyAlignment="1">
      <alignment horizontal="right" vertical="center" wrapText="1"/>
    </xf>
    <xf numFmtId="165" fontId="3" fillId="4" borderId="6" xfId="1" applyNumberFormat="1" applyFont="1" applyFill="1" applyBorder="1" applyAlignment="1">
      <alignment horizontal="right" vertical="center" wrapText="1"/>
    </xf>
    <xf numFmtId="165" fontId="3" fillId="2" borderId="4" xfId="1" applyNumberFormat="1" applyFont="1" applyFill="1" applyBorder="1" applyAlignment="1">
      <alignment horizontal="right" vertical="center" wrapText="1"/>
    </xf>
    <xf numFmtId="0" fontId="3" fillId="4" borderId="11" xfId="1" applyFont="1" applyFill="1" applyBorder="1" applyAlignment="1">
      <alignment horizontal="center" vertical="center" wrapText="1"/>
    </xf>
    <xf numFmtId="17" fontId="3" fillId="4" borderId="11" xfId="1" applyNumberFormat="1" applyFont="1" applyFill="1" applyBorder="1" applyAlignment="1">
      <alignment horizontal="center" vertical="center" wrapText="1"/>
    </xf>
    <xf numFmtId="0" fontId="3" fillId="4" borderId="12" xfId="1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/>
    </xf>
    <xf numFmtId="0" fontId="3" fillId="4" borderId="13" xfId="1" applyFont="1" applyFill="1" applyBorder="1" applyAlignment="1">
      <alignment horizontal="center" vertical="center" wrapText="1"/>
    </xf>
    <xf numFmtId="17" fontId="3" fillId="4" borderId="13" xfId="1" applyNumberFormat="1" applyFont="1" applyFill="1" applyBorder="1" applyAlignment="1">
      <alignment horizontal="center" vertical="center" wrapText="1"/>
    </xf>
    <xf numFmtId="166" fontId="3" fillId="0" borderId="4" xfId="1" applyNumberFormat="1" applyFont="1" applyFill="1" applyBorder="1" applyAlignment="1">
      <alignment horizontal="right" vertical="center" wrapText="1"/>
    </xf>
    <xf numFmtId="0" fontId="3" fillId="0" borderId="4" xfId="1" applyFont="1" applyFill="1" applyBorder="1" applyAlignment="1">
      <alignment horizontal="center" vertical="center" wrapText="1"/>
    </xf>
    <xf numFmtId="165" fontId="3" fillId="0" borderId="4" xfId="1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2" borderId="5" xfId="1" quotePrefix="1" applyFont="1" applyFill="1" applyBorder="1" applyAlignment="1">
      <alignment horizontal="center" vertical="center" wrapText="1"/>
    </xf>
    <xf numFmtId="0" fontId="3" fillId="4" borderId="14" xfId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wrapText="1"/>
    </xf>
    <xf numFmtId="0" fontId="15" fillId="0" borderId="0" xfId="0" applyFont="1"/>
    <xf numFmtId="0" fontId="13" fillId="0" borderId="15" xfId="0" applyFont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</cellXfs>
  <cellStyles count="26">
    <cellStyle name="Dziesiętny 2" xfId="3"/>
    <cellStyle name="Dziesiętny 2 2" xfId="13"/>
    <cellStyle name="Dziesiętny 2 2 2" xfId="15"/>
    <cellStyle name="Dziesiętny 2 2 2 2" xfId="21"/>
    <cellStyle name="Dziesiętny 2 2 3" xfId="17"/>
    <cellStyle name="Dziesiętny 2 2 3 2" xfId="24"/>
    <cellStyle name="Dziesiętny 2 2 4" xfId="19"/>
    <cellStyle name="Dziesiętny 2 3" xfId="14"/>
    <cellStyle name="Dziesiętny 2 3 2" xfId="20"/>
    <cellStyle name="Dziesiętny 2 4" xfId="16"/>
    <cellStyle name="Dziesiętny 2 4 2" xfId="23"/>
    <cellStyle name="Dziesiętny 2 5" xfId="18"/>
    <cellStyle name="Dziesiętny 3" xfId="22"/>
    <cellStyle name="Normalny" xfId="0" builtinId="0"/>
    <cellStyle name="Normalny 2" xfId="1"/>
    <cellStyle name="Normalny 2 2" xfId="4"/>
    <cellStyle name="Normalny 3" xfId="2"/>
    <cellStyle name="Normalny 3 2" xfId="5"/>
    <cellStyle name="Normalny 3_Osoby Prawne - ZBIORCZO (2)" xfId="6"/>
    <cellStyle name="Normalny 4" xfId="7"/>
    <cellStyle name="Normalny 4 2" xfId="8"/>
    <cellStyle name="Normalny 4 3" xfId="9"/>
    <cellStyle name="Normalny 5" xfId="10"/>
    <cellStyle name="Normalny 6" xfId="11"/>
    <cellStyle name="Procentowy 2" xfId="12"/>
    <cellStyle name="Walutowy" xfId="25" builtinId="4"/>
  </cellStyles>
  <dxfs count="0"/>
  <tableStyles count="0" defaultTableStyle="TableStyleMedium2" defaultPivotStyle="PivotStyleLight16"/>
  <colors>
    <mruColors>
      <color rgb="FFE7D6A7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tabSelected="1" zoomScale="85" zoomScaleNormal="85" workbookViewId="0">
      <pane ySplit="3" topLeftCell="A41" activePane="bottomLeft" state="frozen"/>
      <selection pane="bottomLeft" activeCell="D43" sqref="D43"/>
    </sheetView>
  </sheetViews>
  <sheetFormatPr defaultColWidth="9.140625" defaultRowHeight="15.75"/>
  <cols>
    <col min="1" max="1" width="5.5703125" style="5" customWidth="1"/>
    <col min="2" max="2" width="27.140625" style="5" customWidth="1"/>
    <col min="3" max="3" width="18.140625" style="5" customWidth="1"/>
    <col min="4" max="4" width="25.85546875" style="5" customWidth="1"/>
    <col min="5" max="5" width="20.5703125" style="6" customWidth="1"/>
    <col min="6" max="6" width="16.140625" style="5" customWidth="1"/>
    <col min="7" max="7" width="13.42578125" style="1" customWidth="1"/>
    <col min="8" max="16384" width="9.140625" style="1"/>
  </cols>
  <sheetData>
    <row r="1" spans="1:7" ht="39.6" customHeight="1" thickBot="1">
      <c r="A1" s="71" t="s">
        <v>0</v>
      </c>
      <c r="B1" s="71"/>
      <c r="C1" s="71"/>
      <c r="D1" s="71"/>
      <c r="E1" s="71"/>
      <c r="F1" s="71"/>
    </row>
    <row r="2" spans="1:7" ht="64.900000000000006" customHeight="1" thickBot="1">
      <c r="A2" s="72" t="s">
        <v>1</v>
      </c>
      <c r="B2" s="72" t="s">
        <v>195</v>
      </c>
      <c r="C2" s="73" t="s">
        <v>2</v>
      </c>
      <c r="D2" s="73" t="s">
        <v>3</v>
      </c>
      <c r="E2" s="72" t="s">
        <v>4</v>
      </c>
      <c r="F2" s="72" t="s">
        <v>5</v>
      </c>
    </row>
    <row r="3" spans="1:7" ht="35.450000000000003" hidden="1" customHeight="1" thickBot="1">
      <c r="A3" s="72"/>
      <c r="B3" s="72"/>
      <c r="C3" s="73"/>
      <c r="D3" s="73"/>
      <c r="E3" s="72"/>
      <c r="F3" s="72"/>
    </row>
    <row r="4" spans="1:7" ht="62.65" customHeight="1">
      <c r="A4" s="3" t="s">
        <v>6</v>
      </c>
      <c r="B4" s="24" t="s">
        <v>7</v>
      </c>
      <c r="C4" s="3" t="s">
        <v>8</v>
      </c>
      <c r="D4" s="3" t="s">
        <v>9</v>
      </c>
      <c r="E4" s="8">
        <v>19987.16</v>
      </c>
      <c r="F4" s="3" t="s">
        <v>10</v>
      </c>
    </row>
    <row r="5" spans="1:7" ht="63" customHeight="1">
      <c r="A5" s="2" t="s">
        <v>11</v>
      </c>
      <c r="B5" s="21" t="s">
        <v>12</v>
      </c>
      <c r="C5" s="2" t="s">
        <v>8</v>
      </c>
      <c r="D5" s="2" t="s">
        <v>13</v>
      </c>
      <c r="E5" s="9">
        <v>500</v>
      </c>
      <c r="F5" s="2" t="s">
        <v>10</v>
      </c>
    </row>
    <row r="6" spans="1:7" ht="54" customHeight="1">
      <c r="A6" s="2" t="s">
        <v>14</v>
      </c>
      <c r="B6" s="21" t="s">
        <v>15</v>
      </c>
      <c r="C6" s="2" t="s">
        <v>8</v>
      </c>
      <c r="D6" s="2" t="s">
        <v>16</v>
      </c>
      <c r="E6" s="9">
        <v>1222.22</v>
      </c>
      <c r="F6" s="2" t="s">
        <v>10</v>
      </c>
    </row>
    <row r="7" spans="1:7" ht="93" customHeight="1">
      <c r="A7" s="2" t="s">
        <v>18</v>
      </c>
      <c r="B7" s="21" t="s">
        <v>19</v>
      </c>
      <c r="C7" s="2" t="s">
        <v>8</v>
      </c>
      <c r="D7" s="2" t="s">
        <v>20</v>
      </c>
      <c r="E7" s="9">
        <v>1000</v>
      </c>
      <c r="F7" s="2" t="s">
        <v>17</v>
      </c>
    </row>
    <row r="8" spans="1:7" ht="59.25" customHeight="1">
      <c r="A8" s="2" t="s">
        <v>21</v>
      </c>
      <c r="B8" s="21" t="s">
        <v>22</v>
      </c>
      <c r="C8" s="2" t="s">
        <v>8</v>
      </c>
      <c r="D8" s="2" t="s">
        <v>23</v>
      </c>
      <c r="E8" s="9">
        <v>1190.54</v>
      </c>
      <c r="F8" s="2" t="s">
        <v>10</v>
      </c>
    </row>
    <row r="9" spans="1:7" ht="52.5" customHeight="1">
      <c r="A9" s="2" t="s">
        <v>24</v>
      </c>
      <c r="B9" s="21" t="s">
        <v>25</v>
      </c>
      <c r="C9" s="2" t="s">
        <v>8</v>
      </c>
      <c r="D9" s="2" t="s">
        <v>26</v>
      </c>
      <c r="E9" s="9">
        <v>1000</v>
      </c>
      <c r="F9" s="2" t="s">
        <v>10</v>
      </c>
    </row>
    <row r="10" spans="1:7" ht="52.5" customHeight="1" thickBot="1">
      <c r="A10" s="7" t="s">
        <v>27</v>
      </c>
      <c r="B10" s="18" t="s">
        <v>28</v>
      </c>
      <c r="C10" s="7" t="s">
        <v>8</v>
      </c>
      <c r="D10" s="7" t="s">
        <v>29</v>
      </c>
      <c r="E10" s="12">
        <v>5000</v>
      </c>
      <c r="F10" s="26" t="s">
        <v>10</v>
      </c>
    </row>
    <row r="11" spans="1:7" ht="55.5" customHeight="1">
      <c r="A11" s="28" t="s">
        <v>30</v>
      </c>
      <c r="B11" s="33" t="s">
        <v>31</v>
      </c>
      <c r="C11" s="54"/>
      <c r="D11" s="55"/>
      <c r="E11" s="34">
        <f>SUM(E12:E13:E14)</f>
        <v>12915.12</v>
      </c>
      <c r="F11" s="55"/>
    </row>
    <row r="12" spans="1:7" ht="37.15" customHeight="1">
      <c r="A12" s="25" t="s">
        <v>32</v>
      </c>
      <c r="B12" s="21" t="s">
        <v>33</v>
      </c>
      <c r="C12" s="2" t="s">
        <v>8</v>
      </c>
      <c r="D12" s="4" t="s">
        <v>34</v>
      </c>
      <c r="E12" s="9">
        <v>500</v>
      </c>
      <c r="F12" s="2" t="s">
        <v>10</v>
      </c>
    </row>
    <row r="13" spans="1:7" ht="30">
      <c r="A13" s="25" t="s">
        <v>35</v>
      </c>
      <c r="B13" s="21" t="s">
        <v>36</v>
      </c>
      <c r="C13" s="2" t="s">
        <v>37</v>
      </c>
      <c r="D13" s="4" t="s">
        <v>38</v>
      </c>
      <c r="E13" s="9">
        <v>12195.12</v>
      </c>
      <c r="F13" s="2" t="s">
        <v>39</v>
      </c>
      <c r="G13" s="69"/>
    </row>
    <row r="14" spans="1:7" ht="30.75" thickBot="1">
      <c r="A14" s="35" t="s">
        <v>40</v>
      </c>
      <c r="B14" s="23" t="s">
        <v>41</v>
      </c>
      <c r="C14" s="13" t="s">
        <v>8</v>
      </c>
      <c r="D14" s="36" t="s">
        <v>42</v>
      </c>
      <c r="E14" s="14">
        <v>220</v>
      </c>
      <c r="F14" s="13" t="s">
        <v>43</v>
      </c>
    </row>
    <row r="15" spans="1:7" ht="210.75" thickBot="1">
      <c r="A15" s="38" t="s">
        <v>44</v>
      </c>
      <c r="B15" s="39" t="s">
        <v>45</v>
      </c>
      <c r="C15" s="38" t="s">
        <v>8</v>
      </c>
      <c r="D15" s="40" t="s">
        <v>46</v>
      </c>
      <c r="E15" s="41">
        <v>11991.85</v>
      </c>
      <c r="F15" s="38" t="s">
        <v>10</v>
      </c>
    </row>
    <row r="16" spans="1:7" ht="57.75" customHeight="1">
      <c r="A16" s="28" t="s">
        <v>47</v>
      </c>
      <c r="B16" s="33" t="s">
        <v>48</v>
      </c>
      <c r="C16" s="55"/>
      <c r="D16" s="55"/>
      <c r="E16" s="34">
        <f>SUM(E17:E18)</f>
        <v>60500</v>
      </c>
      <c r="F16" s="55"/>
    </row>
    <row r="17" spans="1:6" ht="30">
      <c r="A17" s="25" t="s">
        <v>49</v>
      </c>
      <c r="B17" s="21" t="s">
        <v>50</v>
      </c>
      <c r="C17" s="2" t="s">
        <v>8</v>
      </c>
      <c r="D17" s="4" t="s">
        <v>51</v>
      </c>
      <c r="E17" s="9">
        <v>500</v>
      </c>
      <c r="F17" s="2" t="s">
        <v>17</v>
      </c>
    </row>
    <row r="18" spans="1:6" ht="30.75" thickBot="1">
      <c r="A18" s="35" t="s">
        <v>52</v>
      </c>
      <c r="B18" s="61" t="s">
        <v>53</v>
      </c>
      <c r="C18" s="13" t="s">
        <v>8</v>
      </c>
      <c r="D18" s="36" t="s">
        <v>54</v>
      </c>
      <c r="E18" s="60">
        <v>60000</v>
      </c>
      <c r="F18" s="13" t="s">
        <v>17</v>
      </c>
    </row>
    <row r="19" spans="1:6" ht="60.75" thickBot="1">
      <c r="A19" s="38" t="s">
        <v>55</v>
      </c>
      <c r="B19" s="39" t="s">
        <v>56</v>
      </c>
      <c r="C19" s="38" t="s">
        <v>57</v>
      </c>
      <c r="D19" s="40" t="s">
        <v>58</v>
      </c>
      <c r="E19" s="41">
        <v>11880</v>
      </c>
      <c r="F19" s="38" t="s">
        <v>10</v>
      </c>
    </row>
    <row r="20" spans="1:6" ht="39" customHeight="1">
      <c r="A20" s="28" t="s">
        <v>59</v>
      </c>
      <c r="B20" s="33" t="s">
        <v>60</v>
      </c>
      <c r="C20" s="54"/>
      <c r="D20" s="54"/>
      <c r="E20" s="34">
        <f>SUM(E21:E22)</f>
        <v>9981.0400000000009</v>
      </c>
      <c r="F20" s="55"/>
    </row>
    <row r="21" spans="1:6" ht="30">
      <c r="A21" s="29" t="s">
        <v>61</v>
      </c>
      <c r="B21" s="21" t="s">
        <v>62</v>
      </c>
      <c r="C21" s="2" t="s">
        <v>8</v>
      </c>
      <c r="D21" s="4" t="s">
        <v>63</v>
      </c>
      <c r="E21" s="9">
        <v>500</v>
      </c>
      <c r="F21" s="2" t="s">
        <v>10</v>
      </c>
    </row>
    <row r="22" spans="1:6" ht="285.75" thickBot="1">
      <c r="A22" s="37" t="s">
        <v>64</v>
      </c>
      <c r="B22" s="23" t="s">
        <v>65</v>
      </c>
      <c r="C22" s="13" t="s">
        <v>8</v>
      </c>
      <c r="D22" s="36" t="s">
        <v>66</v>
      </c>
      <c r="E22" s="14">
        <v>9481.0400000000009</v>
      </c>
      <c r="F22" s="13" t="s">
        <v>10</v>
      </c>
    </row>
    <row r="23" spans="1:6" ht="150" customHeight="1">
      <c r="A23" s="3" t="s">
        <v>67</v>
      </c>
      <c r="B23" s="24" t="s">
        <v>68</v>
      </c>
      <c r="C23" s="3" t="s">
        <v>8</v>
      </c>
      <c r="D23" s="3" t="s">
        <v>69</v>
      </c>
      <c r="E23" s="8">
        <v>5000</v>
      </c>
      <c r="F23" s="3" t="s">
        <v>10</v>
      </c>
    </row>
    <row r="24" spans="1:6">
      <c r="A24" s="7" t="s">
        <v>70</v>
      </c>
      <c r="B24" s="18" t="s">
        <v>71</v>
      </c>
      <c r="C24" s="7" t="s">
        <v>37</v>
      </c>
      <c r="D24" s="11" t="s">
        <v>72</v>
      </c>
      <c r="E24" s="42">
        <v>19900</v>
      </c>
      <c r="F24" s="26" t="s">
        <v>10</v>
      </c>
    </row>
    <row r="25" spans="1:6" ht="141.75" customHeight="1">
      <c r="A25" s="2" t="s">
        <v>73</v>
      </c>
      <c r="B25" s="21" t="s">
        <v>74</v>
      </c>
      <c r="C25" s="2" t="s">
        <v>37</v>
      </c>
      <c r="D25" s="4" t="s">
        <v>75</v>
      </c>
      <c r="E25" s="16">
        <v>7000</v>
      </c>
      <c r="F25" s="2" t="s">
        <v>10</v>
      </c>
    </row>
    <row r="26" spans="1:6" ht="63" customHeight="1">
      <c r="A26" s="2" t="s">
        <v>78</v>
      </c>
      <c r="B26" s="21" t="s">
        <v>76</v>
      </c>
      <c r="C26" s="2" t="s">
        <v>37</v>
      </c>
      <c r="D26" s="2" t="s">
        <v>77</v>
      </c>
      <c r="E26" s="16">
        <v>1400</v>
      </c>
      <c r="F26" s="2" t="s">
        <v>10</v>
      </c>
    </row>
    <row r="27" spans="1:6" ht="45">
      <c r="A27" s="3" t="s">
        <v>82</v>
      </c>
      <c r="B27" s="24" t="s">
        <v>79</v>
      </c>
      <c r="C27" s="3" t="s">
        <v>57</v>
      </c>
      <c r="D27" s="10" t="s">
        <v>80</v>
      </c>
      <c r="E27" s="43">
        <v>19960</v>
      </c>
      <c r="F27" s="3" t="s">
        <v>81</v>
      </c>
    </row>
    <row r="28" spans="1:6" ht="75.75" thickBot="1">
      <c r="A28" s="7" t="s">
        <v>85</v>
      </c>
      <c r="B28" s="18" t="s">
        <v>83</v>
      </c>
      <c r="C28" s="7" t="s">
        <v>57</v>
      </c>
      <c r="D28" s="11" t="s">
        <v>84</v>
      </c>
      <c r="E28" s="42">
        <v>115234.51</v>
      </c>
      <c r="F28" s="7" t="s">
        <v>10</v>
      </c>
    </row>
    <row r="29" spans="1:6" ht="30.75" thickBot="1">
      <c r="A29" s="44" t="s">
        <v>92</v>
      </c>
      <c r="B29" s="45" t="s">
        <v>86</v>
      </c>
      <c r="C29" s="58"/>
      <c r="D29" s="59"/>
      <c r="E29" s="46">
        <f>SUM(E30:E31)</f>
        <v>123333.3</v>
      </c>
      <c r="F29" s="55"/>
    </row>
    <row r="30" spans="1:6" ht="45">
      <c r="A30" s="27" t="s">
        <v>166</v>
      </c>
      <c r="B30" s="24" t="s">
        <v>87</v>
      </c>
      <c r="C30" s="3" t="s">
        <v>57</v>
      </c>
      <c r="D30" s="10" t="s">
        <v>88</v>
      </c>
      <c r="E30" s="43">
        <v>20000</v>
      </c>
      <c r="F30" s="3" t="s">
        <v>89</v>
      </c>
    </row>
    <row r="31" spans="1:6" ht="165.75" thickBot="1">
      <c r="A31" s="35" t="s">
        <v>167</v>
      </c>
      <c r="B31" s="23" t="s">
        <v>90</v>
      </c>
      <c r="C31" s="13" t="s">
        <v>37</v>
      </c>
      <c r="D31" s="36" t="s">
        <v>91</v>
      </c>
      <c r="E31" s="17">
        <v>103333.3</v>
      </c>
      <c r="F31" s="13" t="s">
        <v>17</v>
      </c>
    </row>
    <row r="32" spans="1:6" ht="75" customHeight="1">
      <c r="A32" s="3" t="s">
        <v>95</v>
      </c>
      <c r="B32" s="24" t="s">
        <v>93</v>
      </c>
      <c r="C32" s="3" t="s">
        <v>37</v>
      </c>
      <c r="D32" s="10" t="s">
        <v>94</v>
      </c>
      <c r="E32" s="43">
        <v>99500</v>
      </c>
      <c r="F32" s="3" t="s">
        <v>39</v>
      </c>
    </row>
    <row r="33" spans="1:11" ht="30.75" thickBot="1">
      <c r="A33" s="7" t="s">
        <v>99</v>
      </c>
      <c r="B33" s="18" t="s">
        <v>96</v>
      </c>
      <c r="C33" s="7" t="s">
        <v>37</v>
      </c>
      <c r="D33" s="11" t="s">
        <v>97</v>
      </c>
      <c r="E33" s="12" t="s">
        <v>98</v>
      </c>
      <c r="F33" s="7" t="s">
        <v>39</v>
      </c>
    </row>
    <row r="34" spans="1:11" ht="45.75" customHeight="1">
      <c r="A34" s="28" t="s">
        <v>108</v>
      </c>
      <c r="B34" s="47" t="s">
        <v>100</v>
      </c>
      <c r="C34" s="54"/>
      <c r="D34" s="57"/>
      <c r="E34" s="48">
        <f>SUM(E35:E36)</f>
        <v>22000</v>
      </c>
      <c r="F34" s="55"/>
      <c r="K34" s="2"/>
    </row>
    <row r="35" spans="1:11" ht="45">
      <c r="A35" s="25" t="s">
        <v>163</v>
      </c>
      <c r="B35" s="30" t="s">
        <v>101</v>
      </c>
      <c r="C35" s="2" t="s">
        <v>8</v>
      </c>
      <c r="D35" s="15" t="s">
        <v>102</v>
      </c>
      <c r="E35" s="31">
        <v>20000</v>
      </c>
      <c r="F35" s="2" t="s">
        <v>39</v>
      </c>
    </row>
    <row r="36" spans="1:11" ht="60.75" thickBot="1">
      <c r="A36" s="66" t="s">
        <v>164</v>
      </c>
      <c r="B36" s="18" t="s">
        <v>165</v>
      </c>
      <c r="C36" s="7" t="s">
        <v>8</v>
      </c>
      <c r="D36" s="67" t="s">
        <v>103</v>
      </c>
      <c r="E36" s="12">
        <v>2000</v>
      </c>
      <c r="F36" s="7" t="s">
        <v>43</v>
      </c>
    </row>
    <row r="37" spans="1:11">
      <c r="A37" s="68" t="s">
        <v>111</v>
      </c>
      <c r="B37" s="47" t="s">
        <v>175</v>
      </c>
      <c r="C37" s="56"/>
      <c r="D37" s="56"/>
      <c r="E37" s="48">
        <f>SUM(E38:E39)</f>
        <v>21000</v>
      </c>
      <c r="F37" s="55"/>
    </row>
    <row r="38" spans="1:11" ht="104.45" customHeight="1">
      <c r="A38" s="25" t="s">
        <v>168</v>
      </c>
      <c r="B38" s="21" t="s">
        <v>104</v>
      </c>
      <c r="C38" s="2" t="s">
        <v>8</v>
      </c>
      <c r="D38" s="15" t="s">
        <v>105</v>
      </c>
      <c r="E38" s="9">
        <v>6000</v>
      </c>
      <c r="F38" s="2" t="s">
        <v>17</v>
      </c>
    </row>
    <row r="39" spans="1:11" ht="60.75" thickBot="1">
      <c r="A39" s="35" t="s">
        <v>169</v>
      </c>
      <c r="B39" s="23" t="s">
        <v>106</v>
      </c>
      <c r="C39" s="13" t="s">
        <v>8</v>
      </c>
      <c r="D39" s="49" t="s">
        <v>107</v>
      </c>
      <c r="E39" s="14">
        <v>15000</v>
      </c>
      <c r="F39" s="13" t="s">
        <v>17</v>
      </c>
    </row>
    <row r="40" spans="1:11" ht="30">
      <c r="A40" s="3" t="s">
        <v>113</v>
      </c>
      <c r="B40" s="24" t="s">
        <v>109</v>
      </c>
      <c r="C40" s="3" t="s">
        <v>37</v>
      </c>
      <c r="D40" s="3" t="s">
        <v>110</v>
      </c>
      <c r="E40" s="8">
        <v>12000</v>
      </c>
      <c r="F40" s="3" t="s">
        <v>17</v>
      </c>
    </row>
    <row r="41" spans="1:11" ht="45">
      <c r="A41" s="7" t="s">
        <v>115</v>
      </c>
      <c r="B41" s="18" t="s">
        <v>112</v>
      </c>
      <c r="C41" s="7" t="s">
        <v>37</v>
      </c>
      <c r="D41" s="7" t="s">
        <v>157</v>
      </c>
      <c r="E41" s="12">
        <v>15000</v>
      </c>
      <c r="F41" s="7" t="s">
        <v>10</v>
      </c>
    </row>
    <row r="42" spans="1:11" ht="124.9" customHeight="1">
      <c r="A42" s="2" t="s">
        <v>118</v>
      </c>
      <c r="B42" s="21" t="s">
        <v>179</v>
      </c>
      <c r="C42" s="2" t="s">
        <v>37</v>
      </c>
      <c r="D42" s="2" t="s">
        <v>114</v>
      </c>
      <c r="E42" s="9">
        <v>48249</v>
      </c>
      <c r="F42" s="2" t="s">
        <v>17</v>
      </c>
    </row>
    <row r="43" spans="1:11" ht="125.45" customHeight="1">
      <c r="A43" s="3" t="s">
        <v>120</v>
      </c>
      <c r="B43" s="24" t="s">
        <v>116</v>
      </c>
      <c r="C43" s="3" t="s">
        <v>37</v>
      </c>
      <c r="D43" s="3" t="s">
        <v>117</v>
      </c>
      <c r="E43" s="8">
        <v>19900</v>
      </c>
      <c r="F43" s="3" t="s">
        <v>17</v>
      </c>
      <c r="G43" s="63"/>
    </row>
    <row r="44" spans="1:11" ht="75">
      <c r="A44" s="2" t="s">
        <v>123</v>
      </c>
      <c r="B44" s="21" t="s">
        <v>119</v>
      </c>
      <c r="C44" s="2" t="s">
        <v>37</v>
      </c>
      <c r="D44" s="2" t="s">
        <v>158</v>
      </c>
      <c r="E44" s="9">
        <v>19500</v>
      </c>
      <c r="F44" s="2" t="s">
        <v>17</v>
      </c>
    </row>
    <row r="45" spans="1:11" ht="30.75" thickBot="1">
      <c r="A45" s="7" t="s">
        <v>127</v>
      </c>
      <c r="B45" s="18" t="s">
        <v>121</v>
      </c>
      <c r="C45" s="7" t="s">
        <v>37</v>
      </c>
      <c r="D45" s="7" t="s">
        <v>122</v>
      </c>
      <c r="E45" s="12">
        <v>25000</v>
      </c>
      <c r="F45" s="7" t="s">
        <v>10</v>
      </c>
    </row>
    <row r="46" spans="1:11" ht="42" customHeight="1">
      <c r="A46" s="28" t="s">
        <v>130</v>
      </c>
      <c r="B46" s="33" t="s">
        <v>176</v>
      </c>
      <c r="C46" s="54"/>
      <c r="D46" s="54"/>
      <c r="E46" s="34">
        <f>SUM(E47:E48)</f>
        <v>12149.77</v>
      </c>
      <c r="F46" s="55"/>
    </row>
    <row r="47" spans="1:11" ht="30">
      <c r="A47" s="25" t="s">
        <v>131</v>
      </c>
      <c r="B47" s="21" t="s">
        <v>124</v>
      </c>
      <c r="C47" s="2" t="s">
        <v>37</v>
      </c>
      <c r="D47" s="2" t="s">
        <v>125</v>
      </c>
      <c r="E47" s="9">
        <v>11699.78</v>
      </c>
      <c r="F47" s="2" t="s">
        <v>39</v>
      </c>
    </row>
    <row r="48" spans="1:11" ht="30.75" thickBot="1">
      <c r="A48" s="35" t="s">
        <v>134</v>
      </c>
      <c r="B48" s="23" t="s">
        <v>126</v>
      </c>
      <c r="C48" s="13" t="s">
        <v>37</v>
      </c>
      <c r="D48" s="13" t="s">
        <v>125</v>
      </c>
      <c r="E48" s="14">
        <v>449.99</v>
      </c>
      <c r="F48" s="13" t="s">
        <v>39</v>
      </c>
    </row>
    <row r="49" spans="1:7" ht="45.75" thickBot="1">
      <c r="A49" s="38" t="s">
        <v>137</v>
      </c>
      <c r="B49" s="39" t="s">
        <v>128</v>
      </c>
      <c r="C49" s="38" t="s">
        <v>37</v>
      </c>
      <c r="D49" s="38" t="s">
        <v>129</v>
      </c>
      <c r="E49" s="51">
        <v>120000</v>
      </c>
      <c r="F49" s="38" t="s">
        <v>39</v>
      </c>
    </row>
    <row r="50" spans="1:7" ht="45.75" customHeight="1">
      <c r="A50" s="28" t="s">
        <v>139</v>
      </c>
      <c r="B50" s="33" t="s">
        <v>178</v>
      </c>
      <c r="C50" s="54"/>
      <c r="D50" s="54"/>
      <c r="E50" s="52">
        <f>SUM(E51:E52)</f>
        <v>69000</v>
      </c>
      <c r="F50" s="55"/>
    </row>
    <row r="51" spans="1:7" ht="65.45" customHeight="1">
      <c r="A51" s="25" t="s">
        <v>140</v>
      </c>
      <c r="B51" s="21" t="s">
        <v>132</v>
      </c>
      <c r="C51" s="2" t="s">
        <v>8</v>
      </c>
      <c r="D51" s="2" t="s">
        <v>133</v>
      </c>
      <c r="E51" s="22">
        <v>24000</v>
      </c>
      <c r="F51" s="2" t="s">
        <v>17</v>
      </c>
    </row>
    <row r="52" spans="1:7" ht="65.45" customHeight="1">
      <c r="A52" s="25" t="s">
        <v>143</v>
      </c>
      <c r="B52" s="21" t="s">
        <v>135</v>
      </c>
      <c r="C52" s="2" t="s">
        <v>8</v>
      </c>
      <c r="D52" s="2" t="s">
        <v>133</v>
      </c>
      <c r="E52" s="22">
        <v>45000</v>
      </c>
      <c r="F52" s="2" t="s">
        <v>17</v>
      </c>
    </row>
    <row r="53" spans="1:7" ht="65.45" customHeight="1" thickBot="1">
      <c r="A53" s="35" t="s">
        <v>171</v>
      </c>
      <c r="B53" s="23" t="s">
        <v>136</v>
      </c>
      <c r="C53" s="13" t="s">
        <v>8</v>
      </c>
      <c r="D53" s="13" t="s">
        <v>133</v>
      </c>
      <c r="E53" s="62">
        <v>12000</v>
      </c>
      <c r="F53" s="13" t="s">
        <v>17</v>
      </c>
    </row>
    <row r="54" spans="1:7" ht="53.1" customHeight="1" thickBot="1">
      <c r="A54" s="38" t="s">
        <v>145</v>
      </c>
      <c r="B54" s="39" t="s">
        <v>138</v>
      </c>
      <c r="C54" s="38" t="s">
        <v>8</v>
      </c>
      <c r="D54" s="38" t="s">
        <v>133</v>
      </c>
      <c r="E54" s="51">
        <v>7000</v>
      </c>
      <c r="F54" s="38" t="s">
        <v>17</v>
      </c>
    </row>
    <row r="55" spans="1:7" ht="53.1" customHeight="1">
      <c r="A55" s="28" t="s">
        <v>148</v>
      </c>
      <c r="B55" s="33" t="s">
        <v>177</v>
      </c>
      <c r="C55" s="54"/>
      <c r="D55" s="54"/>
      <c r="E55" s="52">
        <f>SUM(E56:E57)</f>
        <v>71000</v>
      </c>
      <c r="F55" s="55"/>
    </row>
    <row r="56" spans="1:7" ht="67.5" customHeight="1">
      <c r="A56" s="25" t="s">
        <v>172</v>
      </c>
      <c r="B56" s="21" t="s">
        <v>141</v>
      </c>
      <c r="C56" s="2" t="s">
        <v>142</v>
      </c>
      <c r="D56" s="2" t="s">
        <v>156</v>
      </c>
      <c r="E56" s="22">
        <v>50000</v>
      </c>
      <c r="F56" s="2" t="s">
        <v>17</v>
      </c>
      <c r="G56" s="70"/>
    </row>
    <row r="57" spans="1:7" ht="45.75" customHeight="1" thickBot="1">
      <c r="A57" s="35" t="s">
        <v>173</v>
      </c>
      <c r="B57" s="23" t="s">
        <v>144</v>
      </c>
      <c r="C57" s="13" t="s">
        <v>37</v>
      </c>
      <c r="D57" s="61" t="s">
        <v>160</v>
      </c>
      <c r="E57" s="53">
        <v>21000</v>
      </c>
      <c r="F57" s="13" t="s">
        <v>17</v>
      </c>
    </row>
    <row r="58" spans="1:7" ht="58.5" customHeight="1">
      <c r="A58" s="3" t="s">
        <v>151</v>
      </c>
      <c r="B58" s="24" t="s">
        <v>146</v>
      </c>
      <c r="C58" s="3" t="s">
        <v>37</v>
      </c>
      <c r="D58" s="3" t="s">
        <v>147</v>
      </c>
      <c r="E58" s="50">
        <v>18000</v>
      </c>
      <c r="F58" s="3" t="s">
        <v>17</v>
      </c>
    </row>
    <row r="59" spans="1:7" ht="61.5" customHeight="1">
      <c r="A59" s="2" t="s">
        <v>153</v>
      </c>
      <c r="B59" s="21" t="s">
        <v>149</v>
      </c>
      <c r="C59" s="2" t="s">
        <v>37</v>
      </c>
      <c r="D59" s="2" t="s">
        <v>150</v>
      </c>
      <c r="E59" s="22">
        <v>70000</v>
      </c>
      <c r="F59" s="2" t="s">
        <v>17</v>
      </c>
    </row>
    <row r="60" spans="1:7" ht="76.900000000000006" customHeight="1">
      <c r="A60" s="2" t="s">
        <v>170</v>
      </c>
      <c r="B60" s="21" t="s">
        <v>159</v>
      </c>
      <c r="C60" s="2" t="s">
        <v>37</v>
      </c>
      <c r="D60" s="2" t="s">
        <v>152</v>
      </c>
      <c r="E60" s="22">
        <v>13000</v>
      </c>
      <c r="F60" s="2" t="s">
        <v>17</v>
      </c>
    </row>
    <row r="61" spans="1:7" ht="75.75" customHeight="1">
      <c r="A61" s="2" t="s">
        <v>174</v>
      </c>
      <c r="B61" s="32" t="s">
        <v>154</v>
      </c>
      <c r="C61" s="2" t="s">
        <v>37</v>
      </c>
      <c r="D61" s="2" t="s">
        <v>155</v>
      </c>
      <c r="E61" s="9">
        <v>5771.55</v>
      </c>
      <c r="F61" s="2" t="s">
        <v>10</v>
      </c>
    </row>
    <row r="62" spans="1:7" ht="75.75" customHeight="1">
      <c r="A62" s="2" t="s">
        <v>180</v>
      </c>
      <c r="B62" s="32" t="s">
        <v>186</v>
      </c>
      <c r="C62" s="2" t="s">
        <v>8</v>
      </c>
      <c r="D62" s="2" t="s">
        <v>185</v>
      </c>
      <c r="E62" s="9">
        <v>106384.38</v>
      </c>
      <c r="F62" s="2" t="s">
        <v>183</v>
      </c>
    </row>
    <row r="63" spans="1:7" ht="75.75" customHeight="1">
      <c r="A63" s="2" t="s">
        <v>184</v>
      </c>
      <c r="B63" s="32" t="s">
        <v>181</v>
      </c>
      <c r="C63" s="2" t="s">
        <v>37</v>
      </c>
      <c r="D63" s="2" t="s">
        <v>182</v>
      </c>
      <c r="E63" s="9">
        <v>22000</v>
      </c>
      <c r="F63" s="2" t="s">
        <v>183</v>
      </c>
    </row>
    <row r="64" spans="1:7" ht="75.75" customHeight="1">
      <c r="A64" s="2" t="s">
        <v>188</v>
      </c>
      <c r="B64" s="32" t="s">
        <v>187</v>
      </c>
      <c r="C64" s="2" t="s">
        <v>37</v>
      </c>
      <c r="D64" s="2" t="s">
        <v>193</v>
      </c>
      <c r="E64" s="9">
        <v>2000</v>
      </c>
      <c r="F64" s="2" t="s">
        <v>183</v>
      </c>
    </row>
    <row r="65" spans="1:6" ht="75.75" customHeight="1">
      <c r="A65" s="2" t="s">
        <v>189</v>
      </c>
      <c r="B65" s="32" t="s">
        <v>191</v>
      </c>
      <c r="C65" s="2" t="s">
        <v>37</v>
      </c>
      <c r="D65" s="2" t="s">
        <v>125</v>
      </c>
      <c r="E65" s="9">
        <v>1200</v>
      </c>
      <c r="F65" s="2" t="s">
        <v>183</v>
      </c>
    </row>
    <row r="66" spans="1:6" ht="75.75" customHeight="1">
      <c r="A66" s="2" t="s">
        <v>190</v>
      </c>
      <c r="B66" s="32" t="s">
        <v>192</v>
      </c>
      <c r="C66" s="2" t="s">
        <v>37</v>
      </c>
      <c r="D66" s="2" t="s">
        <v>194</v>
      </c>
      <c r="E66" s="9">
        <v>2000</v>
      </c>
      <c r="F66" s="2" t="s">
        <v>183</v>
      </c>
    </row>
    <row r="67" spans="1:6" ht="105">
      <c r="A67" s="19"/>
      <c r="B67" s="19"/>
      <c r="C67" s="19"/>
      <c r="D67" s="19"/>
      <c r="E67" s="20"/>
      <c r="F67" s="64" t="s">
        <v>161</v>
      </c>
    </row>
    <row r="68" spans="1:6" ht="195">
      <c r="A68" s="19"/>
      <c r="B68" s="19"/>
      <c r="C68" s="19"/>
      <c r="D68" s="19"/>
      <c r="E68" s="20"/>
      <c r="F68" s="65" t="s">
        <v>162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31496062992125984" right="0.31496062992125984" top="0.35433070866141736" bottom="0.15748031496062992" header="0.31496062992125984" footer="0.31496062992125984"/>
  <pageSetup paperSize="8"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319D07B2C9DAB4DA900EB166642D86D" ma:contentTypeVersion="13" ma:contentTypeDescription="Utwórz nowy dokument." ma:contentTypeScope="" ma:versionID="c3349c7561cd688384c4c9d4446a78f4">
  <xsd:schema xmlns:xsd="http://www.w3.org/2001/XMLSchema" xmlns:xs="http://www.w3.org/2001/XMLSchema" xmlns:p="http://schemas.microsoft.com/office/2006/metadata/properties" xmlns:ns3="29cd1bb5-d6dd-4475-9818-30c1638225d8" xmlns:ns4="f2f8ded0-1adf-45eb-bed9-7d1d677eae61" targetNamespace="http://schemas.microsoft.com/office/2006/metadata/properties" ma:root="true" ma:fieldsID="c2136f5b84826d21b3b611044e1ad027" ns3:_="" ns4:_="">
    <xsd:import namespace="29cd1bb5-d6dd-4475-9818-30c1638225d8"/>
    <xsd:import namespace="f2f8ded0-1adf-45eb-bed9-7d1d677eae6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cd1bb5-d6dd-4475-9818-30c1638225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f8ded0-1adf-45eb-bed9-7d1d677eae6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6E434A-3266-413E-B683-4016FF40234E}">
  <ds:schemaRefs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29cd1bb5-d6dd-4475-9818-30c1638225d8"/>
    <ds:schemaRef ds:uri="f2f8ded0-1adf-45eb-bed9-7d1d677eae61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108203A-AA1A-4324-9F34-2944821BB6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cd1bb5-d6dd-4475-9818-30c1638225d8"/>
    <ds:schemaRef ds:uri="f2f8ded0-1adf-45eb-bed9-7d1d677eae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4D2A30-7C8C-46BB-8894-017BE9937B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Zamówienia pozaustawowe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mmucko</dc:creator>
  <cp:keywords/>
  <dc:description/>
  <cp:lastModifiedBy>Tomasz Abramczyk</cp:lastModifiedBy>
  <cp:revision/>
  <dcterms:created xsi:type="dcterms:W3CDTF">2013-12-04T13:33:42Z</dcterms:created>
  <dcterms:modified xsi:type="dcterms:W3CDTF">2022-03-15T12:18:25Z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0x010100B319D07B2C9DAB4DA900EB166642D86D</vt:lpwstr>
  </property>
</Properties>
</file>