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D7FD6E10-BC2C-483C-B00E-FF58E2B4D74E}" xr6:coauthVersionLast="47" xr6:coauthVersionMax="47" xr10:uidLastSave="{00000000-0000-0000-0000-000000000000}"/>
  <bookViews>
    <workbookView xWindow="-28935" yWindow="2250" windowWidth="16935" windowHeight="1161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1" i="2" l="1"/>
  <c r="X195" i="2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95" i="2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<sst xmlns="http://schemas.openxmlformats.org/spreadsheetml/2006/main" count="85" uniqueCount="49">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</sst>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J171" sqref="J171:X171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45292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v>45323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v>45352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v>45383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v>45413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v>45444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v>45474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v>45505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v>45536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v>45566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v>45597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v>45627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45658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v>45689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v>45717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v>45748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v>45778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v>45809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v>45839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v>45870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v>45901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v>45931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v>45962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v>45992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5.6" thickTop="1" thickBot="1" x14ac:dyDescent="0.35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" thickTop="1" x14ac:dyDescent="0.3">
      <c r="A159" s="147">
        <v>46023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4.4" x14ac:dyDescent="0.3">
      <c r="A160" s="147">
        <v>46054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4.4" x14ac:dyDescent="0.3">
      <c r="A161" s="147">
        <v>46082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4.4" x14ac:dyDescent="0.3">
      <c r="A162" s="147">
        <v>46113</v>
      </c>
      <c r="B162" s="80">
        <v>5609.0700000000006</v>
      </c>
      <c r="C162" s="80">
        <v>891.14300000000003</v>
      </c>
      <c r="D162" s="32">
        <v>0.15887535723390864</v>
      </c>
      <c r="E162" s="81">
        <v>137.46710000000002</v>
      </c>
      <c r="F162" s="38">
        <v>2.4508002217836469E-2</v>
      </c>
      <c r="G162" s="186">
        <v>37.293599999999998</v>
      </c>
      <c r="H162" s="163">
        <v>6.6488027427006602E-3</v>
      </c>
      <c r="I162" s="35"/>
      <c r="J162" s="38">
        <v>3.4252576630350487E-2</v>
      </c>
      <c r="K162" s="38">
        <v>0.3951177646205164</v>
      </c>
      <c r="L162" s="38">
        <v>6.2898591032024914E-2</v>
      </c>
      <c r="M162" s="38">
        <v>0.17102553542744164</v>
      </c>
      <c r="N162" s="38">
        <v>0.18970583358738616</v>
      </c>
      <c r="O162" s="38">
        <v>0.12504586321796662</v>
      </c>
      <c r="P162" s="108">
        <v>6.2533004580081911E-3</v>
      </c>
      <c r="Q162" s="39">
        <v>1.5700535026305609E-2</v>
      </c>
      <c r="R162" s="36">
        <v>0.36231380603201602</v>
      </c>
      <c r="S162" s="36">
        <v>0.6376252034651021</v>
      </c>
      <c r="T162" s="39">
        <v>6.099050288193943E-5</v>
      </c>
      <c r="U162" s="36">
        <v>1.1398522912812204E-2</v>
      </c>
      <c r="V162" s="36">
        <v>6.4389570921196418E-2</v>
      </c>
      <c r="W162" s="36">
        <v>0.25594505648995569</v>
      </c>
      <c r="X162" s="39">
        <v>0.66826684967603567</v>
      </c>
      <c r="Z162" s="26"/>
      <c r="AB162" s="115"/>
      <c r="AD162" s="26"/>
      <c r="AE162" s="26"/>
      <c r="AF162" s="26"/>
      <c r="AG162" s="26"/>
      <c r="AH162" s="26"/>
    </row>
    <row r="163" spans="1:34" ht="14.4" x14ac:dyDescent="0.3">
      <c r="A163" s="147">
        <v>46143</v>
      </c>
      <c r="B163" s="80">
        <v>5398.4647999999997</v>
      </c>
      <c r="C163" s="80">
        <v>847.01369999999997</v>
      </c>
      <c r="D163" s="32">
        <v>0.15689899469197244</v>
      </c>
      <c r="E163" s="81">
        <v>116.76240000000001</v>
      </c>
      <c r="F163" s="38">
        <v>2.1628815658851757E-2</v>
      </c>
      <c r="G163" s="186">
        <v>31.243099999999998</v>
      </c>
      <c r="H163" s="163">
        <v>5.7874045969513403E-3</v>
      </c>
      <c r="I163" s="35"/>
      <c r="J163" s="38">
        <v>3.332091745786691E-2</v>
      </c>
      <c r="K163" s="38">
        <v>0.41545974329590885</v>
      </c>
      <c r="L163" s="38">
        <v>6.1192007772283709E-2</v>
      </c>
      <c r="M163" s="38">
        <v>0.16052080213619252</v>
      </c>
      <c r="N163" s="38">
        <v>0.179069112389137</v>
      </c>
      <c r="O163" s="38">
        <v>0.12759892404966686</v>
      </c>
      <c r="P163" s="108">
        <v>6.0684104117896638E-3</v>
      </c>
      <c r="Q163" s="39">
        <v>1.6770082487154499E-2</v>
      </c>
      <c r="R163" s="36">
        <v>0.3311931755116751</v>
      </c>
      <c r="S163" s="36">
        <v>0.66859239315592089</v>
      </c>
      <c r="T163" s="39">
        <v>2.1443133240398271E-4</v>
      </c>
      <c r="U163" s="36">
        <v>1.3953482365556732E-2</v>
      </c>
      <c r="V163" s="36">
        <v>6.7847187098952183E-2</v>
      </c>
      <c r="W163" s="36">
        <v>0.2670902108895245</v>
      </c>
      <c r="X163" s="39">
        <v>0.65110911964596652</v>
      </c>
      <c r="Z163" s="26"/>
      <c r="AB163" s="115"/>
      <c r="AD163" s="26"/>
      <c r="AE163" s="26"/>
      <c r="AF163" s="26"/>
      <c r="AG163" s="26"/>
      <c r="AH163" s="26"/>
    </row>
    <row r="164" spans="1:34" ht="14.4" x14ac:dyDescent="0.3">
      <c r="A164" s="147">
        <v>46174</v>
      </c>
      <c r="B164" s="80">
        <v>8623.7687000000005</v>
      </c>
      <c r="C164" s="80">
        <v>3030.2118999999998</v>
      </c>
      <c r="D164" s="32">
        <v>0.35137907861559409</v>
      </c>
      <c r="E164" s="81">
        <v>119.3057</v>
      </c>
      <c r="F164" s="38">
        <v>1.3834519935582223E-2</v>
      </c>
      <c r="G164" s="186">
        <v>31.907499999999999</v>
      </c>
      <c r="H164" s="163">
        <v>3.6999484923569432E-3</v>
      </c>
      <c r="I164" s="35"/>
      <c r="J164" s="38">
        <v>2.401344553686835E-2</v>
      </c>
      <c r="K164" s="38">
        <v>0.43549980648251846</v>
      </c>
      <c r="L164" s="38">
        <v>9.0844041306441803E-2</v>
      </c>
      <c r="M164" s="38">
        <v>0.17413942236182656</v>
      </c>
      <c r="N164" s="38">
        <v>0.17307957250755113</v>
      </c>
      <c r="O164" s="38">
        <v>8.8492528794284556E-2</v>
      </c>
      <c r="P164" s="108">
        <v>3.9188319139403629E-3</v>
      </c>
      <c r="Q164" s="39">
        <v>1.0012351096568719E-2</v>
      </c>
      <c r="R164" s="36">
        <v>0.42991241172783312</v>
      </c>
      <c r="S164" s="36">
        <v>0.56963000410713704</v>
      </c>
      <c r="T164" s="39">
        <v>4.5758416502984361E-4</v>
      </c>
      <c r="U164" s="36">
        <v>9.2656061718922947E-3</v>
      </c>
      <c r="V164" s="36">
        <v>4.4672983216712848E-2</v>
      </c>
      <c r="W164" s="36">
        <v>0.20428265356647862</v>
      </c>
      <c r="X164" s="39">
        <v>0.74177875704491625</v>
      </c>
      <c r="Z164" s="26"/>
      <c r="AB164" s="115"/>
      <c r="AD164" s="26"/>
      <c r="AE164" s="26"/>
      <c r="AF164" s="26"/>
      <c r="AG164" s="26"/>
      <c r="AH164" s="26"/>
    </row>
    <row r="165" spans="1:34" ht="14.4" x14ac:dyDescent="0.3">
      <c r="A165" s="147">
        <v>46204</v>
      </c>
      <c r="B165" s="80">
        <v>9788.3447999999989</v>
      </c>
      <c r="C165" s="80">
        <v>2942.6510000000003</v>
      </c>
      <c r="D165" s="32">
        <v>0.30062804898331746</v>
      </c>
      <c r="E165" s="81">
        <v>131.239</v>
      </c>
      <c r="F165" s="38">
        <v>1.3407680530420222E-2</v>
      </c>
      <c r="G165" s="186">
        <v>33.743299999999998</v>
      </c>
      <c r="H165" s="163">
        <v>3.4472937651317719E-3</v>
      </c>
      <c r="I165" s="35"/>
      <c r="J165" s="38">
        <v>2.2989663319738157E-2</v>
      </c>
      <c r="K165" s="38">
        <v>0.40474847079003995</v>
      </c>
      <c r="L165" s="38">
        <v>8.0495296955445161E-2</v>
      </c>
      <c r="M165" s="38">
        <v>0.20877232028885473</v>
      </c>
      <c r="N165" s="38">
        <v>0.17554859590680055</v>
      </c>
      <c r="O165" s="38">
        <v>9.4658942919472411E-2</v>
      </c>
      <c r="P165" s="108">
        <v>3.5667450699826166E-3</v>
      </c>
      <c r="Q165" s="39">
        <v>9.219964749666465E-3</v>
      </c>
      <c r="R165" s="36">
        <v>0.42300870176077793</v>
      </c>
      <c r="S165" s="36">
        <v>0.57645749451459771</v>
      </c>
      <c r="T165" s="39">
        <v>5.3380372462437646E-4</v>
      </c>
      <c r="U165" s="36">
        <v>9.7650365798628968E-3</v>
      </c>
      <c r="V165" s="36">
        <v>4.9698398877003343E-2</v>
      </c>
      <c r="W165" s="36">
        <v>0.2126438004417448</v>
      </c>
      <c r="X165" s="39">
        <v>0.72789276410138892</v>
      </c>
      <c r="Z165" s="26"/>
      <c r="AB165" s="115"/>
      <c r="AD165" s="26"/>
      <c r="AE165" s="26"/>
      <c r="AF165" s="26"/>
      <c r="AG165" s="26"/>
      <c r="AH165" s="26"/>
    </row>
    <row r="166" spans="1:34" ht="14.4" x14ac:dyDescent="0.3">
      <c r="A166" s="147">
        <v>46235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4.4" x14ac:dyDescent="0.3">
      <c r="A167" s="147">
        <v>46266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4.4" x14ac:dyDescent="0.3">
      <c r="A168" s="147">
        <v>46296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4.4" x14ac:dyDescent="0.3">
      <c r="A169" s="147">
        <v>46327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5">
      <c r="A170" s="147">
        <v>46357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" thickBot="1" x14ac:dyDescent="0.35">
      <c r="A171" s="94" t="s">
        <v>24</v>
      </c>
      <c r="B171" s="149">
        <f>SUM(B159:B170)</f>
        <v>48579.977099999996</v>
      </c>
      <c r="C171" s="95">
        <f>SUM(C159:C170)</f>
        <v>11006.5303</v>
      </c>
      <c r="D171" s="96">
        <f>C171/B171</f>
        <v>0.22656516031992946</v>
      </c>
      <c r="E171" s="97">
        <f>SUM(E159:E170)</f>
        <v>1478.0626000000002</v>
      </c>
      <c r="F171" s="160">
        <f>E171/B171</f>
        <v>3.042534575422845E-2</v>
      </c>
      <c r="G171" s="182">
        <f>SUM(G159:G170)</f>
        <v>340.90019999999993</v>
      </c>
      <c r="H171" s="161">
        <f>G171/B171</f>
        <v>7.0172984910690699E-3</v>
      </c>
      <c r="I171" s="98"/>
      <c r="J171" s="61">
        <v>3.1083455399916651E-2</v>
      </c>
      <c r="K171" s="59">
        <v>0.38286430434488777</v>
      </c>
      <c r="L171" s="59">
        <v>6.7476984458183786E-2</v>
      </c>
      <c r="M171" s="59">
        <v>0.22939040355554868</v>
      </c>
      <c r="N171" s="59">
        <v>0.15718724734652401</v>
      </c>
      <c r="O171" s="59">
        <v>0.11381645679464601</v>
      </c>
      <c r="P171" s="61">
        <v>4.8699256458523419E-3</v>
      </c>
      <c r="Q171" s="61">
        <v>1.331122245444074E-2</v>
      </c>
      <c r="R171" s="57">
        <v>0.38515570059172749</v>
      </c>
      <c r="S171" s="59">
        <v>0.61457361532785393</v>
      </c>
      <c r="T171" s="62">
        <v>2.7068408041853407E-4</v>
      </c>
      <c r="U171" s="57">
        <v>1.0949034863070887E-2</v>
      </c>
      <c r="V171" s="59">
        <v>5.8603830732831812E-2</v>
      </c>
      <c r="W171" s="59">
        <v>0.24024194235759494</v>
      </c>
      <c r="X171" s="62">
        <v>0.69020519204650232</v>
      </c>
      <c r="Z171" s="110"/>
      <c r="AB171" s="115"/>
      <c r="AD171" s="26"/>
      <c r="AE171" s="26"/>
      <c r="AF171" s="26"/>
      <c r="AG171" s="26"/>
      <c r="AH171" s="26"/>
    </row>
    <row r="172" spans="1:34" ht="15" thickTop="1" x14ac:dyDescent="0.3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4.4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2" thickTop="1" x14ac:dyDescent="0.25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4.4" x14ac:dyDescent="0.3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4.4" x14ac:dyDescent="0.3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4.4" x14ac:dyDescent="0.3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4.4" x14ac:dyDescent="0.3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4.4" x14ac:dyDescent="0.3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4.4" x14ac:dyDescent="0.3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4.4" x14ac:dyDescent="0.3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4.4" x14ac:dyDescent="0.3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4.4" x14ac:dyDescent="0.3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4.4" x14ac:dyDescent="0.3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4.4" x14ac:dyDescent="0.3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4.4" x14ac:dyDescent="0.3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4.4" x14ac:dyDescent="0.3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4.4" x14ac:dyDescent="0.3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4.4" x14ac:dyDescent="0.3">
      <c r="A193" s="30">
        <v>2024</v>
      </c>
      <c r="B193" s="128">
        <f>B143</f>
        <v>82631.285699999993</v>
      </c>
      <c r="C193" s="128">
        <f t="shared" ref="C193:X193" si="5">C143</f>
        <v>12716.949899999998</v>
      </c>
      <c r="D193" s="43">
        <f t="shared" si="5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5"/>
        <v>1.7746768522082915E-2</v>
      </c>
      <c r="K193" s="116">
        <f t="shared" si="5"/>
        <v>0.24085135710287031</v>
      </c>
      <c r="L193" s="49">
        <f t="shared" si="5"/>
        <v>6.4449480059342701E-2</v>
      </c>
      <c r="M193" s="49">
        <f t="shared" si="5"/>
        <v>0.3953791523783588</v>
      </c>
      <c r="N193" s="49">
        <f t="shared" si="5"/>
        <v>0.19552216407059972</v>
      </c>
      <c r="O193" s="49">
        <f t="shared" si="5"/>
        <v>7.7411139688947153E-2</v>
      </c>
      <c r="P193" s="132">
        <f t="shared" si="5"/>
        <v>3.2165383576985783E-3</v>
      </c>
      <c r="Q193" s="133">
        <f t="shared" si="5"/>
        <v>5.4233998200998584E-3</v>
      </c>
      <c r="R193" s="51">
        <f t="shared" si="5"/>
        <v>0.41886533419871502</v>
      </c>
      <c r="S193" s="49">
        <f t="shared" si="5"/>
        <v>0.58077818944066117</v>
      </c>
      <c r="T193" s="50">
        <f t="shared" si="5"/>
        <v>3.5647636062378246E-4</v>
      </c>
      <c r="U193" s="51">
        <f t="shared" si="5"/>
        <v>9.2691942789975938E-3</v>
      </c>
      <c r="V193" s="49">
        <f t="shared" si="5"/>
        <v>5.2374451832378412E-2</v>
      </c>
      <c r="W193" s="49">
        <f t="shared" si="5"/>
        <v>0.24049252317192921</v>
      </c>
      <c r="X193" s="50">
        <f t="shared" si="5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4.4" x14ac:dyDescent="0.3">
      <c r="A194" s="30">
        <v>2025</v>
      </c>
      <c r="B194" s="128">
        <f>B157</f>
        <v>74908.933799999999</v>
      </c>
      <c r="C194" s="128">
        <f t="shared" ref="C194:X194" si="6">C157</f>
        <v>13003.6211</v>
      </c>
      <c r="D194" s="43">
        <f t="shared" si="6"/>
        <v>0.17359239332812398</v>
      </c>
      <c r="E194" s="129">
        <f t="shared" si="6"/>
        <v>1724.7934</v>
      </c>
      <c r="F194" s="166">
        <f t="shared" si="6"/>
        <v>2.3025202903101526E-2</v>
      </c>
      <c r="G194" s="188">
        <f t="shared" si="6"/>
        <v>465.01739999999995</v>
      </c>
      <c r="H194" s="130">
        <f t="shared" si="6"/>
        <v>6.2077695731400191E-3</v>
      </c>
      <c r="I194" s="34"/>
      <c r="J194" s="148">
        <f t="shared" si="6"/>
        <v>3.0790551713873147E-2</v>
      </c>
      <c r="K194" s="116">
        <f t="shared" si="6"/>
        <v>0.35441763823369221</v>
      </c>
      <c r="L194" s="49">
        <f t="shared" si="6"/>
        <v>5.1981426012500526E-2</v>
      </c>
      <c r="M194" s="49">
        <f t="shared" si="6"/>
        <v>0.37087851462651572</v>
      </c>
      <c r="N194" s="49">
        <f t="shared" si="6"/>
        <v>0.10330328316593929</v>
      </c>
      <c r="O194" s="49">
        <f t="shared" si="6"/>
        <v>7.473368149848103E-2</v>
      </c>
      <c r="P194" s="132">
        <f t="shared" si="6"/>
        <v>4.2809993912902283E-3</v>
      </c>
      <c r="Q194" s="133">
        <f t="shared" si="6"/>
        <v>9.6139053577078155E-3</v>
      </c>
      <c r="R194" s="51">
        <f t="shared" si="6"/>
        <v>0.38726485384844711</v>
      </c>
      <c r="S194" s="49">
        <f t="shared" si="6"/>
        <v>0.61251230624243647</v>
      </c>
      <c r="T194" s="50">
        <f t="shared" si="6"/>
        <v>2.2283990911642105E-4</v>
      </c>
      <c r="U194" s="51">
        <f t="shared" si="6"/>
        <v>1.2464403079291289E-2</v>
      </c>
      <c r="V194" s="49">
        <f t="shared" si="6"/>
        <v>6.4592412532824481E-2</v>
      </c>
      <c r="W194" s="49">
        <f t="shared" si="6"/>
        <v>0.24987251170092845</v>
      </c>
      <c r="X194" s="50">
        <f t="shared" si="6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3">
      <c r="A195" s="135">
        <v>2026</v>
      </c>
      <c r="B195" s="136">
        <f>B171</f>
        <v>48579.977099999996</v>
      </c>
      <c r="C195" s="137">
        <f t="shared" ref="C195:X195" si="7">C171</f>
        <v>11006.5303</v>
      </c>
      <c r="D195" s="138">
        <f t="shared" si="7"/>
        <v>0.22656516031992946</v>
      </c>
      <c r="E195" s="139">
        <f t="shared" si="7"/>
        <v>1478.0626000000002</v>
      </c>
      <c r="F195" s="141">
        <f t="shared" si="7"/>
        <v>3.042534575422845E-2</v>
      </c>
      <c r="G195" s="189">
        <f t="shared" si="7"/>
        <v>340.90019999999993</v>
      </c>
      <c r="H195" s="140">
        <f t="shared" si="7"/>
        <v>7.0172984910690699E-3</v>
      </c>
      <c r="I195" s="181"/>
      <c r="J195" s="141">
        <f t="shared" si="7"/>
        <v>3.1083455399916651E-2</v>
      </c>
      <c r="K195" s="141">
        <f t="shared" si="7"/>
        <v>0.38286430434488777</v>
      </c>
      <c r="L195" s="141">
        <f t="shared" si="7"/>
        <v>6.7476984458183786E-2</v>
      </c>
      <c r="M195" s="141">
        <f t="shared" si="7"/>
        <v>0.22939040355554868</v>
      </c>
      <c r="N195" s="141">
        <f t="shared" si="7"/>
        <v>0.15718724734652401</v>
      </c>
      <c r="O195" s="141">
        <f t="shared" si="7"/>
        <v>0.11381645679464601</v>
      </c>
      <c r="P195" s="142">
        <f t="shared" si="7"/>
        <v>4.8699256458523419E-3</v>
      </c>
      <c r="Q195" s="143">
        <f t="shared" si="7"/>
        <v>1.331122245444074E-2</v>
      </c>
      <c r="R195" s="144">
        <f t="shared" si="7"/>
        <v>0.38515570059172749</v>
      </c>
      <c r="S195" s="141">
        <f t="shared" si="7"/>
        <v>0.61457361532785393</v>
      </c>
      <c r="T195" s="145">
        <f t="shared" si="7"/>
        <v>2.7068408041853407E-4</v>
      </c>
      <c r="U195" s="144">
        <f t="shared" si="7"/>
        <v>1.0949034863070887E-2</v>
      </c>
      <c r="V195" s="141">
        <f t="shared" si="7"/>
        <v>5.8603830732831812E-2</v>
      </c>
      <c r="W195" s="141">
        <f t="shared" si="7"/>
        <v>0.24024194235759494</v>
      </c>
      <c r="X195" s="145">
        <f t="shared" si="7"/>
        <v>0.69020519204650232</v>
      </c>
    </row>
    <row r="196" spans="1:31" s="5" customFormat="1" ht="13.8" thickTop="1" x14ac:dyDescent="0.25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4.4" x14ac:dyDescent="0.3">
      <c r="A197" s="5" t="s">
        <v>37</v>
      </c>
      <c r="G197" s="75"/>
      <c r="Y197" s="26"/>
      <c r="Z197" s="26"/>
      <c r="AA197" s="26"/>
    </row>
    <row r="198" spans="1:31" s="5" customFormat="1" x14ac:dyDescent="0.25">
      <c r="A198" s="5" t="s">
        <v>39</v>
      </c>
      <c r="B198" s="125"/>
      <c r="G198" s="75"/>
      <c r="Q198" s="125"/>
    </row>
    <row r="199" spans="1:31" s="5" customFormat="1" x14ac:dyDescent="0.25">
      <c r="G199" s="75"/>
    </row>
    <row r="200" spans="1:31" s="5" customFormat="1" x14ac:dyDescent="0.25">
      <c r="G200" s="75"/>
    </row>
    <row r="201" spans="1:31" s="5" customFormat="1" x14ac:dyDescent="0.25">
      <c r="G201" s="75"/>
    </row>
    <row r="202" spans="1:31" s="5" customFormat="1" x14ac:dyDescent="0.25">
      <c r="G202" s="75"/>
    </row>
    <row r="203" spans="1:31" s="5" customFormat="1" x14ac:dyDescent="0.25">
      <c r="G203" s="75"/>
    </row>
    <row r="204" spans="1:31" s="5" customFormat="1" x14ac:dyDescent="0.25">
      <c r="G204" s="75"/>
    </row>
    <row r="205" spans="1:31" s="5" customFormat="1" x14ac:dyDescent="0.25">
      <c r="G205" s="75"/>
    </row>
    <row r="206" spans="1:31" s="5" customFormat="1" x14ac:dyDescent="0.25">
      <c r="G206" s="75"/>
    </row>
    <row r="207" spans="1:31" s="5" customFormat="1" x14ac:dyDescent="0.25">
      <c r="G207" s="75"/>
    </row>
    <row r="208" spans="1:31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  <row r="358" spans="7:7" s="5" customFormat="1" x14ac:dyDescent="0.25">
      <c r="G358" s="75"/>
    </row>
    <row r="359" spans="7:7" s="5" customFormat="1" x14ac:dyDescent="0.25">
      <c r="G359" s="75"/>
    </row>
    <row r="360" spans="7:7" s="5" customFormat="1" x14ac:dyDescent="0.25">
      <c r="G360" s="75"/>
    </row>
    <row r="361" spans="7:7" s="5" customFormat="1" x14ac:dyDescent="0.25">
      <c r="G361" s="75"/>
    </row>
    <row r="362" spans="7:7" s="5" customFormat="1" x14ac:dyDescent="0.25">
      <c r="G362" s="75"/>
    </row>
    <row r="363" spans="7:7" s="5" customFormat="1" x14ac:dyDescent="0.25">
      <c r="G363" s="75"/>
    </row>
    <row r="364" spans="7:7" s="5" customFormat="1" x14ac:dyDescent="0.25">
      <c r="G364" s="75"/>
    </row>
    <row r="365" spans="7:7" s="5" customFormat="1" x14ac:dyDescent="0.25">
      <c r="G365" s="75"/>
    </row>
    <row r="366" spans="7:7" s="5" customFormat="1" x14ac:dyDescent="0.25">
      <c r="G366" s="75"/>
    </row>
    <row r="367" spans="7:7" s="5" customFormat="1" x14ac:dyDescent="0.25">
      <c r="G367" s="75"/>
    </row>
    <row r="368" spans="7:7" s="5" customFormat="1" x14ac:dyDescent="0.25">
      <c r="G368" s="75"/>
    </row>
    <row r="369" spans="7:7" s="5" customFormat="1" x14ac:dyDescent="0.25">
      <c r="G369" s="75"/>
    </row>
    <row r="370" spans="7:7" s="5" customFormat="1" x14ac:dyDescent="0.25">
      <c r="G370" s="75"/>
    </row>
    <row r="371" spans="7:7" s="5" customFormat="1" x14ac:dyDescent="0.25">
      <c r="G371" s="75"/>
    </row>
    <row r="372" spans="7:7" s="5" customFormat="1" x14ac:dyDescent="0.25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lipiec 2026 r.</dc:title>
  <dc:creator>Ministerstwo Finansów</dc:creator>
  <cp:keywords>Obligacje, Sprzedaż, Statystyki, Miesięczne, Ministerstwo Finansów, Lipiec2026, Finanse, Raport</cp:keywords>
  <dcterms:created xsi:type="dcterms:W3CDTF">2022-07-11T10:00:13Z</dcterms:created>
  <dcterms:modified xsi:type="dcterms:W3CDTF">2026-08-06T13:14:48Z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