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92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18" r:id="rId6"/>
    <sheet name="ZiarnoPL_UE_MATIF" sheetId="113" r:id="rId7"/>
    <sheet name="MąkaSPRZED" sheetId="115" r:id="rId8"/>
    <sheet name="MąkaZAK" sheetId="116" r:id="rId9"/>
    <sheet name="OtrębySPRZED" sheetId="117" r:id="rId10"/>
    <sheet name="ZIARNO-ceny miesięczne" sheetId="67" r:id="rId11"/>
    <sheet name="MĄKI-ceny miesięczne" sheetId="89" r:id="rId12"/>
    <sheet name="Handel zagr. ogółem" sheetId="99" r:id="rId13"/>
    <sheet name="HZ wg krajów" sheetId="100" r:id="rId14"/>
    <sheet name="HZ wg krajów 2022" sheetId="114" r:id="rId15"/>
    <sheet name="HandelWYKRESY" sheetId="112" r:id="rId16"/>
    <sheet name="HZ - dane ostateczne" sheetId="102" r:id="rId17"/>
  </sheets>
  <externalReferences>
    <externalReference r:id="rId18"/>
  </externalReferences>
  <definedNames>
    <definedName name="\a">#N/A</definedName>
    <definedName name="\s" localSheetId="14">#REF!</definedName>
    <definedName name="\s" localSheetId="0">#REF!</definedName>
    <definedName name="\s" localSheetId="7">#REF!</definedName>
    <definedName name="\s" localSheetId="8">#REF!</definedName>
    <definedName name="\s" localSheetId="9">#REF!</definedName>
    <definedName name="\s" localSheetId="6">#REF!</definedName>
    <definedName name="\s" localSheetId="4">#REF!</definedName>
    <definedName name="\s">#REF!</definedName>
    <definedName name="_17_11_2011" localSheetId="14">#REF!</definedName>
    <definedName name="_17_11_2011" localSheetId="0">#REF!</definedName>
    <definedName name="_17_11_2011" localSheetId="7">#REF!</definedName>
    <definedName name="_17_11_2011" localSheetId="8">#REF!</definedName>
    <definedName name="_17_11_2011" localSheetId="9">#REF!</definedName>
    <definedName name="_17_11_2011" localSheetId="6">#REF!</definedName>
    <definedName name="_17_11_2011">#REF!</definedName>
    <definedName name="_7_11_2011" localSheetId="14">#REF!</definedName>
    <definedName name="_7_11_2011" localSheetId="0">#REF!</definedName>
    <definedName name="_7_11_2011" localSheetId="7">#REF!</definedName>
    <definedName name="_7_11_2011" localSheetId="8">#REF!</definedName>
    <definedName name="_7_11_2011" localSheetId="9">#REF!</definedName>
    <definedName name="_7_11_2011" localSheetId="6">#REF!</definedName>
    <definedName name="_7_11_2011">#REF!</definedName>
    <definedName name="_A" localSheetId="14">#REF!</definedName>
    <definedName name="_A" localSheetId="0">#REF!</definedName>
    <definedName name="_A" localSheetId="7">#REF!</definedName>
    <definedName name="_A" localSheetId="8">#REF!</definedName>
    <definedName name="_A" localSheetId="9">#REF!</definedName>
    <definedName name="_A" localSheetId="6">#REF!</definedName>
    <definedName name="_A">#REF!</definedName>
    <definedName name="_xlnm._FilterDatabase" localSheetId="2" hidden="1">'Zmiana Roczna'!#REF!</definedName>
    <definedName name="_Toc126836177" localSheetId="6">ZiarnoPL_UE_MATIF!$A$1</definedName>
    <definedName name="a" localSheetId="14">#REF!</definedName>
    <definedName name="a" localSheetId="0">#REF!</definedName>
    <definedName name="a" localSheetId="7">#REF!</definedName>
    <definedName name="a" localSheetId="8">#REF!</definedName>
    <definedName name="a" localSheetId="9">#REF!</definedName>
    <definedName name="a" localSheetId="6">#REF!</definedName>
    <definedName name="a" localSheetId="4">#REF!</definedName>
    <definedName name="a">#REF!</definedName>
    <definedName name="aa" localSheetId="14">OFFSET(#REF!,0,0,COUNTA(#REF!),27)</definedName>
    <definedName name="aa" localSheetId="7">OFFSET(#REF!,0,0,COUNTA(#REF!),27)</definedName>
    <definedName name="aa" localSheetId="8">OFFSET(#REF!,0,0,COUNTA(#REF!),27)</definedName>
    <definedName name="aa" localSheetId="9">OFFSET(#REF!,0,0,COUNTA(#REF!),27)</definedName>
    <definedName name="aa" localSheetId="6">OFFSET(#REF!,0,0,COUNTA(#REF!),27)</definedName>
    <definedName name="aa">OFFSET(#REF!,0,0,COUNTA(#REF!),27)</definedName>
    <definedName name="aaa" localSheetId="14">#REF!</definedName>
    <definedName name="aaa" localSheetId="7">#REF!</definedName>
    <definedName name="aaa" localSheetId="8">#REF!</definedName>
    <definedName name="aaa" localSheetId="9">#REF!</definedName>
    <definedName name="aaa" localSheetId="5">#REF!</definedName>
    <definedName name="aaa" localSheetId="6">#REF!</definedName>
    <definedName name="aaa">#REF!</definedName>
    <definedName name="aaaa" localSheetId="14">#REF!</definedName>
    <definedName name="aaaa" localSheetId="0">#REF!</definedName>
    <definedName name="aaaa" localSheetId="7">#REF!</definedName>
    <definedName name="aaaa" localSheetId="8">#REF!</definedName>
    <definedName name="aaaa" localSheetId="9">#REF!</definedName>
    <definedName name="aaaa" localSheetId="6">#REF!</definedName>
    <definedName name="aaaa">#REF!</definedName>
    <definedName name="aaas" localSheetId="14">#REF!</definedName>
    <definedName name="aaas" localSheetId="7">#REF!</definedName>
    <definedName name="aaas" localSheetId="8">#REF!</definedName>
    <definedName name="aaas" localSheetId="9">#REF!</definedName>
    <definedName name="aaas" localSheetId="6">#REF!</definedName>
    <definedName name="aaas">#REF!</definedName>
    <definedName name="aassss" localSheetId="14">#REF!</definedName>
    <definedName name="aassss" localSheetId="7">#REF!</definedName>
    <definedName name="aassss" localSheetId="8">#REF!</definedName>
    <definedName name="aassss" localSheetId="9">#REF!</definedName>
    <definedName name="aassss" localSheetId="6">#REF!</definedName>
    <definedName name="aassss">#REF!</definedName>
    <definedName name="AllPerc" localSheetId="14">#REF!,#REF!</definedName>
    <definedName name="AllPerc" localSheetId="0">#REF!,#REF!</definedName>
    <definedName name="AllPerc" localSheetId="7">#REF!,#REF!</definedName>
    <definedName name="AllPerc" localSheetId="8">#REF!,#REF!</definedName>
    <definedName name="AllPerc" localSheetId="9">#REF!,#REF!</definedName>
    <definedName name="AllPerc" localSheetId="6">#REF!,#REF!</definedName>
    <definedName name="AllPerc" localSheetId="4">#REF!,#REF!</definedName>
    <definedName name="AllPerc">#REF!,#REF!</definedName>
    <definedName name="AmisDataPig" localSheetId="14">OFFSET(#REF!,0,0,COUNTA(#REF!),20)</definedName>
    <definedName name="AmisDataPig" localSheetId="0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9">OFFSET(#REF!,0,0,COUNTA(#REF!),20)</definedName>
    <definedName name="AmisDataPig" localSheetId="6">OFFSET(#REF!,0,0,COUNTA(#REF!),20)</definedName>
    <definedName name="AmisDataPig">OFFSET(#REF!,0,0,COUNTA(#REF!),20)</definedName>
    <definedName name="AmisDataPiglet" localSheetId="14">OFFSET(#REF!,0,0,COUNTA(#REF!),27)</definedName>
    <definedName name="AmisDataPiglet" localSheetId="0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9">OFFSET(#REF!,0,0,COUNTA(#REF!),27)</definedName>
    <definedName name="AmisDataPiglet" localSheetId="6">OFFSET(#REF!,0,0,COUNTA(#REF!),27)</definedName>
    <definedName name="AmisDataPiglet">OFFSET(#REF!,0,0,COUNTA(#REF!),27)</definedName>
    <definedName name="aqwq" localSheetId="14">#REF!,#REF!</definedName>
    <definedName name="aqwq" localSheetId="0">#REF!,#REF!</definedName>
    <definedName name="aqwq" localSheetId="7">#REF!,#REF!</definedName>
    <definedName name="aqwq" localSheetId="8">#REF!,#REF!</definedName>
    <definedName name="aqwq" localSheetId="9">#REF!,#REF!</definedName>
    <definedName name="aqwq" localSheetId="6">#REF!,#REF!</definedName>
    <definedName name="aqwq">#REF!,#REF!</definedName>
    <definedName name="BothPerc" localSheetId="14">#REF!</definedName>
    <definedName name="BothPerc" localSheetId="0">#REF!</definedName>
    <definedName name="BothPerc" localSheetId="7">#REF!</definedName>
    <definedName name="BothPerc" localSheetId="8">#REF!</definedName>
    <definedName name="BothPerc" localSheetId="9">#REF!</definedName>
    <definedName name="BothPerc" localSheetId="6">#REF!</definedName>
    <definedName name="BothPerc">#REF!</definedName>
    <definedName name="Ceny" localSheetId="14">#REF!</definedName>
    <definedName name="Ceny" localSheetId="0">#REF!</definedName>
    <definedName name="Ceny" localSheetId="7">#REF!</definedName>
    <definedName name="Ceny" localSheetId="8">#REF!</definedName>
    <definedName name="Ceny" localSheetId="9">#REF!</definedName>
    <definedName name="Ceny" localSheetId="6">#REF!</definedName>
    <definedName name="Ceny">#REF!</definedName>
    <definedName name="cenyd" localSheetId="14">#REF!</definedName>
    <definedName name="cenyd" localSheetId="0">#REF!</definedName>
    <definedName name="cenyd" localSheetId="7">#REF!</definedName>
    <definedName name="cenyd" localSheetId="8">#REF!</definedName>
    <definedName name="cenyd" localSheetId="9">#REF!</definedName>
    <definedName name="cenyd" localSheetId="6">#REF!</definedName>
    <definedName name="cenyd">#REF!</definedName>
    <definedName name="ColPre" localSheetId="14">#REF!</definedName>
    <definedName name="ColPre" localSheetId="0">#REF!</definedName>
    <definedName name="ColPre" localSheetId="7">#REF!</definedName>
    <definedName name="ColPre" localSheetId="8">#REF!</definedName>
    <definedName name="ColPre" localSheetId="9">#REF!</definedName>
    <definedName name="ColPre" localSheetId="6">#REF!</definedName>
    <definedName name="ColPre">#REF!</definedName>
    <definedName name="CurShe" localSheetId="14">#REF!</definedName>
    <definedName name="CurShe" localSheetId="0">#REF!</definedName>
    <definedName name="CurShe" localSheetId="7">#REF!</definedName>
    <definedName name="CurShe" localSheetId="8">#REF!</definedName>
    <definedName name="CurShe" localSheetId="9">#REF!</definedName>
    <definedName name="CurShe" localSheetId="6">#REF!</definedName>
    <definedName name="CurShe">#REF!</definedName>
    <definedName name="dd" localSheetId="14">#REF!</definedName>
    <definedName name="dd" localSheetId="0">#REF!</definedName>
    <definedName name="dd" localSheetId="7">#REF!</definedName>
    <definedName name="dd" localSheetId="8">#REF!</definedName>
    <definedName name="dd" localSheetId="9">#REF!</definedName>
    <definedName name="dd" localSheetId="6">#REF!</definedName>
    <definedName name="dd">#REF!</definedName>
    <definedName name="fg" localSheetId="14">#REF!</definedName>
    <definedName name="fg" localSheetId="0">#REF!</definedName>
    <definedName name="fg" localSheetId="7">#REF!</definedName>
    <definedName name="fg" localSheetId="8">#REF!</definedName>
    <definedName name="fg" localSheetId="9">#REF!</definedName>
    <definedName name="fg" localSheetId="6">#REF!</definedName>
    <definedName name="fg">#REF!</definedName>
    <definedName name="FirstPerc" localSheetId="14">#REF!</definedName>
    <definedName name="FirstPerc" localSheetId="0">#REF!</definedName>
    <definedName name="FirstPerc" localSheetId="7">#REF!</definedName>
    <definedName name="FirstPerc" localSheetId="8">#REF!</definedName>
    <definedName name="FirstPerc" localSheetId="9">#REF!</definedName>
    <definedName name="FirstPerc" localSheetId="6">#REF!</definedName>
    <definedName name="FirstPerc">#REF!</definedName>
    <definedName name="gg" localSheetId="14">#REF!</definedName>
    <definedName name="gg" localSheetId="0">#REF!</definedName>
    <definedName name="gg" localSheetId="7">#REF!</definedName>
    <definedName name="gg" localSheetId="8">#REF!</definedName>
    <definedName name="gg" localSheetId="9">#REF!</definedName>
    <definedName name="gg" localSheetId="6">#REF!</definedName>
    <definedName name="gg">#REF!</definedName>
    <definedName name="hj" localSheetId="14">#REF!</definedName>
    <definedName name="hj" localSheetId="0">#REF!</definedName>
    <definedName name="hj" localSheetId="7">#REF!</definedName>
    <definedName name="hj" localSheetId="8">#REF!</definedName>
    <definedName name="hj" localSheetId="9">#REF!</definedName>
    <definedName name="hj" localSheetId="6">#REF!</definedName>
    <definedName name="hj">#REF!</definedName>
    <definedName name="jgg" localSheetId="14">OFFSET(#REF!,0,0,COUNTA(#REF!),20)</definedName>
    <definedName name="jgg" localSheetId="0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9">OFFSET(#REF!,0,0,COUNTA(#REF!),20)</definedName>
    <definedName name="jgg" localSheetId="6">OFFSET(#REF!,0,0,COUNTA(#REF!),20)</definedName>
    <definedName name="jgg">OFFSET(#REF!,0,0,COUNTA(#REF!),20)</definedName>
    <definedName name="jose" localSheetId="14">#REF!</definedName>
    <definedName name="jose" localSheetId="0">#REF!</definedName>
    <definedName name="jose" localSheetId="7">#REF!</definedName>
    <definedName name="jose" localSheetId="8">#REF!</definedName>
    <definedName name="jose" localSheetId="9">#REF!</definedName>
    <definedName name="jose" localSheetId="6">#REF!</definedName>
    <definedName name="jose">#REF!</definedName>
    <definedName name="Last5" localSheetId="14">#REF!</definedName>
    <definedName name="Last5" localSheetId="0">#REF!</definedName>
    <definedName name="Last5" localSheetId="7">#REF!</definedName>
    <definedName name="Last5" localSheetId="8">#REF!</definedName>
    <definedName name="Last5" localSheetId="9">#REF!</definedName>
    <definedName name="Last5" localSheetId="6">#REF!</definedName>
    <definedName name="Last5">#REF!</definedName>
    <definedName name="MaxDate">'[1]Amis Exchange rate'!$D$2</definedName>
    <definedName name="MonPre" localSheetId="14">#REF!</definedName>
    <definedName name="MonPre" localSheetId="0">#REF!</definedName>
    <definedName name="MonPre" localSheetId="7">#REF!</definedName>
    <definedName name="MonPre" localSheetId="8">#REF!</definedName>
    <definedName name="MonPre" localSheetId="9">#REF!</definedName>
    <definedName name="MonPre" localSheetId="6">#REF!</definedName>
    <definedName name="MonPre" localSheetId="4">#REF!</definedName>
    <definedName name="MonPre">#REF!</definedName>
    <definedName name="n" localSheetId="14">#REF!</definedName>
    <definedName name="n" localSheetId="7">#REF!</definedName>
    <definedName name="n" localSheetId="8">#REF!</definedName>
    <definedName name="n" localSheetId="9">#REF!</definedName>
    <definedName name="n" localSheetId="6">#REF!</definedName>
    <definedName name="n">#REF!</definedName>
    <definedName name="NumPri" localSheetId="14">#REF!</definedName>
    <definedName name="NumPri" localSheetId="0">#REF!</definedName>
    <definedName name="NumPri" localSheetId="7">#REF!</definedName>
    <definedName name="NumPri" localSheetId="8">#REF!</definedName>
    <definedName name="NumPri" localSheetId="9">#REF!</definedName>
    <definedName name="NumPri" localSheetId="6">#REF!</definedName>
    <definedName name="NumPri">#REF!</definedName>
    <definedName name="_xlnm.Print_Area" localSheetId="13">'HZ wg krajów'!$A$4:$M$30</definedName>
    <definedName name="_xlnm.Print_Area" localSheetId="14">'HZ wg krajów 2022'!$A$4:$M$30</definedName>
    <definedName name="_xlnm.Print_Area" localSheetId="0">#REF!</definedName>
    <definedName name="_xlnm.Print_Area" localSheetId="7">MąkaSPRZED!$A$1:$B$45</definedName>
    <definedName name="_xlnm.Print_Area" localSheetId="8">MąkaZAK!$A$1:$B$12</definedName>
    <definedName name="_xlnm.Print_Area" localSheetId="9">OtrębySPRZED!$1:$1048576</definedName>
    <definedName name="_xlnm.Print_Area" localSheetId="5">ZiarnoPL_UE!#REF!</definedName>
    <definedName name="_xlnm.Print_Area" localSheetId="6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4">#REF!</definedName>
    <definedName name="ppp" localSheetId="0">#REF!</definedName>
    <definedName name="ppp" localSheetId="7">#REF!</definedName>
    <definedName name="ppp" localSheetId="8">#REF!</definedName>
    <definedName name="ppp" localSheetId="9">#REF!</definedName>
    <definedName name="ppp" localSheetId="6">#REF!</definedName>
    <definedName name="ppp" localSheetId="4">#REF!</definedName>
    <definedName name="ppp">#REF!</definedName>
    <definedName name="Prosieta" localSheetId="14">#REF!</definedName>
    <definedName name="Prosieta" localSheetId="0">#REF!</definedName>
    <definedName name="Prosieta" localSheetId="7">#REF!</definedName>
    <definedName name="Prosieta" localSheetId="8">#REF!</definedName>
    <definedName name="Prosieta" localSheetId="9">#REF!</definedName>
    <definedName name="Prosieta" localSheetId="6">#REF!</definedName>
    <definedName name="Prosieta">#REF!</definedName>
    <definedName name="recap" localSheetId="14">#REF!</definedName>
    <definedName name="recap" localSheetId="0">#REF!</definedName>
    <definedName name="recap" localSheetId="7">#REF!</definedName>
    <definedName name="recap" localSheetId="8">#REF!</definedName>
    <definedName name="recap" localSheetId="9">#REF!</definedName>
    <definedName name="recap" localSheetId="6">#REF!</definedName>
    <definedName name="recap">#REF!</definedName>
    <definedName name="s" localSheetId="14">#REF!</definedName>
    <definedName name="s" localSheetId="0">#REF!</definedName>
    <definedName name="s" localSheetId="7">#REF!</definedName>
    <definedName name="s" localSheetId="8">#REF!</definedName>
    <definedName name="s" localSheetId="9">#REF!</definedName>
    <definedName name="s" localSheetId="6">#REF!</definedName>
    <definedName name="s">#REF!</definedName>
    <definedName name="SecondPerc" localSheetId="14">#REF!</definedName>
    <definedName name="SecondPerc" localSheetId="0">#REF!</definedName>
    <definedName name="SecondPerc" localSheetId="7">#REF!</definedName>
    <definedName name="SecondPerc" localSheetId="8">#REF!</definedName>
    <definedName name="SecondPerc" localSheetId="9">#REF!</definedName>
    <definedName name="SecondPerc" localSheetId="6">#REF!</definedName>
    <definedName name="SecondPerc">#REF!</definedName>
    <definedName name="ss" localSheetId="14">#REF!</definedName>
    <definedName name="ss" localSheetId="7">#REF!</definedName>
    <definedName name="ss" localSheetId="8">#REF!</definedName>
    <definedName name="ss" localSheetId="9">#REF!</definedName>
    <definedName name="ss" localSheetId="6">#REF!</definedName>
    <definedName name="ss">#REF!</definedName>
    <definedName name="ssfg" localSheetId="14">#REF!</definedName>
    <definedName name="ssfg" localSheetId="7">#REF!</definedName>
    <definedName name="ssfg" localSheetId="8">#REF!</definedName>
    <definedName name="ssfg" localSheetId="9">#REF!</definedName>
    <definedName name="ssfg" localSheetId="6">#REF!</definedName>
    <definedName name="ssfg">#REF!</definedName>
    <definedName name="sss" localSheetId="14">#REF!</definedName>
    <definedName name="sss" localSheetId="7">#REF!</definedName>
    <definedName name="sss" localSheetId="8">#REF!</definedName>
    <definedName name="sss" localSheetId="9">#REF!</definedName>
    <definedName name="sss" localSheetId="6">#REF!</definedName>
    <definedName name="sss">#REF!</definedName>
    <definedName name="ssssaaa" localSheetId="14">#REF!</definedName>
    <definedName name="ssssaaa" localSheetId="0">#REF!</definedName>
    <definedName name="ssssaaa" localSheetId="7">#REF!</definedName>
    <definedName name="ssssaaa" localSheetId="8">#REF!</definedName>
    <definedName name="ssssaaa" localSheetId="9">#REF!</definedName>
    <definedName name="ssssaaa" localSheetId="6">#REF!</definedName>
    <definedName name="ssssaaa">#REF!</definedName>
    <definedName name="TodDat" localSheetId="14">#REF!</definedName>
    <definedName name="TodDat" localSheetId="0">#REF!</definedName>
    <definedName name="TodDat" localSheetId="7">#REF!</definedName>
    <definedName name="TodDat" localSheetId="8">#REF!</definedName>
    <definedName name="TodDat" localSheetId="9">#REF!</definedName>
    <definedName name="TodDat" localSheetId="6">#REF!</definedName>
    <definedName name="TodDat">#REF!</definedName>
    <definedName name="WeeNum" localSheetId="14">#REF!</definedName>
    <definedName name="WeeNum" localSheetId="0">#REF!</definedName>
    <definedName name="WeeNum" localSheetId="7">#REF!</definedName>
    <definedName name="WeeNum" localSheetId="8">#REF!</definedName>
    <definedName name="WeeNum" localSheetId="9">#REF!</definedName>
    <definedName name="WeeNum" localSheetId="6">#REF!</definedName>
    <definedName name="WeeNum" localSheetId="4">#REF!</definedName>
    <definedName name="WeeNum">#REF!</definedName>
    <definedName name="Z_7210F14B_1A6D_11D8_89CF_0080C8945F41_.wvu.PrintArea" localSheetId="7" hidden="1">MąkaSPRZED!$1:$1048576</definedName>
    <definedName name="Z_7210F14B_1A6D_11D8_89CF_0080C8945F41_.wvu.PrintArea" localSheetId="8" hidden="1">MąkaZAK!$1:$1048576</definedName>
    <definedName name="Z_7210F14B_1A6D_11D8_89CF_0080C8945F41_.wvu.PrintArea" localSheetId="5" hidden="1">ZiarnoPL_UE!#REF!</definedName>
    <definedName name="Z_7210F14B_1A6D_11D8_89CF_0080C8945F41_.wvu.PrintArea" localSheetId="6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4">#REF!</definedName>
    <definedName name="zx" localSheetId="0">#REF!</definedName>
    <definedName name="zx" localSheetId="7">#REF!</definedName>
    <definedName name="zx" localSheetId="8">#REF!</definedName>
    <definedName name="zx" localSheetId="9">#REF!</definedName>
    <definedName name="zx" localSheetId="6">#REF!</definedName>
    <definedName name="zx" localSheetId="4">#REF!</definedName>
    <definedName name="zx">#REF!</definedName>
    <definedName name="zywiec" localSheetId="14">#REF!</definedName>
    <definedName name="zywiec" localSheetId="0">#REF!</definedName>
    <definedName name="zywiec" localSheetId="7">#REF!</definedName>
    <definedName name="zywiec" localSheetId="8">#REF!</definedName>
    <definedName name="zywiec" localSheetId="9">#REF!</definedName>
    <definedName name="zywiec" localSheetId="6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G17" i="73" l="1"/>
  <c r="F17" i="73"/>
  <c r="G16" i="73"/>
  <c r="F16" i="73"/>
  <c r="G15" i="73"/>
  <c r="F15" i="73"/>
  <c r="G14" i="73"/>
  <c r="F14" i="73"/>
  <c r="G13" i="73"/>
  <c r="F13" i="73"/>
  <c r="G12" i="73"/>
  <c r="F12" i="73"/>
  <c r="G11" i="73"/>
  <c r="F11" i="73"/>
  <c r="G10" i="73"/>
  <c r="F10" i="73"/>
  <c r="G9" i="73"/>
  <c r="F9" i="73"/>
  <c r="G8" i="73"/>
  <c r="F8" i="73"/>
  <c r="G7" i="73"/>
  <c r="F7" i="73"/>
  <c r="A26" i="116" l="1"/>
  <c r="A2" i="116"/>
  <c r="A2" i="117" l="1"/>
  <c r="A2" i="115"/>
</calcChain>
</file>

<file path=xl/sharedStrings.xml><?xml version="1.0" encoding="utf-8"?>
<sst xmlns="http://schemas.openxmlformats.org/spreadsheetml/2006/main" count="2014" uniqueCount="292">
  <si>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</si>
  <si>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</si>
  <si>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</si>
  <si>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</si>
  <si>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</si>
  <si>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</si>
  <si>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</si>
  <si>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</si>
  <si>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</si>
  <si>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</si>
  <si>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</si>
  <si>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</si>
  <si>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</si>
  <si>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</si>
  <si>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</si>
  <si>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</si>
  <si>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</si>
  <si>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</si>
  <si>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</si>
  <si>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</si>
  <si>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</si>
  <si>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</si>
  <si>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</si>
  <si>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</si>
  <si>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</si>
  <si>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</si>
  <si>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</si>
  <si>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</si>
  <si>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</si>
  <si>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</si>
  <si>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</si>
  <si>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</si>
  <si>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</si>
  <si>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</si>
  <si>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</si>
  <si>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</si>
  <si>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</si>
  <si>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</si>
  <si>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</si>
  <si>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</si>
  <si>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</si>
  <si>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</si>
  <si>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</si>
  <si>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</si>
  <si>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</si>
  <si>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</si>
  <si>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</si>
  <si>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</si>
  <si>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</si>
  <si>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</si>
  <si>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</si>
  <si>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</si>
  <si>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</si>
  <si>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</si>
  <si>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</si>
  <si>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</si>
  <si>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</si>
  <si>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</si>
  <si>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</si>
  <si>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</si>
  <si>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</si>
  <si>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</si>
  <si>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</si>
  <si>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</si>
  <si>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</si>
  <si>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</si>
  <si>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</si>
  <si>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</si>
  <si>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</si>
  <si>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</si>
  <si>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</si>
  <si>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</si>
  <si>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</si>
  <si>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</si>
  <si>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</si>
  <si>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</si>
  <si>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</si>
  <si>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</si>
  <si>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</si>
  <si>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</si>
  <si>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</si>
  <si>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</si>
  <si>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</si>
  <si>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</si>
  <si>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</si>
  <si>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</si>
  <si>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</si>
  <si>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</si>
  <si>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</si>
  <si>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</si>
  <si>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</si>
  <si>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</si>
  <si>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</si>
  <si>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</si>
  <si>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</si>
  <si>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</si>
  <si>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</si>
  <si>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</si>
  <si>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</si>
  <si>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</si>
  <si>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</si>
  <si>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</si>
  <si>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</si>
  <si>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</si>
  <si>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</si>
  <si>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</si>
  <si>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</si>
  <si>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</si>
  <si>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</si>
  <si>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2019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</si>
  <si>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</si>
  <si>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</si>
  <si>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</si>
  <si>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</si>
  <si>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</si>
  <si>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</si>
  <si>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</si>
  <si>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</si>
  <si>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</si>
  <si>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</si>
  <si>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</si>
  <si>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</si>
  <si>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</si>
  <si>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</si>
  <si>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</si>
  <si>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</si>
  <si>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</si>
  <si>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</si>
  <si>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</si>
  <si>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</si>
  <si>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</si>
  <si>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</si>
  <si>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</si>
  <si>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</si>
  <si>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</si>
  <si>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</si>
  <si>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</si>
  <si>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</si>
  <si>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</si>
  <si>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</si>
  <si>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</si>
  <si>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</si>
  <si>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</si>
  <si>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</si>
  <si>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</si>
  <si>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</si>
  <si>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</si>
  <si>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</si>
  <si>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</si>
  <si>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</si>
  <si>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</si>
  <si>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</si>
  <si>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</si>
  <si>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</si>
  <si>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</si>
  <si>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</si>
  <si>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</si>
  <si>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</si>
  <si>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</si>
  <si>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</si>
  <si>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</si>
  <si>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</si>
  <si>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</si>
  <si>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</si>
  <si>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</si>
  <si>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</si>
  <si>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</si>
  <si>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</si>
  <si>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</si>
  <si>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Ceny zakupu ziarna w przedsiębiorstwach dokonujących zakupu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</si>
  <si>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</si>
  <si>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</si>
  <si>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</si>
  <si>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</si>
  <si>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</si>
  <si>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</si>
  <si>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</si>
  <si>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</si>
  <si>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</si>
  <si>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</si>
  <si>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</si>
  <si>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</si>
  <si>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</si>
  <si>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</si>
  <si>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</si>
  <si>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</si>
  <si>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Ceny zakupu ziarna w przedsiębiorstwach dokonujących zakupu zbóż w układzie tygodniowym w latach 2019-2023</t>
  </si>
  <si>
    <t xml:space="preserve">Porównanie cen pszenicy konsumpcyjnej i kukurydzy na giełdzie w Paryżu oraz w Polsce i UE </t>
  </si>
  <si>
    <t>Porównanie aktualnych cen wybranych towarów w przedsiębiorstwach z cenami w analogicznym okresie roku poprzedniego oraz dwóch lat</t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</si>
  <si>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</si>
  <si>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</si>
  <si>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</si>
  <si>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</si>
  <si>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</si>
  <si>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</si>
  <si>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</si>
  <si>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</si>
  <si>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</si>
  <si>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</si>
  <si>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</si>
  <si>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</si>
  <si>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</si>
  <si>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</si>
  <si>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</si>
  <si>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</si>
  <si>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</si>
  <si>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</si>
  <si>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</si>
  <si>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</si>
  <si>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Estonia</t>
  </si>
  <si>
    <t>Cena max.* [zł/tona]</t>
  </si>
  <si>
    <t>Cena min.* [zł/tona]</t>
  </si>
  <si>
    <t>I-XII 2021r.</t>
  </si>
  <si>
    <t>I-XII 2022r.*</t>
  </si>
  <si>
    <t>Algieria</t>
  </si>
  <si>
    <t>Arabia Saudyjska</t>
  </si>
  <si>
    <t>Republika Południowej Afryki</t>
  </si>
  <si>
    <t>Izrael</t>
  </si>
  <si>
    <t>Kamerun</t>
  </si>
  <si>
    <t>Mozambik</t>
  </si>
  <si>
    <t>Angola</t>
  </si>
  <si>
    <t>Kenia</t>
  </si>
  <si>
    <t>Namibia</t>
  </si>
  <si>
    <t>Tanzania</t>
  </si>
  <si>
    <t>Kanada</t>
  </si>
  <si>
    <t>Serbia</t>
  </si>
  <si>
    <t>Rosja</t>
  </si>
  <si>
    <t>Cena średnia [zł/tona]</t>
  </si>
  <si>
    <t>* średnia cena ważona wyliczona na podstawie 10 najniższych/najwyższych cen</t>
  </si>
  <si>
    <t>maj 2023</t>
  </si>
  <si>
    <t>Kuba</t>
  </si>
  <si>
    <t>Japonia</t>
  </si>
  <si>
    <t>czerwiec 2023</t>
  </si>
  <si>
    <t>I-V 2022r.*</t>
  </si>
  <si>
    <t>I-V 2023r.*</t>
  </si>
  <si>
    <t>RPA</t>
  </si>
  <si>
    <t>Kongo</t>
  </si>
  <si>
    <t>23.07.2023</t>
  </si>
  <si>
    <t>NR 30/2023</t>
  </si>
  <si>
    <t>24 - 30.07.2023r.</t>
  </si>
  <si>
    <t>30.07.2023</t>
  </si>
  <si>
    <t>31.07.2022</t>
  </si>
  <si>
    <t>01.08.2021</t>
  </si>
  <si>
    <t>w okresie: 24 - 30.07.2023r.</t>
  </si>
  <si>
    <t>`</t>
  </si>
  <si>
    <t>Ceny sprzedaży mąk w przedsiębiorstwach prowadzących przemiał ziarna zbóż</t>
  </si>
  <si>
    <t>MĄKA</t>
  </si>
  <si>
    <t>TYP MĄKI</t>
  </si>
  <si>
    <t>09.07.2023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</si>
  <si>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</si>
  <si>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</si>
  <si>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</si>
  <si>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</si>
  <si>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</si>
  <si>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</si>
  <si>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</si>
  <si>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</si>
  <si>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</si>
  <si>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</si>
  <si>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</si>
  <si>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</si>
  <si>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</si>
  <si>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</si>
  <si>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</si>
  <si>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</si>
  <si>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</si>
  <si>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</si>
  <si>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</si>
  <si>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</si>
  <si>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</si>
  <si>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</si>
  <si>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</si>
  <si>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</si>
  <si>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</si>
  <si>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</si>
  <si>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</si>
  <si>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</si>
  <si>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</si>
  <si>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16.07.2023</t>
  </si>
  <si>
    <t>uzupełniony o nr 28-29 (dot. mąk i otrąb)</t>
  </si>
  <si>
    <t>8 sierpnia 2023r.</t>
  </si>
  <si>
    <t>Mąka pszenna</t>
  </si>
  <si>
    <t>Typ 450 (paczkowana)</t>
  </si>
  <si>
    <t>Typ 500 (paczkowana)</t>
  </si>
  <si>
    <t>Typ 500 (worki)</t>
  </si>
  <si>
    <t>Typ 750 (worki)</t>
  </si>
  <si>
    <t>Mąka żytnia</t>
  </si>
  <si>
    <t>Typ 580 (worki)</t>
  </si>
  <si>
    <t>Typ 720 (worki)</t>
  </si>
  <si>
    <t>brak aktualizacji cen zbóż w krajach UE na stronie Komisji Europejskiej za 30 tydz.</t>
  </si>
  <si>
    <t xml:space="preserve">Porównanie średnich cen ziarna zbóż w Polsce i UE </t>
  </si>
  <si>
    <t>(opracowano na podstawie danych Komisji Europejskiej)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</si>
</sst>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3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b/>
      <sz val="14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3" applyNumberFormat="0" applyFill="0" applyAlignment="0" applyProtection="0"/>
    <xf numFmtId="0" fontId="11" fillId="0" borderId="94" applyNumberFormat="0" applyFill="0" applyAlignment="0" applyProtection="0"/>
    <xf numFmtId="0" fontId="12" fillId="0" borderId="95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6" applyNumberFormat="0" applyAlignment="0" applyProtection="0"/>
    <xf numFmtId="0" fontId="17" fillId="9" borderId="97" applyNumberFormat="0" applyAlignment="0" applyProtection="0"/>
    <xf numFmtId="0" fontId="18" fillId="9" borderId="96" applyNumberFormat="0" applyAlignment="0" applyProtection="0"/>
    <xf numFmtId="0" fontId="19" fillId="0" borderId="98" applyNumberFormat="0" applyFill="0" applyAlignment="0" applyProtection="0"/>
    <xf numFmtId="0" fontId="20" fillId="10" borderId="9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1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0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1147">
    <xf numFmtId="0" fontId="0" fillId="0" borderId="0" xfId="0"/>
    <xf numFmtId="0" fontId="23" fillId="0" borderId="12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7" xfId="56" applyNumberFormat="1" applyFont="1" applyBorder="1" applyAlignment="1">
      <alignment horizontal="centerContinuous"/>
    </xf>
    <xf numFmtId="0" fontId="26" fillId="0" borderId="15" xfId="56" applyFont="1" applyBorder="1" applyAlignment="1">
      <alignment horizontal="left" indent="1"/>
    </xf>
    <xf numFmtId="0" fontId="26" fillId="0" borderId="16" xfId="56" applyFont="1" applyBorder="1" applyAlignment="1">
      <alignment horizontal="left" indent="1"/>
    </xf>
    <xf numFmtId="0" fontId="26" fillId="0" borderId="9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7" fillId="0" borderId="33" xfId="0" applyFont="1" applyFill="1" applyBorder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5" xfId="9" applyFont="1" applyFill="1" applyBorder="1"/>
    <xf numFmtId="0" fontId="28" fillId="0" borderId="66" xfId="9" applyFont="1" applyFill="1" applyBorder="1"/>
    <xf numFmtId="1" fontId="51" fillId="0" borderId="68" xfId="9" applyNumberFormat="1" applyFont="1" applyFill="1" applyBorder="1"/>
    <xf numFmtId="1" fontId="51" fillId="0" borderId="69" xfId="9" applyNumberFormat="1" applyFont="1" applyFill="1" applyBorder="1"/>
    <xf numFmtId="0" fontId="28" fillId="0" borderId="70" xfId="9" applyFont="1" applyFill="1" applyBorder="1"/>
    <xf numFmtId="0" fontId="28" fillId="0" borderId="71" xfId="9" applyFont="1" applyFill="1" applyBorder="1"/>
    <xf numFmtId="1" fontId="51" fillId="0" borderId="73" xfId="9" applyNumberFormat="1" applyFont="1" applyFill="1" applyBorder="1"/>
    <xf numFmtId="1" fontId="51" fillId="0" borderId="71" xfId="9" applyNumberFormat="1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0" fontId="28" fillId="0" borderId="78" xfId="9" applyFont="1" applyFill="1" applyBorder="1"/>
    <xf numFmtId="1" fontId="51" fillId="0" borderId="80" xfId="9" applyNumberFormat="1" applyFont="1" applyFill="1" applyBorder="1"/>
    <xf numFmtId="1" fontId="51" fillId="0" borderId="78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30" fillId="0" borderId="46" xfId="0" applyFont="1" applyBorder="1" applyAlignment="1">
      <alignment horizontal="centerContinuous" vertical="center"/>
    </xf>
    <xf numFmtId="0" fontId="30" fillId="0" borderId="36" xfId="0" applyFont="1" applyBorder="1" applyAlignment="1">
      <alignment horizontal="centerContinuous" vertical="center"/>
    </xf>
    <xf numFmtId="49" fontId="28" fillId="0" borderId="57" xfId="0" applyNumberFormat="1" applyFont="1" applyBorder="1" applyAlignment="1"/>
    <xf numFmtId="0" fontId="28" fillId="0" borderId="42" xfId="0" applyFont="1" applyBorder="1" applyAlignment="1"/>
    <xf numFmtId="0" fontId="45" fillId="0" borderId="40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0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1" xfId="3" applyNumberFormat="1" applyFont="1" applyBorder="1"/>
    <xf numFmtId="166" fontId="35" fillId="2" borderId="60" xfId="3" applyNumberFormat="1" applyFont="1" applyFill="1" applyBorder="1"/>
    <xf numFmtId="49" fontId="28" fillId="0" borderId="61" xfId="0" applyNumberFormat="1" applyFont="1" applyBorder="1"/>
    <xf numFmtId="0" fontId="28" fillId="0" borderId="60" xfId="0" applyFont="1" applyBorder="1"/>
    <xf numFmtId="166" fontId="28" fillId="0" borderId="61" xfId="0" applyNumberFormat="1" applyFont="1" applyBorder="1"/>
    <xf numFmtId="166" fontId="28" fillId="2" borderId="60" xfId="0" applyNumberFormat="1" applyFont="1" applyFill="1" applyBorder="1"/>
    <xf numFmtId="49" fontId="28" fillId="0" borderId="44" xfId="0" applyNumberFormat="1" applyFont="1" applyBorder="1"/>
    <xf numFmtId="0" fontId="28" fillId="0" borderId="45" xfId="0" applyFont="1" applyBorder="1"/>
    <xf numFmtId="166" fontId="28" fillId="0" borderId="44" xfId="0" applyNumberFormat="1" applyFont="1" applyBorder="1"/>
    <xf numFmtId="166" fontId="28" fillId="2" borderId="45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34" fillId="0" borderId="0" xfId="3" applyFont="1" applyFill="1" applyAlignment="1"/>
    <xf numFmtId="0" fontId="53" fillId="0" borderId="0" xfId="3" applyFont="1" applyFill="1"/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23" xfId="0" applyFont="1" applyBorder="1"/>
    <xf numFmtId="0" fontId="35" fillId="0" borderId="54" xfId="0" applyFont="1" applyBorder="1" applyAlignment="1">
      <alignment horizontal="center"/>
    </xf>
    <xf numFmtId="49" fontId="34" fillId="0" borderId="57" xfId="0" applyNumberFormat="1" applyFont="1" applyBorder="1" applyAlignment="1"/>
    <xf numFmtId="0" fontId="34" fillId="0" borderId="53" xfId="0" applyFont="1" applyBorder="1" applyAlignment="1"/>
    <xf numFmtId="0" fontId="35" fillId="0" borderId="105" xfId="3" applyFont="1" applyBorder="1" applyAlignment="1">
      <alignment horizontal="centerContinuous"/>
    </xf>
    <xf numFmtId="49" fontId="34" fillId="0" borderId="61" xfId="0" applyNumberFormat="1" applyFont="1" applyBorder="1"/>
    <xf numFmtId="0" fontId="34" fillId="0" borderId="132" xfId="0" applyFont="1" applyBorder="1"/>
    <xf numFmtId="49" fontId="34" fillId="0" borderId="44" xfId="0" applyNumberFormat="1" applyFont="1" applyBorder="1"/>
    <xf numFmtId="0" fontId="34" fillId="0" borderId="117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6" xfId="0" applyFont="1" applyFill="1" applyBorder="1" applyAlignment="1">
      <alignment horizontal="centerContinuous" vertical="center"/>
    </xf>
    <xf numFmtId="0" fontId="35" fillId="0" borderId="47" xfId="0" applyFont="1" applyFill="1" applyBorder="1" applyAlignment="1">
      <alignment horizontal="centerContinuous" vertical="center"/>
    </xf>
    <xf numFmtId="0" fontId="35" fillId="0" borderId="129" xfId="0" applyFont="1" applyFill="1" applyBorder="1" applyAlignment="1">
      <alignment horizontal="centerContinuous" vertical="center"/>
    </xf>
    <xf numFmtId="0" fontId="35" fillId="0" borderId="131" xfId="0" applyFont="1" applyFill="1" applyBorder="1" applyAlignment="1">
      <alignment horizontal="centerContinuous" vertical="center"/>
    </xf>
    <xf numFmtId="0" fontId="46" fillId="0" borderId="40" xfId="0" applyFont="1" applyFill="1" applyBorder="1" applyAlignment="1">
      <alignment horizontal="center"/>
    </xf>
    <xf numFmtId="0" fontId="46" fillId="0" borderId="37" xfId="0" applyFont="1" applyFill="1" applyBorder="1" applyAlignment="1">
      <alignment horizontal="center"/>
    </xf>
    <xf numFmtId="0" fontId="46" fillId="0" borderId="133" xfId="0" applyFont="1" applyFill="1" applyBorder="1" applyAlignment="1">
      <alignment horizontal="center"/>
    </xf>
    <xf numFmtId="166" fontId="35" fillId="0" borderId="61" xfId="3" applyNumberFormat="1" applyFont="1" applyFill="1" applyBorder="1"/>
    <xf numFmtId="166" fontId="35" fillId="0" borderId="59" xfId="3" applyNumberFormat="1" applyFont="1" applyFill="1" applyBorder="1"/>
    <xf numFmtId="166" fontId="35" fillId="0" borderId="135" xfId="3" applyNumberFormat="1" applyFont="1" applyFill="1" applyBorder="1"/>
    <xf numFmtId="166" fontId="34" fillId="0" borderId="61" xfId="0" applyNumberFormat="1" applyFont="1" applyFill="1" applyBorder="1"/>
    <xf numFmtId="166" fontId="34" fillId="0" borderId="59" xfId="0" applyNumberFormat="1" applyFont="1" applyFill="1" applyBorder="1"/>
    <xf numFmtId="166" fontId="34" fillId="0" borderId="135" xfId="0" applyNumberFormat="1" applyFont="1" applyFill="1" applyBorder="1"/>
    <xf numFmtId="166" fontId="34" fillId="0" borderId="44" xfId="0" applyNumberFormat="1" applyFont="1" applyFill="1" applyBorder="1"/>
    <xf numFmtId="166" fontId="34" fillId="0" borderId="56" xfId="0" applyNumberFormat="1" applyFont="1" applyFill="1" applyBorder="1"/>
    <xf numFmtId="166" fontId="34" fillId="0" borderId="139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3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41" fillId="0" borderId="38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Continuous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0" fontId="41" fillId="0" borderId="50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39" xfId="0" applyNumberFormat="1" applyFont="1" applyFill="1" applyBorder="1"/>
    <xf numFmtId="1" fontId="38" fillId="0" borderId="6" xfId="0" applyNumberFormat="1" applyFont="1" applyFill="1" applyBorder="1"/>
    <xf numFmtId="1" fontId="37" fillId="0" borderId="34" xfId="0" applyNumberFormat="1" applyFont="1" applyFill="1" applyBorder="1"/>
    <xf numFmtId="164" fontId="37" fillId="0" borderId="13" xfId="0" applyNumberFormat="1" applyFont="1" applyFill="1" applyBorder="1"/>
    <xf numFmtId="164" fontId="37" fillId="0" borderId="36" xfId="0" applyNumberFormat="1" applyFont="1" applyFill="1" applyBorder="1"/>
    <xf numFmtId="1" fontId="38" fillId="0" borderId="46" xfId="0" applyNumberFormat="1" applyFont="1" applyFill="1" applyBorder="1"/>
    <xf numFmtId="1" fontId="37" fillId="0" borderId="47" xfId="0" applyNumberFormat="1" applyFont="1" applyFill="1" applyBorder="1"/>
    <xf numFmtId="164" fontId="37" fillId="0" borderId="48" xfId="0" applyNumberFormat="1" applyFont="1" applyFill="1" applyBorder="1"/>
    <xf numFmtId="1" fontId="38" fillId="0" borderId="19" xfId="0" applyNumberFormat="1" applyFont="1" applyFill="1" applyBorder="1"/>
    <xf numFmtId="1" fontId="37" fillId="0" borderId="49" xfId="0" applyNumberFormat="1" applyFont="1" applyFill="1" applyBorder="1"/>
    <xf numFmtId="165" fontId="37" fillId="0" borderId="35" xfId="0" applyNumberFormat="1" applyFont="1" applyFill="1" applyBorder="1"/>
    <xf numFmtId="164" fontId="37" fillId="0" borderId="13" xfId="0" quotePrefix="1" applyNumberFormat="1" applyFont="1" applyFill="1" applyBorder="1"/>
    <xf numFmtId="1" fontId="38" fillId="0" borderId="40" xfId="0" applyNumberFormat="1" applyFont="1" applyFill="1" applyBorder="1"/>
    <xf numFmtId="0" fontId="37" fillId="0" borderId="103" xfId="0" applyFont="1" applyFill="1" applyBorder="1"/>
    <xf numFmtId="0" fontId="37" fillId="0" borderId="123" xfId="0" applyFont="1" applyFill="1" applyBorder="1"/>
    <xf numFmtId="0" fontId="37" fillId="0" borderId="54" xfId="0" applyFont="1" applyFill="1" applyBorder="1"/>
    <xf numFmtId="0" fontId="38" fillId="0" borderId="33" xfId="0" applyFont="1" applyFill="1" applyBorder="1" applyAlignment="1">
      <alignment horizontal="center" vertical="center" wrapText="1"/>
    </xf>
    <xf numFmtId="0" fontId="38" fillId="0" borderId="55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2" xfId="0" applyFont="1" applyFill="1" applyBorder="1" applyAlignment="1">
      <alignment horizontal="center" vertical="top" wrapText="1"/>
    </xf>
    <xf numFmtId="0" fontId="37" fillId="0" borderId="35" xfId="0" applyFont="1" applyFill="1" applyBorder="1"/>
    <xf numFmtId="0" fontId="37" fillId="0" borderId="31" xfId="0" applyFont="1" applyFill="1" applyBorder="1"/>
    <xf numFmtId="0" fontId="37" fillId="0" borderId="40" xfId="0" applyFont="1" applyFill="1" applyBorder="1"/>
    <xf numFmtId="0" fontId="37" fillId="0" borderId="51" xfId="0" applyFont="1" applyFill="1" applyBorder="1"/>
    <xf numFmtId="0" fontId="38" fillId="0" borderId="8" xfId="0" applyFont="1" applyFill="1" applyBorder="1" applyAlignment="1">
      <alignment horizontal="center" vertical="center" wrapText="1"/>
    </xf>
    <xf numFmtId="0" fontId="38" fillId="0" borderId="5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6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8" xfId="0" quotePrefix="1" applyNumberFormat="1" applyFont="1" applyFill="1" applyBorder="1"/>
    <xf numFmtId="1" fontId="37" fillId="0" borderId="37" xfId="0" applyNumberFormat="1" applyFont="1" applyFill="1" applyBorder="1"/>
    <xf numFmtId="164" fontId="37" fillId="0" borderId="38" xfId="0" applyNumberFormat="1" applyFont="1" applyFill="1" applyBorder="1"/>
    <xf numFmtId="164" fontId="37" fillId="0" borderId="50" xfId="0" applyNumberFormat="1" applyFont="1" applyFill="1" applyBorder="1"/>
    <xf numFmtId="0" fontId="38" fillId="0" borderId="33" xfId="0" applyFont="1" applyFill="1" applyBorder="1" applyAlignment="1">
      <alignment horizontal="center" vertical="top" wrapText="1"/>
    </xf>
    <xf numFmtId="0" fontId="38" fillId="0" borderId="55" xfId="0" applyFont="1" applyFill="1" applyBorder="1" applyAlignment="1">
      <alignment horizontal="center" vertical="top" wrapText="1"/>
    </xf>
    <xf numFmtId="164" fontId="37" fillId="0" borderId="39" xfId="0" quotePrefix="1" applyNumberFormat="1" applyFont="1" applyFill="1" applyBorder="1"/>
    <xf numFmtId="0" fontId="37" fillId="0" borderId="53" xfId="0" applyFont="1" applyFill="1" applyBorder="1"/>
    <xf numFmtId="164" fontId="37" fillId="0" borderId="42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0" fillId="40" borderId="0" xfId="4" applyNumberFormat="1" applyFont="1" applyFill="1"/>
    <xf numFmtId="0" fontId="67" fillId="0" borderId="0" xfId="3" applyFont="1"/>
    <xf numFmtId="0" fontId="68" fillId="0" borderId="0" xfId="5" applyFont="1" applyFill="1"/>
    <xf numFmtId="0" fontId="68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7" fillId="0" borderId="0" xfId="3" applyFont="1" applyBorder="1"/>
    <xf numFmtId="0" fontId="44" fillId="0" borderId="0" xfId="57" applyFont="1"/>
    <xf numFmtId="0" fontId="69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6" fillId="40" borderId="0" xfId="8" applyFont="1" applyFill="1" applyAlignment="1"/>
    <xf numFmtId="0" fontId="57" fillId="0" borderId="0" xfId="8" applyFont="1"/>
    <xf numFmtId="0" fontId="58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9" fillId="0" borderId="0" xfId="8" applyFont="1"/>
    <xf numFmtId="0" fontId="33" fillId="0" borderId="0" xfId="8" applyFont="1" applyFill="1"/>
    <xf numFmtId="0" fontId="59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72" fillId="0" borderId="0" xfId="1" applyFont="1" applyAlignment="1" applyProtection="1"/>
    <xf numFmtId="0" fontId="61" fillId="0" borderId="0" xfId="8" applyFont="1"/>
    <xf numFmtId="0" fontId="62" fillId="0" borderId="0" xfId="8" applyFont="1"/>
    <xf numFmtId="0" fontId="37" fillId="0" borderId="0" xfId="8" applyFont="1" applyAlignment="1">
      <alignment horizontal="justify" vertical="center"/>
    </xf>
    <xf numFmtId="0" fontId="63" fillId="0" borderId="0" xfId="8" applyFont="1"/>
    <xf numFmtId="0" fontId="64" fillId="0" borderId="0" xfId="8" applyFont="1" applyAlignment="1">
      <alignment horizontal="justify" vertical="center"/>
    </xf>
    <xf numFmtId="0" fontId="73" fillId="0" borderId="0" xfId="0" applyFont="1" applyAlignment="1">
      <alignment vertical="center"/>
    </xf>
    <xf numFmtId="0" fontId="70" fillId="0" borderId="0" xfId="0" applyFont="1" applyAlignment="1">
      <alignment horizontal="left" vertical="center" indent="3"/>
    </xf>
    <xf numFmtId="1" fontId="23" fillId="0" borderId="20" xfId="56" applyNumberFormat="1" applyFont="1" applyBorder="1" applyAlignment="1">
      <alignment horizontal="centerContinuous"/>
    </xf>
    <xf numFmtId="1" fontId="23" fillId="0" borderId="22" xfId="56" applyNumberFormat="1" applyFont="1" applyBorder="1" applyAlignment="1">
      <alignment horizontal="centerContinuous"/>
    </xf>
    <xf numFmtId="3" fontId="51" fillId="0" borderId="67" xfId="9" applyNumberFormat="1" applyFont="1" applyFill="1" applyBorder="1"/>
    <xf numFmtId="3" fontId="51" fillId="0" borderId="68" xfId="9" applyNumberFormat="1" applyFont="1" applyFill="1" applyBorder="1"/>
    <xf numFmtId="3" fontId="51" fillId="0" borderId="72" xfId="9" applyNumberFormat="1" applyFont="1" applyFill="1" applyBorder="1"/>
    <xf numFmtId="3" fontId="51" fillId="0" borderId="73" xfId="9" applyNumberFormat="1" applyFont="1" applyFill="1" applyBorder="1"/>
    <xf numFmtId="3" fontId="51" fillId="0" borderId="79" xfId="9" applyNumberFormat="1" applyFont="1" applyFill="1" applyBorder="1"/>
    <xf numFmtId="3" fontId="51" fillId="0" borderId="80" xfId="9" applyNumberFormat="1" applyFont="1" applyFill="1" applyBorder="1"/>
    <xf numFmtId="3" fontId="51" fillId="0" borderId="69" xfId="9" applyNumberFormat="1" applyFont="1" applyFill="1" applyBorder="1"/>
    <xf numFmtId="3" fontId="51" fillId="0" borderId="71" xfId="9" applyNumberFormat="1" applyFont="1" applyFill="1" applyBorder="1"/>
    <xf numFmtId="3" fontId="51" fillId="0" borderId="78" xfId="9" applyNumberFormat="1" applyFont="1" applyFill="1" applyBorder="1"/>
    <xf numFmtId="3" fontId="51" fillId="0" borderId="70" xfId="9" applyNumberFormat="1" applyFont="1" applyFill="1" applyBorder="1"/>
    <xf numFmtId="3" fontId="51" fillId="0" borderId="76" xfId="9" applyNumberFormat="1" applyFont="1" applyFill="1" applyBorder="1"/>
    <xf numFmtId="3" fontId="51" fillId="0" borderId="77" xfId="9" applyNumberFormat="1" applyFont="1" applyFill="1" applyBorder="1"/>
    <xf numFmtId="3" fontId="1" fillId="0" borderId="47" xfId="56" applyNumberFormat="1" applyFont="1" applyBorder="1"/>
    <xf numFmtId="3" fontId="1" fillId="0" borderId="13" xfId="56" applyNumberFormat="1" applyFont="1" applyBorder="1"/>
    <xf numFmtId="3" fontId="1" fillId="0" borderId="36" xfId="56" applyNumberFormat="1" applyFont="1" applyBorder="1"/>
    <xf numFmtId="3" fontId="1" fillId="0" borderId="46" xfId="56" applyNumberFormat="1" applyFont="1" applyBorder="1"/>
    <xf numFmtId="3" fontId="1" fillId="0" borderId="43" xfId="56" applyNumberFormat="1" applyFont="1" applyBorder="1"/>
    <xf numFmtId="3" fontId="1" fillId="0" borderId="32" xfId="56" applyNumberFormat="1" applyFont="1" applyBorder="1"/>
    <xf numFmtId="3" fontId="1" fillId="0" borderId="42" xfId="56" applyNumberFormat="1" applyFont="1" applyBorder="1"/>
    <xf numFmtId="3" fontId="1" fillId="0" borderId="34" xfId="56" applyNumberFormat="1" applyFont="1" applyBorder="1"/>
    <xf numFmtId="3" fontId="1" fillId="0" borderId="18" xfId="56" applyNumberFormat="1" applyFont="1" applyBorder="1"/>
    <xf numFmtId="3" fontId="1" fillId="0" borderId="39" xfId="56" applyNumberFormat="1" applyFont="1" applyBorder="1"/>
    <xf numFmtId="3" fontId="1" fillId="0" borderId="13" xfId="56" quotePrefix="1" applyNumberFormat="1" applyFont="1" applyBorder="1"/>
    <xf numFmtId="0" fontId="46" fillId="0" borderId="134" xfId="0" applyFont="1" applyFill="1" applyBorder="1" applyAlignment="1">
      <alignment horizontal="center"/>
    </xf>
    <xf numFmtId="0" fontId="46" fillId="0" borderId="51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3" fontId="35" fillId="0" borderId="61" xfId="3" applyNumberFormat="1" applyFont="1" applyFill="1" applyBorder="1"/>
    <xf numFmtId="3" fontId="35" fillId="0" borderId="59" xfId="3" applyNumberFormat="1" applyFont="1" applyFill="1" applyBorder="1"/>
    <xf numFmtId="3" fontId="35" fillId="0" borderId="137" xfId="3" applyNumberFormat="1" applyFont="1" applyFill="1" applyBorder="1"/>
    <xf numFmtId="3" fontId="35" fillId="0" borderId="135" xfId="3" applyNumberFormat="1" applyFont="1" applyFill="1" applyBorder="1"/>
    <xf numFmtId="3" fontId="35" fillId="0" borderId="136" xfId="7" applyNumberFormat="1" applyFont="1" applyFill="1" applyBorder="1"/>
    <xf numFmtId="3" fontId="35" fillId="0" borderId="24" xfId="7" applyNumberFormat="1" applyFont="1" applyFill="1" applyBorder="1"/>
    <xf numFmtId="3" fontId="35" fillId="0" borderId="137" xfId="7" applyNumberFormat="1" applyFont="1" applyFill="1" applyBorder="1"/>
    <xf numFmtId="3" fontId="35" fillId="0" borderId="27" xfId="7" applyNumberFormat="1" applyFont="1" applyFill="1" applyBorder="1"/>
    <xf numFmtId="3" fontId="34" fillId="0" borderId="61" xfId="0" applyNumberFormat="1" applyFont="1" applyFill="1" applyBorder="1"/>
    <xf numFmtId="3" fontId="34" fillId="0" borderId="59" xfId="0" applyNumberFormat="1" applyFont="1" applyFill="1" applyBorder="1"/>
    <xf numFmtId="3" fontId="34" fillId="0" borderId="58" xfId="0" applyNumberFormat="1" applyFont="1" applyFill="1" applyBorder="1"/>
    <xf numFmtId="3" fontId="34" fillId="0" borderId="135" xfId="0" applyNumberFormat="1" applyFont="1" applyFill="1" applyBorder="1"/>
    <xf numFmtId="3" fontId="34" fillId="0" borderId="138" xfId="0" applyNumberFormat="1" applyFont="1" applyFill="1" applyBorder="1"/>
    <xf numFmtId="3" fontId="34" fillId="0" borderId="132" xfId="0" applyNumberFormat="1" applyFont="1" applyFill="1" applyBorder="1"/>
    <xf numFmtId="3" fontId="34" fillId="0" borderId="60" xfId="0" applyNumberFormat="1" applyFont="1" applyFill="1" applyBorder="1"/>
    <xf numFmtId="3" fontId="34" fillId="0" borderId="44" xfId="0" applyNumberFormat="1" applyFont="1" applyFill="1" applyBorder="1"/>
    <xf numFmtId="3" fontId="34" fillId="0" borderId="56" xfId="0" applyNumberFormat="1" applyFont="1" applyFill="1" applyBorder="1"/>
    <xf numFmtId="3" fontId="34" fillId="0" borderId="124" xfId="0" applyNumberFormat="1" applyFont="1" applyFill="1" applyBorder="1"/>
    <xf numFmtId="3" fontId="34" fillId="0" borderId="139" xfId="0" applyNumberFormat="1" applyFont="1" applyFill="1" applyBorder="1"/>
    <xf numFmtId="3" fontId="34" fillId="0" borderId="118" xfId="0" applyNumberFormat="1" applyFont="1" applyFill="1" applyBorder="1"/>
    <xf numFmtId="3" fontId="34" fillId="0" borderId="117" xfId="0" applyNumberFormat="1" applyFont="1" applyFill="1" applyBorder="1"/>
    <xf numFmtId="3" fontId="34" fillId="0" borderId="45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2" xfId="0" applyFont="1" applyFill="1" applyBorder="1" applyAlignment="1">
      <alignment horizontal="centerContinuous" vertical="center"/>
    </xf>
    <xf numFmtId="0" fontId="35" fillId="0" borderId="126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37" xfId="3" applyNumberFormat="1" applyFont="1" applyFill="1" applyBorder="1"/>
    <xf numFmtId="166" fontId="35" fillId="0" borderId="108" xfId="3" applyNumberFormat="1" applyFont="1" applyFill="1" applyBorder="1"/>
    <xf numFmtId="166" fontId="35" fillId="0" borderId="105" xfId="3" applyNumberFormat="1" applyFont="1" applyFill="1" applyBorder="1"/>
    <xf numFmtId="166" fontId="35" fillId="0" borderId="125" xfId="3" applyNumberFormat="1" applyFont="1" applyFill="1" applyBorder="1"/>
    <xf numFmtId="166" fontId="34" fillId="0" borderId="58" xfId="0" applyNumberFormat="1" applyFont="1" applyFill="1" applyBorder="1"/>
    <xf numFmtId="166" fontId="34" fillId="0" borderId="138" xfId="0" applyNumberFormat="1" applyFont="1" applyFill="1" applyBorder="1"/>
    <xf numFmtId="166" fontId="34" fillId="0" borderId="132" xfId="0" applyNumberFormat="1" applyFont="1" applyFill="1" applyBorder="1"/>
    <xf numFmtId="166" fontId="34" fillId="0" borderId="60" xfId="0" applyNumberFormat="1" applyFont="1" applyFill="1" applyBorder="1"/>
    <xf numFmtId="166" fontId="34" fillId="0" borderId="124" xfId="0" applyNumberFormat="1" applyFont="1" applyFill="1" applyBorder="1"/>
    <xf numFmtId="166" fontId="34" fillId="0" borderId="118" xfId="0" applyNumberFormat="1" applyFont="1" applyFill="1" applyBorder="1"/>
    <xf numFmtId="166" fontId="34" fillId="0" borderId="117" xfId="0" applyNumberFormat="1" applyFont="1" applyFill="1" applyBorder="1"/>
    <xf numFmtId="166" fontId="34" fillId="0" borderId="45" xfId="0" applyNumberFormat="1" applyFont="1" applyFill="1" applyBorder="1"/>
    <xf numFmtId="0" fontId="35" fillId="41" borderId="103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23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168" fontId="50" fillId="41" borderId="102" xfId="9" applyNumberFormat="1" applyFont="1" applyFill="1" applyBorder="1" applyAlignment="1">
      <alignment horizontal="center" vertical="center" wrapText="1"/>
    </xf>
    <xf numFmtId="168" fontId="50" fillId="41" borderId="64" xfId="9" applyNumberFormat="1" applyFont="1" applyFill="1" applyBorder="1" applyAlignment="1">
      <alignment horizontal="center" vertical="center" wrapText="1"/>
    </xf>
    <xf numFmtId="0" fontId="30" fillId="41" borderId="21" xfId="9" applyFont="1" applyFill="1" applyBorder="1" applyAlignment="1">
      <alignment horizontal="center" vertical="top" wrapText="1"/>
    </xf>
    <xf numFmtId="0" fontId="30" fillId="41" borderId="22" xfId="9" applyFont="1" applyFill="1" applyBorder="1" applyAlignment="1">
      <alignment horizontal="center" vertical="top" wrapText="1"/>
    </xf>
    <xf numFmtId="0" fontId="23" fillId="42" borderId="41" xfId="56" applyFont="1" applyFill="1" applyBorder="1" applyAlignment="1">
      <alignment horizontal="center"/>
    </xf>
    <xf numFmtId="0" fontId="23" fillId="42" borderId="8" xfId="56" applyFont="1" applyFill="1" applyBorder="1" applyAlignment="1">
      <alignment horizontal="center" vertical="center"/>
    </xf>
    <xf numFmtId="0" fontId="23" fillId="42" borderId="52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167" fontId="54" fillId="0" borderId="23" xfId="0" quotePrefix="1" applyNumberFormat="1" applyFont="1" applyBorder="1" applyAlignment="1">
      <alignment horizontal="center"/>
    </xf>
    <xf numFmtId="167" fontId="55" fillId="0" borderId="20" xfId="0" quotePrefix="1" applyNumberFormat="1" applyFont="1" applyBorder="1" applyAlignment="1">
      <alignment horizontal="center"/>
    </xf>
    <xf numFmtId="0" fontId="62" fillId="0" borderId="0" xfId="5" applyFont="1" applyFill="1"/>
    <xf numFmtId="0" fontId="21" fillId="0" borderId="0" xfId="8" applyFont="1"/>
    <xf numFmtId="0" fontId="37" fillId="0" borderId="40" xfId="0" applyFont="1" applyFill="1" applyBorder="1" applyAlignment="1">
      <alignment horizontal="left"/>
    </xf>
    <xf numFmtId="0" fontId="37" fillId="0" borderId="50" xfId="0" applyFont="1" applyFill="1" applyBorder="1" applyAlignment="1">
      <alignment horizontal="center" vertical="center" wrapText="1"/>
    </xf>
    <xf numFmtId="3" fontId="74" fillId="0" borderId="0" xfId="0" applyNumberFormat="1" applyFont="1" applyFill="1"/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2" xfId="0" applyNumberFormat="1" applyFont="1" applyFill="1" applyBorder="1"/>
    <xf numFmtId="0" fontId="56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6" xfId="0" applyNumberFormat="1" applyFont="1" applyFill="1" applyBorder="1" applyAlignment="1">
      <alignment vertical="center"/>
    </xf>
    <xf numFmtId="1" fontId="38" fillId="0" borderId="40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8" fillId="0" borderId="0" xfId="3" applyFont="1" applyFill="1" applyBorder="1" applyAlignment="1">
      <alignment vertical="center"/>
    </xf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5" fillId="0" borderId="0" xfId="60" applyFont="1" applyFill="1" applyAlignment="1">
      <alignment vertical="center"/>
    </xf>
    <xf numFmtId="0" fontId="62" fillId="0" borderId="0" xfId="60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6" fillId="0" borderId="0" xfId="0" applyFont="1" applyAlignment="1">
      <alignment vertical="center"/>
    </xf>
    <xf numFmtId="0" fontId="26" fillId="0" borderId="140" xfId="56" applyFont="1" applyBorder="1" applyAlignment="1">
      <alignment horizontal="left" indent="1"/>
    </xf>
    <xf numFmtId="3" fontId="77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1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26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47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0" fontId="45" fillId="2" borderId="38" xfId="0" applyFont="1" applyFill="1" applyBorder="1" applyAlignment="1">
      <alignment horizontal="center"/>
    </xf>
    <xf numFmtId="0" fontId="45" fillId="0" borderId="38" xfId="0" applyFont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2" borderId="51" xfId="0" applyFont="1" applyFill="1" applyBorder="1" applyAlignment="1">
      <alignment horizontal="center"/>
    </xf>
    <xf numFmtId="3" fontId="30" fillId="0" borderId="61" xfId="3" applyNumberFormat="1" applyFont="1" applyBorder="1"/>
    <xf numFmtId="3" fontId="30" fillId="2" borderId="58" xfId="3" applyNumberFormat="1" applyFont="1" applyFill="1" applyBorder="1"/>
    <xf numFmtId="3" fontId="30" fillId="2" borderId="125" xfId="3" applyNumberFormat="1" applyFont="1" applyFill="1" applyBorder="1"/>
    <xf numFmtId="166" fontId="35" fillId="0" borderId="59" xfId="3" applyNumberFormat="1" applyFont="1" applyBorder="1"/>
    <xf numFmtId="166" fontId="35" fillId="2" borderId="58" xfId="3" applyNumberFormat="1" applyFont="1" applyFill="1" applyBorder="1"/>
    <xf numFmtId="166" fontId="35" fillId="0" borderId="58" xfId="3" applyNumberFormat="1" applyFont="1" applyBorder="1"/>
    <xf numFmtId="166" fontId="35" fillId="2" borderId="141" xfId="3" applyNumberFormat="1" applyFont="1" applyFill="1" applyBorder="1"/>
    <xf numFmtId="3" fontId="28" fillId="0" borderId="61" xfId="0" applyNumberFormat="1" applyFont="1" applyBorder="1"/>
    <xf numFmtId="3" fontId="28" fillId="2" borderId="58" xfId="0" applyNumberFormat="1" applyFont="1" applyFill="1" applyBorder="1"/>
    <xf numFmtId="3" fontId="28" fillId="0" borderId="58" xfId="0" applyNumberFormat="1" applyFont="1" applyBorder="1"/>
    <xf numFmtId="3" fontId="28" fillId="2" borderId="60" xfId="0" applyNumberFormat="1" applyFont="1" applyFill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166" fontId="28" fillId="0" borderId="58" xfId="0" applyNumberFormat="1" applyFont="1" applyBorder="1"/>
    <xf numFmtId="166" fontId="28" fillId="2" borderId="132" xfId="0" applyNumberFormat="1" applyFont="1" applyFill="1" applyBorder="1"/>
    <xf numFmtId="3" fontId="28" fillId="0" borderId="44" xfId="0" applyNumberFormat="1" applyFont="1" applyBorder="1"/>
    <xf numFmtId="3" fontId="28" fillId="2" borderId="124" xfId="0" applyNumberFormat="1" applyFont="1" applyFill="1" applyBorder="1"/>
    <xf numFmtId="3" fontId="28" fillId="0" borderId="124" xfId="0" applyNumberFormat="1" applyFont="1" applyBorder="1"/>
    <xf numFmtId="3" fontId="28" fillId="2" borderId="45" xfId="0" applyNumberFormat="1" applyFont="1" applyFill="1" applyBorder="1"/>
    <xf numFmtId="166" fontId="28" fillId="0" borderId="56" xfId="0" applyNumberFormat="1" applyFont="1" applyBorder="1"/>
    <xf numFmtId="166" fontId="28" fillId="2" borderId="124" xfId="0" applyNumberFormat="1" applyFont="1" applyFill="1" applyBorder="1"/>
    <xf numFmtId="166" fontId="28" fillId="0" borderId="124" xfId="0" applyNumberFormat="1" applyFont="1" applyBorder="1"/>
    <xf numFmtId="166" fontId="28" fillId="2" borderId="117" xfId="0" applyNumberFormat="1" applyFont="1" applyFill="1" applyBorder="1"/>
    <xf numFmtId="0" fontId="41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1" fontId="38" fillId="0" borderId="10" xfId="0" applyNumberFormat="1" applyFont="1" applyFill="1" applyBorder="1"/>
    <xf numFmtId="1" fontId="37" fillId="0" borderId="28" xfId="0" applyNumberFormat="1" applyFont="1" applyFill="1" applyBorder="1"/>
    <xf numFmtId="164" fontId="37" fillId="0" borderId="11" xfId="0" applyNumberFormat="1" applyFont="1" applyFill="1" applyBorder="1"/>
    <xf numFmtId="165" fontId="37" fillId="0" borderId="126" xfId="0" applyNumberFormat="1" applyFont="1" applyFill="1" applyBorder="1"/>
    <xf numFmtId="164" fontId="37" fillId="0" borderId="29" xfId="0" applyNumberFormat="1" applyFont="1" applyFill="1" applyBorder="1"/>
    <xf numFmtId="164" fontId="37" fillId="0" borderId="142" xfId="0" applyNumberFormat="1" applyFont="1" applyFill="1" applyBorder="1"/>
    <xf numFmtId="165" fontId="37" fillId="0" borderId="54" xfId="0" applyNumberFormat="1" applyFont="1" applyFill="1" applyBorder="1"/>
    <xf numFmtId="165" fontId="37" fillId="0" borderId="38" xfId="0" applyNumberFormat="1" applyFont="1" applyFill="1" applyBorder="1"/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7" xfId="10" applyFont="1" applyBorder="1" applyAlignment="1">
      <alignment horizontal="centerContinuous"/>
    </xf>
    <xf numFmtId="0" fontId="38" fillId="0" borderId="9" xfId="10" applyFont="1" applyBorder="1" applyAlignment="1">
      <alignment horizontal="center" vertical="center"/>
    </xf>
    <xf numFmtId="0" fontId="38" fillId="36" borderId="92" xfId="10" applyFont="1" applyFill="1" applyBorder="1" applyAlignment="1">
      <alignment horizontal="center" vertical="center" wrapText="1"/>
    </xf>
    <xf numFmtId="0" fontId="38" fillId="0" borderId="128" xfId="10" applyFont="1" applyBorder="1" applyAlignment="1">
      <alignment horizontal="center" vertical="center" wrapText="1"/>
    </xf>
    <xf numFmtId="0" fontId="38" fillId="0" borderId="91" xfId="10" applyFont="1" applyBorder="1" applyAlignment="1">
      <alignment horizontal="center" vertical="center" wrapText="1"/>
    </xf>
    <xf numFmtId="0" fontId="38" fillId="0" borderId="41" xfId="10" applyFont="1" applyBorder="1" applyAlignment="1">
      <alignment vertical="center"/>
    </xf>
    <xf numFmtId="3" fontId="38" fillId="36" borderId="8" xfId="11" applyNumberFormat="1" applyFont="1" applyFill="1" applyBorder="1"/>
    <xf numFmtId="3" fontId="38" fillId="0" borderId="119" xfId="11" applyNumberFormat="1" applyFont="1" applyBorder="1"/>
    <xf numFmtId="4" fontId="38" fillId="0" borderId="41" xfId="10" applyNumberFormat="1" applyFont="1" applyBorder="1" applyAlignment="1">
      <alignment vertical="center"/>
    </xf>
    <xf numFmtId="3" fontId="38" fillId="0" borderId="1" xfId="11" applyNumberFormat="1" applyFont="1" applyBorder="1"/>
    <xf numFmtId="3" fontId="37" fillId="0" borderId="0" xfId="10" applyNumberFormat="1" applyFont="1"/>
    <xf numFmtId="3" fontId="38" fillId="0" borderId="41" xfId="10" applyNumberFormat="1" applyFont="1" applyBorder="1" applyAlignment="1">
      <alignment vertical="center"/>
    </xf>
    <xf numFmtId="4" fontId="37" fillId="0" borderId="127" xfId="11" applyNumberFormat="1" applyFont="1" applyBorder="1"/>
    <xf numFmtId="3" fontId="37" fillId="36" borderId="28" xfId="10" applyNumberFormat="1" applyFont="1" applyFill="1" applyBorder="1"/>
    <xf numFmtId="3" fontId="37" fillId="0" borderId="126" xfId="10" applyNumberFormat="1" applyFont="1" applyBorder="1"/>
    <xf numFmtId="3" fontId="37" fillId="0" borderId="127" xfId="11" applyNumberFormat="1" applyFont="1" applyBorder="1"/>
    <xf numFmtId="3" fontId="37" fillId="36" borderId="28" xfId="11" applyNumberFormat="1" applyFont="1" applyFill="1" applyBorder="1"/>
    <xf numFmtId="3" fontId="37" fillId="0" borderId="29" xfId="11" applyNumberFormat="1" applyFont="1" applyBorder="1"/>
    <xf numFmtId="4" fontId="37" fillId="0" borderId="0" xfId="10" applyNumberFormat="1" applyFont="1"/>
    <xf numFmtId="4" fontId="37" fillId="0" borderId="14" xfId="11" applyNumberFormat="1" applyFont="1" applyBorder="1"/>
    <xf numFmtId="3" fontId="37" fillId="36" borderId="34" xfId="10" applyNumberFormat="1" applyFont="1" applyFill="1" applyBorder="1"/>
    <xf numFmtId="3" fontId="37" fillId="0" borderId="35" xfId="10" applyNumberFormat="1" applyFont="1" applyBorder="1"/>
    <xf numFmtId="3" fontId="37" fillId="0" borderId="14" xfId="11" applyNumberFormat="1" applyFont="1" applyBorder="1"/>
    <xf numFmtId="3" fontId="37" fillId="36" borderId="34" xfId="11" applyNumberFormat="1" applyFont="1" applyFill="1" applyBorder="1"/>
    <xf numFmtId="3" fontId="37" fillId="0" borderId="39" xfId="11" applyNumberFormat="1" applyFont="1" applyBorder="1"/>
    <xf numFmtId="4" fontId="37" fillId="0" borderId="30" xfId="11" applyNumberFormat="1" applyFont="1" applyBorder="1"/>
    <xf numFmtId="3" fontId="37" fillId="36" borderId="43" xfId="10" applyNumberFormat="1" applyFont="1" applyFill="1" applyBorder="1"/>
    <xf numFmtId="3" fontId="37" fillId="0" borderId="53" xfId="10" applyNumberFormat="1" applyFont="1" applyBorder="1"/>
    <xf numFmtId="3" fontId="37" fillId="0" borderId="30" xfId="11" applyNumberFormat="1" applyFont="1" applyBorder="1"/>
    <xf numFmtId="3" fontId="37" fillId="36" borderId="43" xfId="11" applyNumberFormat="1" applyFont="1" applyFill="1" applyBorder="1"/>
    <xf numFmtId="3" fontId="37" fillId="0" borderId="42" xfId="11" applyNumberFormat="1" applyFont="1" applyBorder="1"/>
    <xf numFmtId="0" fontId="42" fillId="0" borderId="0" xfId="12" applyFont="1"/>
    <xf numFmtId="3" fontId="28" fillId="0" borderId="0" xfId="10" applyNumberFormat="1" applyFont="1" applyFill="1" applyBorder="1"/>
    <xf numFmtId="4" fontId="28" fillId="0" borderId="0" xfId="11" applyNumberFormat="1" applyFont="1" applyFill="1" applyBorder="1"/>
    <xf numFmtId="3" fontId="28" fillId="0" borderId="0" xfId="11" applyNumberFormat="1" applyFont="1" applyFill="1" applyBorder="1"/>
    <xf numFmtId="1" fontId="29" fillId="0" borderId="0" xfId="0" applyNumberFormat="1" applyFont="1"/>
    <xf numFmtId="0" fontId="38" fillId="0" borderId="81" xfId="10" applyFont="1" applyBorder="1" applyAlignment="1">
      <alignment horizontal="centerContinuous"/>
    </xf>
    <xf numFmtId="0" fontId="38" fillId="0" borderId="82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3" fontId="37" fillId="0" borderId="29" xfId="10" applyNumberFormat="1" applyFont="1" applyBorder="1"/>
    <xf numFmtId="3" fontId="37" fillId="0" borderId="28" xfId="11" applyNumberFormat="1" applyFont="1" applyBorder="1"/>
    <xf numFmtId="3" fontId="37" fillId="36" borderId="11" xfId="11" applyNumberFormat="1" applyFont="1" applyFill="1" applyBorder="1"/>
    <xf numFmtId="3" fontId="37" fillId="0" borderId="39" xfId="10" applyNumberFormat="1" applyFont="1" applyBorder="1"/>
    <xf numFmtId="3" fontId="37" fillId="0" borderId="34" xfId="11" applyNumberFormat="1" applyFont="1" applyBorder="1"/>
    <xf numFmtId="3" fontId="37" fillId="36" borderId="18" xfId="11" applyNumberFormat="1" applyFont="1" applyFill="1" applyBorder="1"/>
    <xf numFmtId="3" fontId="37" fillId="0" borderId="42" xfId="10" applyNumberFormat="1" applyFont="1" applyBorder="1"/>
    <xf numFmtId="3" fontId="37" fillId="0" borderId="43" xfId="11" applyNumberFormat="1" applyFont="1" applyBorder="1"/>
    <xf numFmtId="3" fontId="37" fillId="36" borderId="32" xfId="11" applyNumberFormat="1" applyFont="1" applyFill="1" applyBorder="1"/>
    <xf numFmtId="0" fontId="39" fillId="0" borderId="0" xfId="3" applyFont="1"/>
    <xf numFmtId="0" fontId="38" fillId="0" borderId="41" xfId="10" applyFont="1" applyBorder="1" applyAlignment="1">
      <alignment horizontal="center" vertical="center"/>
    </xf>
    <xf numFmtId="0" fontId="38" fillId="0" borderId="89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/>
    </xf>
    <xf numFmtId="0" fontId="38" fillId="36" borderId="88" xfId="10" applyFont="1" applyFill="1" applyBorder="1" applyAlignment="1">
      <alignment horizontal="center" vertical="center" wrapText="1"/>
    </xf>
    <xf numFmtId="3" fontId="38" fillId="0" borderId="8" xfId="10" applyNumberFormat="1" applyFont="1" applyBorder="1" applyAlignment="1">
      <alignment vertical="center"/>
    </xf>
    <xf numFmtId="3" fontId="38" fillId="36" borderId="52" xfId="11" applyNumberFormat="1" applyFont="1" applyFill="1" applyBorder="1"/>
    <xf numFmtId="4" fontId="37" fillId="0" borderId="15" xfId="11" applyNumberFormat="1" applyFont="1" applyBorder="1"/>
    <xf numFmtId="3" fontId="37" fillId="36" borderId="47" xfId="10" applyNumberFormat="1" applyFont="1" applyFill="1" applyBorder="1"/>
    <xf numFmtId="3" fontId="37" fillId="0" borderId="36" xfId="10" applyNumberFormat="1" applyFont="1" applyBorder="1"/>
    <xf numFmtId="3" fontId="37" fillId="0" borderId="47" xfId="11" applyNumberFormat="1" applyFont="1" applyBorder="1"/>
    <xf numFmtId="3" fontId="37" fillId="36" borderId="13" xfId="11" applyNumberFormat="1" applyFont="1" applyFill="1" applyBorder="1"/>
    <xf numFmtId="3" fontId="37" fillId="0" borderId="36" xfId="11" applyNumberFormat="1" applyFont="1" applyBorder="1"/>
    <xf numFmtId="4" fontId="37" fillId="0" borderId="16" xfId="11" applyNumberFormat="1" applyFont="1" applyBorder="1"/>
    <xf numFmtId="3" fontId="37" fillId="36" borderId="37" xfId="10" applyNumberFormat="1" applyFont="1" applyFill="1" applyBorder="1"/>
    <xf numFmtId="3" fontId="37" fillId="0" borderId="50" xfId="10" applyNumberFormat="1" applyFont="1" applyBorder="1"/>
    <xf numFmtId="3" fontId="37" fillId="0" borderId="16" xfId="11" applyNumberFormat="1" applyFont="1" applyBorder="1"/>
    <xf numFmtId="3" fontId="37" fillId="36" borderId="37" xfId="11" applyNumberFormat="1" applyFont="1" applyFill="1" applyBorder="1"/>
    <xf numFmtId="3" fontId="37" fillId="0" borderId="50" xfId="11" applyNumberFormat="1" applyFont="1" applyBorder="1"/>
    <xf numFmtId="1" fontId="28" fillId="0" borderId="0" xfId="10" applyNumberFormat="1" applyFont="1"/>
    <xf numFmtId="165" fontId="37" fillId="0" borderId="0" xfId="10" applyNumberFormat="1" applyFont="1"/>
    <xf numFmtId="165" fontId="38" fillId="0" borderId="41" xfId="10" applyNumberFormat="1" applyFont="1" applyBorder="1" applyAlignment="1">
      <alignment vertical="center"/>
    </xf>
    <xf numFmtId="165" fontId="37" fillId="0" borderId="127" xfId="11" applyNumberFormat="1" applyFont="1" applyBorder="1"/>
    <xf numFmtId="165" fontId="37" fillId="0" borderId="14" xfId="11" applyNumberFormat="1" applyFont="1" applyBorder="1"/>
    <xf numFmtId="165" fontId="37" fillId="0" borderId="15" xfId="11" applyNumberFormat="1" applyFont="1" applyBorder="1"/>
    <xf numFmtId="3" fontId="37" fillId="0" borderId="31" xfId="10" applyNumberFormat="1" applyFont="1" applyBorder="1"/>
    <xf numFmtId="3" fontId="37" fillId="0" borderId="15" xfId="11" applyNumberFormat="1" applyFont="1" applyBorder="1"/>
    <xf numFmtId="3" fontId="37" fillId="36" borderId="47" xfId="11" applyNumberFormat="1" applyFont="1" applyFill="1" applyBorder="1"/>
    <xf numFmtId="3" fontId="37" fillId="0" borderId="51" xfId="10" applyNumberFormat="1" applyFont="1" applyBorder="1"/>
    <xf numFmtId="165" fontId="37" fillId="0" borderId="30" xfId="11" applyNumberFormat="1" applyFont="1" applyBorder="1"/>
    <xf numFmtId="0" fontId="78" fillId="0" borderId="83" xfId="10" applyFont="1" applyBorder="1" applyAlignment="1">
      <alignment horizontal="centerContinuous"/>
    </xf>
    <xf numFmtId="0" fontId="78" fillId="0" borderId="84" xfId="10" applyFont="1" applyBorder="1" applyAlignment="1">
      <alignment horizontal="centerContinuous"/>
    </xf>
    <xf numFmtId="0" fontId="78" fillId="0" borderId="85" xfId="10" applyFont="1" applyBorder="1" applyAlignment="1">
      <alignment horizontal="centerContinuous"/>
    </xf>
    <xf numFmtId="0" fontId="78" fillId="0" borderId="86" xfId="10" applyFont="1" applyBorder="1" applyAlignment="1">
      <alignment horizontal="centerContinuous"/>
    </xf>
    <xf numFmtId="0" fontId="78" fillId="0" borderId="87" xfId="10" applyFont="1" applyBorder="1" applyAlignment="1">
      <alignment horizontal="centerContinuous"/>
    </xf>
    <xf numFmtId="0" fontId="64" fillId="0" borderId="0" xfId="10" applyFont="1"/>
    <xf numFmtId="0" fontId="78" fillId="0" borderId="9" xfId="10" applyFont="1" applyBorder="1" applyAlignment="1">
      <alignment horizontal="center" vertical="center"/>
    </xf>
    <xf numFmtId="0" fontId="78" fillId="36" borderId="92" xfId="10" applyFont="1" applyFill="1" applyBorder="1" applyAlignment="1">
      <alignment horizontal="center" vertical="center" wrapText="1"/>
    </xf>
    <xf numFmtId="0" fontId="78" fillId="0" borderId="128" xfId="10" applyFont="1" applyBorder="1" applyAlignment="1">
      <alignment horizontal="center" vertical="center" wrapText="1"/>
    </xf>
    <xf numFmtId="0" fontId="78" fillId="0" borderId="91" xfId="10" applyFont="1" applyBorder="1" applyAlignment="1">
      <alignment horizontal="center" vertical="center" wrapText="1"/>
    </xf>
    <xf numFmtId="0" fontId="78" fillId="0" borderId="41" xfId="10" applyFont="1" applyBorder="1" applyAlignment="1">
      <alignment vertical="center"/>
    </xf>
    <xf numFmtId="3" fontId="78" fillId="36" borderId="8" xfId="11" applyNumberFormat="1" applyFont="1" applyFill="1" applyBorder="1"/>
    <xf numFmtId="3" fontId="78" fillId="0" borderId="119" xfId="11" applyNumberFormat="1" applyFont="1" applyBorder="1"/>
    <xf numFmtId="4" fontId="78" fillId="0" borderId="41" xfId="10" applyNumberFormat="1" applyFont="1" applyBorder="1" applyAlignment="1">
      <alignment vertical="center"/>
    </xf>
    <xf numFmtId="3" fontId="78" fillId="0" borderId="1" xfId="11" applyNumberFormat="1" applyFont="1" applyBorder="1"/>
    <xf numFmtId="4" fontId="64" fillId="0" borderId="0" xfId="10" applyNumberFormat="1" applyFont="1"/>
    <xf numFmtId="3" fontId="78" fillId="0" borderId="41" xfId="10" applyNumberFormat="1" applyFont="1" applyBorder="1" applyAlignment="1">
      <alignment vertical="center"/>
    </xf>
    <xf numFmtId="4" fontId="64" fillId="0" borderId="127" xfId="11" applyNumberFormat="1" applyFont="1" applyBorder="1"/>
    <xf numFmtId="3" fontId="64" fillId="36" borderId="28" xfId="10" applyNumberFormat="1" applyFont="1" applyFill="1" applyBorder="1"/>
    <xf numFmtId="3" fontId="64" fillId="0" borderId="126" xfId="10" applyNumberFormat="1" applyFont="1" applyBorder="1"/>
    <xf numFmtId="3" fontId="64" fillId="0" borderId="127" xfId="11" applyNumberFormat="1" applyFont="1" applyBorder="1"/>
    <xf numFmtId="3" fontId="64" fillId="36" borderId="28" xfId="11" applyNumberFormat="1" applyFont="1" applyFill="1" applyBorder="1"/>
    <xf numFmtId="3" fontId="64" fillId="0" borderId="29" xfId="11" applyNumberFormat="1" applyFont="1" applyBorder="1"/>
    <xf numFmtId="4" fontId="64" fillId="0" borderId="14" xfId="11" applyNumberFormat="1" applyFont="1" applyBorder="1"/>
    <xf numFmtId="3" fontId="64" fillId="36" borderId="34" xfId="10" applyNumberFormat="1" applyFont="1" applyFill="1" applyBorder="1"/>
    <xf numFmtId="3" fontId="64" fillId="0" borderId="35" xfId="10" applyNumberFormat="1" applyFont="1" applyBorder="1"/>
    <xf numFmtId="3" fontId="64" fillId="0" borderId="14" xfId="11" applyNumberFormat="1" applyFont="1" applyBorder="1"/>
    <xf numFmtId="3" fontId="64" fillId="36" borderId="34" xfId="11" applyNumberFormat="1" applyFont="1" applyFill="1" applyBorder="1"/>
    <xf numFmtId="3" fontId="64" fillId="0" borderId="39" xfId="11" applyNumberFormat="1" applyFont="1" applyBorder="1"/>
    <xf numFmtId="4" fontId="64" fillId="0" borderId="30" xfId="11" applyNumberFormat="1" applyFont="1" applyBorder="1"/>
    <xf numFmtId="3" fontId="64" fillId="36" borderId="43" xfId="10" applyNumberFormat="1" applyFont="1" applyFill="1" applyBorder="1"/>
    <xf numFmtId="3" fontId="64" fillId="0" borderId="53" xfId="10" applyNumberFormat="1" applyFont="1" applyBorder="1"/>
    <xf numFmtId="3" fontId="64" fillId="0" borderId="30" xfId="11" applyNumberFormat="1" applyFont="1" applyBorder="1"/>
    <xf numFmtId="3" fontId="64" fillId="36" borderId="43" xfId="11" applyNumberFormat="1" applyFont="1" applyFill="1" applyBorder="1"/>
    <xf numFmtId="3" fontId="64" fillId="0" borderId="42" xfId="11" applyNumberFormat="1" applyFont="1" applyBorder="1"/>
    <xf numFmtId="0" fontId="79" fillId="0" borderId="0" xfId="12" applyFont="1"/>
    <xf numFmtId="3" fontId="64" fillId="0" borderId="0" xfId="10" applyNumberFormat="1" applyFont="1" applyFill="1" applyBorder="1"/>
    <xf numFmtId="4" fontId="64" fillId="0" borderId="0" xfId="11" applyNumberFormat="1" applyFont="1" applyFill="1" applyBorder="1"/>
    <xf numFmtId="3" fontId="64" fillId="0" borderId="0" xfId="11" applyNumberFormat="1" applyFont="1" applyFill="1" applyBorder="1"/>
    <xf numFmtId="0" fontId="80" fillId="0" borderId="0" xfId="0" applyFont="1"/>
    <xf numFmtId="1" fontId="80" fillId="0" borderId="0" xfId="0" applyNumberFormat="1" applyFont="1"/>
    <xf numFmtId="0" fontId="78" fillId="0" borderId="0" xfId="10" applyFont="1"/>
    <xf numFmtId="0" fontId="78" fillId="0" borderId="81" xfId="10" applyFont="1" applyBorder="1" applyAlignment="1">
      <alignment horizontal="centerContinuous"/>
    </xf>
    <xf numFmtId="0" fontId="78" fillId="0" borderId="82" xfId="10" applyFont="1" applyBorder="1" applyAlignment="1">
      <alignment horizontal="centerContinuous"/>
    </xf>
    <xf numFmtId="0" fontId="78" fillId="0" borderId="3" xfId="10" applyFont="1" applyBorder="1" applyAlignment="1">
      <alignment horizontal="centerContinuous"/>
    </xf>
    <xf numFmtId="3" fontId="64" fillId="0" borderId="29" xfId="10" applyNumberFormat="1" applyFont="1" applyBorder="1"/>
    <xf numFmtId="3" fontId="64" fillId="0" borderId="28" xfId="11" applyNumberFormat="1" applyFont="1" applyBorder="1"/>
    <xf numFmtId="3" fontId="64" fillId="36" borderId="11" xfId="11" applyNumberFormat="1" applyFont="1" applyFill="1" applyBorder="1"/>
    <xf numFmtId="3" fontId="64" fillId="0" borderId="39" xfId="10" applyNumberFormat="1" applyFont="1" applyBorder="1"/>
    <xf numFmtId="3" fontId="64" fillId="0" borderId="34" xfId="11" applyNumberFormat="1" applyFont="1" applyBorder="1"/>
    <xf numFmtId="3" fontId="64" fillId="36" borderId="18" xfId="11" applyNumberFormat="1" applyFont="1" applyFill="1" applyBorder="1"/>
    <xf numFmtId="4" fontId="64" fillId="0" borderId="15" xfId="11" applyNumberFormat="1" applyFont="1" applyBorder="1"/>
    <xf numFmtId="3" fontId="64" fillId="36" borderId="47" xfId="10" applyNumberFormat="1" applyFont="1" applyFill="1" applyBorder="1"/>
    <xf numFmtId="3" fontId="64" fillId="0" borderId="36" xfId="10" applyNumberFormat="1" applyFont="1" applyBorder="1"/>
    <xf numFmtId="3" fontId="64" fillId="0" borderId="47" xfId="11" applyNumberFormat="1" applyFont="1" applyBorder="1"/>
    <xf numFmtId="3" fontId="64" fillId="36" borderId="13" xfId="11" applyNumberFormat="1" applyFont="1" applyFill="1" applyBorder="1"/>
    <xf numFmtId="3" fontId="64" fillId="0" borderId="36" xfId="11" applyNumberFormat="1" applyFont="1" applyBorder="1"/>
    <xf numFmtId="3" fontId="64" fillId="0" borderId="31" xfId="10" applyNumberFormat="1" applyFont="1" applyBorder="1"/>
    <xf numFmtId="3" fontId="64" fillId="0" borderId="15" xfId="11" applyNumberFormat="1" applyFont="1" applyBorder="1"/>
    <xf numFmtId="3" fontId="64" fillId="36" borderId="47" xfId="11" applyNumberFormat="1" applyFont="1" applyFill="1" applyBorder="1"/>
    <xf numFmtId="3" fontId="64" fillId="0" borderId="42" xfId="10" applyNumberFormat="1" applyFont="1" applyBorder="1"/>
    <xf numFmtId="3" fontId="64" fillId="0" borderId="43" xfId="11" applyNumberFormat="1" applyFont="1" applyBorder="1"/>
    <xf numFmtId="3" fontId="64" fillId="36" borderId="32" xfId="11" applyNumberFormat="1" applyFont="1" applyFill="1" applyBorder="1"/>
    <xf numFmtId="0" fontId="81" fillId="0" borderId="0" xfId="3" applyFont="1"/>
    <xf numFmtId="0" fontId="78" fillId="0" borderId="41" xfId="10" applyFont="1" applyBorder="1" applyAlignment="1">
      <alignment horizontal="center" vertical="center"/>
    </xf>
    <xf numFmtId="0" fontId="78" fillId="0" borderId="89" xfId="10" applyFont="1" applyBorder="1" applyAlignment="1">
      <alignment horizontal="center" vertical="center" wrapText="1"/>
    </xf>
    <xf numFmtId="0" fontId="78" fillId="0" borderId="90" xfId="10" applyFont="1" applyBorder="1" applyAlignment="1">
      <alignment horizontal="center" vertical="center"/>
    </xf>
    <xf numFmtId="0" fontId="78" fillId="36" borderId="88" xfId="10" applyFont="1" applyFill="1" applyBorder="1" applyAlignment="1">
      <alignment horizontal="center" vertical="center" wrapText="1"/>
    </xf>
    <xf numFmtId="3" fontId="78" fillId="0" borderId="8" xfId="10" applyNumberFormat="1" applyFont="1" applyBorder="1" applyAlignment="1">
      <alignment vertical="center"/>
    </xf>
    <xf numFmtId="3" fontId="78" fillId="36" borderId="52" xfId="11" applyNumberFormat="1" applyFont="1" applyFill="1" applyBorder="1"/>
    <xf numFmtId="4" fontId="64" fillId="0" borderId="16" xfId="11" applyNumberFormat="1" applyFont="1" applyBorder="1"/>
    <xf numFmtId="3" fontId="64" fillId="36" borderId="37" xfId="10" applyNumberFormat="1" applyFont="1" applyFill="1" applyBorder="1"/>
    <xf numFmtId="3" fontId="64" fillId="0" borderId="50" xfId="10" applyNumberFormat="1" applyFont="1" applyBorder="1"/>
    <xf numFmtId="3" fontId="64" fillId="0" borderId="16" xfId="11" applyNumberFormat="1" applyFont="1" applyBorder="1"/>
    <xf numFmtId="3" fontId="64" fillId="36" borderId="37" xfId="11" applyNumberFormat="1" applyFont="1" applyFill="1" applyBorder="1"/>
    <xf numFmtId="3" fontId="64" fillId="0" borderId="50" xfId="11" applyNumberFormat="1" applyFont="1" applyBorder="1"/>
    <xf numFmtId="1" fontId="64" fillId="0" borderId="0" xfId="10" applyNumberFormat="1" applyFont="1"/>
    <xf numFmtId="165" fontId="64" fillId="0" borderId="0" xfId="10" applyNumberFormat="1" applyFont="1"/>
    <xf numFmtId="165" fontId="78" fillId="0" borderId="41" xfId="10" applyNumberFormat="1" applyFont="1" applyBorder="1" applyAlignment="1">
      <alignment vertical="center"/>
    </xf>
    <xf numFmtId="165" fontId="64" fillId="0" borderId="127" xfId="11" applyNumberFormat="1" applyFont="1" applyBorder="1"/>
    <xf numFmtId="165" fontId="64" fillId="0" borderId="14" xfId="11" applyNumberFormat="1" applyFont="1" applyBorder="1"/>
    <xf numFmtId="165" fontId="64" fillId="0" borderId="15" xfId="11" applyNumberFormat="1" applyFont="1" applyBorder="1"/>
    <xf numFmtId="3" fontId="64" fillId="0" borderId="51" xfId="10" applyNumberFormat="1" applyFont="1" applyBorder="1"/>
    <xf numFmtId="165" fontId="64" fillId="0" borderId="30" xfId="11" applyNumberFormat="1" applyFont="1" applyBorder="1"/>
    <xf numFmtId="0" fontId="55" fillId="0" borderId="43" xfId="0" quotePrefix="1" applyFont="1" applyBorder="1" applyAlignment="1">
      <alignment horizontal="center" vertical="center" wrapText="1"/>
    </xf>
    <xf numFmtId="0" fontId="55" fillId="0" borderId="104" xfId="0" quotePrefix="1" applyFont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40" fillId="39" borderId="42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vertical="center"/>
    </xf>
    <xf numFmtId="0" fontId="41" fillId="0" borderId="105" xfId="0" applyFont="1" applyFill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08" xfId="0" applyNumberFormat="1" applyFont="1" applyBorder="1" applyAlignment="1">
      <alignment vertical="center"/>
    </xf>
    <xf numFmtId="164" fontId="40" fillId="2" borderId="109" xfId="0" applyNumberFormat="1" applyFont="1" applyFill="1" applyBorder="1" applyAlignment="1">
      <alignment vertical="center"/>
    </xf>
    <xf numFmtId="164" fontId="40" fillId="4" borderId="110" xfId="0" applyNumberFormat="1" applyFont="1" applyFill="1" applyBorder="1" applyAlignment="1">
      <alignment vertical="center"/>
    </xf>
    <xf numFmtId="0" fontId="41" fillId="0" borderId="111" xfId="0" applyFont="1" applyFill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1" fontId="37" fillId="0" borderId="114" xfId="0" applyNumberFormat="1" applyFont="1" applyBorder="1" applyAlignment="1">
      <alignment vertical="center"/>
    </xf>
    <xf numFmtId="164" fontId="40" fillId="2" borderId="115" xfId="0" applyNumberFormat="1" applyFont="1" applyFill="1" applyBorder="1" applyAlignment="1">
      <alignment vertical="center"/>
    </xf>
    <xf numFmtId="164" fontId="40" fillId="4" borderId="116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41" fillId="0" borderId="117" xfId="0" applyFont="1" applyFill="1" applyBorder="1" applyAlignment="1">
      <alignment vertical="center"/>
    </xf>
    <xf numFmtId="0" fontId="30" fillId="0" borderId="0" xfId="61" applyFont="1" applyFill="1"/>
    <xf numFmtId="0" fontId="30" fillId="0" borderId="0" xfId="61" applyFont="1" applyFill="1" applyAlignment="1"/>
    <xf numFmtId="1" fontId="38" fillId="0" borderId="10" xfId="62" applyNumberFormat="1" applyFont="1" applyBorder="1"/>
    <xf numFmtId="3" fontId="37" fillId="43" borderId="11" xfId="62" applyNumberFormat="1" applyFont="1" applyFill="1" applyBorder="1"/>
    <xf numFmtId="3" fontId="37" fillId="44" borderId="29" xfId="62" applyNumberFormat="1" applyFont="1" applyFill="1" applyBorder="1"/>
    <xf numFmtId="1" fontId="38" fillId="0" borderId="46" xfId="62" applyNumberFormat="1" applyFont="1" applyBorder="1"/>
    <xf numFmtId="3" fontId="37" fillId="43" borderId="13" xfId="62" applyNumberFormat="1" applyFont="1" applyFill="1" applyBorder="1"/>
    <xf numFmtId="3" fontId="37" fillId="44" borderId="36" xfId="62" applyNumberFormat="1" applyFont="1" applyFill="1" applyBorder="1"/>
    <xf numFmtId="1" fontId="37" fillId="43" borderId="13" xfId="62" applyNumberFormat="1" applyFont="1" applyFill="1" applyBorder="1"/>
    <xf numFmtId="1" fontId="38" fillId="0" borderId="40" xfId="62" applyNumberFormat="1" applyFont="1" applyBorder="1"/>
    <xf numFmtId="3" fontId="37" fillId="43" borderId="38" xfId="62" applyNumberFormat="1" applyFont="1" applyFill="1" applyBorder="1"/>
    <xf numFmtId="3" fontId="37" fillId="44" borderId="50" xfId="62" applyNumberFormat="1" applyFont="1" applyFill="1" applyBorder="1"/>
    <xf numFmtId="0" fontId="37" fillId="0" borderId="103" xfId="62" applyFont="1" applyBorder="1"/>
    <xf numFmtId="0" fontId="37" fillId="0" borderId="123" xfId="62" applyFont="1" applyBorder="1"/>
    <xf numFmtId="0" fontId="37" fillId="0" borderId="33" xfId="62" applyFont="1" applyBorder="1"/>
    <xf numFmtId="0" fontId="37" fillId="0" borderId="54" xfId="62" applyFont="1" applyBorder="1"/>
    <xf numFmtId="0" fontId="38" fillId="0" borderId="33" xfId="62" applyFont="1" applyBorder="1" applyAlignment="1">
      <alignment horizontal="center" vertical="center" wrapText="1"/>
    </xf>
    <xf numFmtId="0" fontId="38" fillId="0" borderId="55" xfId="62" applyFont="1" applyBorder="1" applyAlignment="1">
      <alignment horizontal="center" vertical="center" wrapText="1"/>
    </xf>
    <xf numFmtId="0" fontId="38" fillId="0" borderId="7" xfId="62" applyFont="1" applyBorder="1" applyAlignment="1">
      <alignment horizontal="center" vertical="top" wrapText="1"/>
    </xf>
    <xf numFmtId="0" fontId="38" fillId="0" borderId="42" xfId="62" applyFont="1" applyBorder="1" applyAlignment="1">
      <alignment horizontal="center" vertical="top" wrapText="1"/>
    </xf>
    <xf numFmtId="0" fontId="37" fillId="0" borderId="35" xfId="62" applyFont="1" applyBorder="1"/>
    <xf numFmtId="0" fontId="37" fillId="0" borderId="31" xfId="62" applyFont="1" applyBorder="1"/>
    <xf numFmtId="0" fontId="37" fillId="0" borderId="19" xfId="62" applyFont="1" applyBorder="1" applyAlignment="1">
      <alignment vertical="center"/>
    </xf>
    <xf numFmtId="0" fontId="37" fillId="0" borderId="40" xfId="62" applyFont="1" applyBorder="1" applyAlignment="1">
      <alignment horizontal="left"/>
    </xf>
    <xf numFmtId="0" fontId="37" fillId="0" borderId="51" xfId="62" applyFont="1" applyBorder="1"/>
    <xf numFmtId="3" fontId="42" fillId="0" borderId="0" xfId="62" applyNumberFormat="1" applyFont="1"/>
    <xf numFmtId="3" fontId="77" fillId="0" borderId="0" xfId="62" applyNumberFormat="1" applyFont="1"/>
    <xf numFmtId="3" fontId="35" fillId="0" borderId="0" xfId="62" applyNumberFormat="1" applyFont="1"/>
    <xf numFmtId="1" fontId="37" fillId="0" borderId="47" xfId="0" applyNumberFormat="1" applyFont="1" applyFill="1" applyBorder="1" applyAlignment="1">
      <alignment horizontal="right"/>
    </xf>
    <xf numFmtId="0" fontId="83" fillId="0" borderId="0" xfId="4" applyFont="1" applyFill="1"/>
    <xf numFmtId="0" fontId="76" fillId="0" borderId="0" xfId="0" applyFont="1" applyFill="1" applyAlignment="1">
      <alignment horizontal="center" vertical="center"/>
    </xf>
    <xf numFmtId="167" fontId="48" fillId="0" borderId="103" xfId="0" quotePrefix="1" applyNumberFormat="1" applyFont="1" applyBorder="1" applyAlignment="1">
      <alignment horizontal="center"/>
    </xf>
    <xf numFmtId="0" fontId="40" fillId="0" borderId="41" xfId="0" applyFont="1" applyBorder="1" applyAlignment="1">
      <alignment horizontal="centerContinuous" vertical="center" wrapText="1"/>
    </xf>
    <xf numFmtId="0" fontId="40" fillId="0" borderId="1" xfId="0" applyFont="1" applyBorder="1" applyAlignment="1">
      <alignment horizontal="centerContinuous" wrapText="1"/>
    </xf>
    <xf numFmtId="14" fontId="55" fillId="0" borderId="7" xfId="0" quotePrefix="1" applyNumberFormat="1" applyFont="1" applyBorder="1" applyAlignment="1">
      <alignment horizontal="center" vertical="center" wrapText="1"/>
    </xf>
    <xf numFmtId="1" fontId="38" fillId="0" borderId="106" xfId="0" applyNumberFormat="1" applyFont="1" applyBorder="1" applyAlignment="1">
      <alignment vertical="center"/>
    </xf>
    <xf numFmtId="1" fontId="38" fillId="0" borderId="112" xfId="0" applyNumberFormat="1" applyFont="1" applyBorder="1" applyAlignment="1">
      <alignment vertical="center"/>
    </xf>
    <xf numFmtId="0" fontId="38" fillId="0" borderId="2" xfId="62" applyFont="1" applyBorder="1" applyAlignment="1">
      <alignment horizontal="center" vertical="center" wrapText="1"/>
    </xf>
    <xf numFmtId="0" fontId="37" fillId="43" borderId="41" xfId="62" applyFont="1" applyFill="1" applyBorder="1" applyAlignment="1">
      <alignment horizontal="center" vertical="center" wrapText="1"/>
    </xf>
    <xf numFmtId="0" fontId="37" fillId="44" borderId="41" xfId="62" applyFont="1" applyFill="1" applyBorder="1" applyAlignment="1">
      <alignment horizontal="center" vertical="center" wrapText="1"/>
    </xf>
    <xf numFmtId="1" fontId="38" fillId="0" borderId="143" xfId="0" applyNumberFormat="1" applyFont="1" applyBorder="1" applyAlignment="1">
      <alignment vertical="center"/>
    </xf>
    <xf numFmtId="1" fontId="37" fillId="0" borderId="144" xfId="0" applyNumberFormat="1" applyFont="1" applyBorder="1" applyAlignment="1">
      <alignment vertical="center"/>
    </xf>
    <xf numFmtId="1" fontId="37" fillId="0" borderId="145" xfId="0" applyNumberFormat="1" applyFont="1" applyBorder="1" applyAlignment="1">
      <alignment vertical="center"/>
    </xf>
    <xf numFmtId="164" fontId="40" fillId="2" borderId="146" xfId="0" applyNumberFormat="1" applyFont="1" applyFill="1" applyBorder="1" applyAlignment="1">
      <alignment vertical="center"/>
    </xf>
    <xf numFmtId="164" fontId="40" fillId="4" borderId="147" xfId="0" applyNumberFormat="1" applyFont="1" applyFill="1" applyBorder="1" applyAlignment="1">
      <alignment vertical="center"/>
    </xf>
    <xf numFmtId="0" fontId="84" fillId="0" borderId="0" xfId="65" applyFont="1" applyFill="1"/>
    <xf numFmtId="0" fontId="68" fillId="0" borderId="0" xfId="65" applyFont="1" applyFill="1"/>
    <xf numFmtId="0" fontId="68" fillId="0" borderId="0" xfId="65" applyFont="1"/>
    <xf numFmtId="0" fontId="68" fillId="0" borderId="0" xfId="66" applyFont="1"/>
    <xf numFmtId="0" fontId="68" fillId="0" borderId="0" xfId="66" applyFont="1" applyFill="1"/>
    <xf numFmtId="0" fontId="85" fillId="0" borderId="0" xfId="5" applyFont="1" applyFill="1"/>
    <xf numFmtId="0" fontId="41" fillId="0" borderId="0" xfId="65" applyFont="1" applyFill="1"/>
    <xf numFmtId="0" fontId="28" fillId="0" borderId="0" xfId="65" applyFont="1" applyFill="1"/>
    <xf numFmtId="0" fontId="28" fillId="0" borderId="0" xfId="65" applyFont="1"/>
    <xf numFmtId="0" fontId="37" fillId="0" borderId="9" xfId="0" applyFont="1" applyBorder="1"/>
    <xf numFmtId="0" fontId="37" fillId="0" borderId="22" xfId="0" applyFont="1" applyFill="1" applyBorder="1"/>
    <xf numFmtId="0" fontId="37" fillId="0" borderId="12" xfId="0" applyFont="1" applyBorder="1"/>
    <xf numFmtId="0" fontId="37" fillId="0" borderId="27" xfId="0" applyFont="1" applyFill="1" applyBorder="1"/>
    <xf numFmtId="0" fontId="38" fillId="0" borderId="12" xfId="0" applyFont="1" applyBorder="1" applyAlignment="1">
      <alignment horizontal="center" vertical="center" wrapText="1"/>
    </xf>
    <xf numFmtId="0" fontId="38" fillId="0" borderId="27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" vertical="center" wrapText="1"/>
    </xf>
    <xf numFmtId="0" fontId="37" fillId="0" borderId="51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0" fontId="38" fillId="0" borderId="5" xfId="0" applyFont="1" applyFill="1" applyBorder="1" applyAlignment="1">
      <alignment horizontal="center" vertical="top" wrapText="1"/>
    </xf>
    <xf numFmtId="170" fontId="40" fillId="0" borderId="52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6" fillId="0" borderId="148" xfId="0" applyFont="1" applyFill="1" applyBorder="1" applyAlignment="1">
      <alignment horizontal="centerContinuous" wrapText="1"/>
    </xf>
    <xf numFmtId="0" fontId="38" fillId="0" borderId="149" xfId="0" applyFont="1" applyFill="1" applyBorder="1" applyAlignment="1">
      <alignment horizontal="centerContinuous" vertical="top" wrapText="1"/>
    </xf>
    <xf numFmtId="0" fontId="38" fillId="0" borderId="150" xfId="0" applyFont="1" applyFill="1" applyBorder="1" applyAlignment="1">
      <alignment horizontal="center" vertical="center" wrapText="1"/>
    </xf>
    <xf numFmtId="0" fontId="38" fillId="0" borderId="151" xfId="0" applyFont="1" applyFill="1" applyBorder="1" applyAlignment="1">
      <alignment horizontal="center" vertical="center" wrapText="1"/>
    </xf>
    <xf numFmtId="0" fontId="40" fillId="0" borderId="151" xfId="0" applyFont="1" applyFill="1" applyBorder="1" applyAlignment="1">
      <alignment horizontal="center" vertical="center" wrapText="1"/>
    </xf>
    <xf numFmtId="0" fontId="38" fillId="0" borderId="149" xfId="0" applyFont="1" applyFill="1" applyBorder="1" applyAlignment="1">
      <alignment horizontal="center" vertical="center" wrapText="1"/>
    </xf>
    <xf numFmtId="0" fontId="40" fillId="0" borderId="149" xfId="0" applyFont="1" applyFill="1" applyBorder="1" applyAlignment="1">
      <alignment horizontal="center" vertical="center" wrapText="1"/>
    </xf>
    <xf numFmtId="0" fontId="38" fillId="0" borderId="120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4" xfId="0" applyNumberFormat="1" applyFont="1" applyFill="1" applyBorder="1" applyAlignment="1">
      <alignment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165" fontId="37" fillId="0" borderId="39" xfId="0" applyNumberFormat="1" applyFont="1" applyFill="1" applyBorder="1" applyAlignment="1">
      <alignment vertical="center" wrapText="1"/>
    </xf>
    <xf numFmtId="3" fontId="38" fillId="0" borderId="34" xfId="0" applyNumberFormat="1" applyFont="1" applyFill="1" applyBorder="1" applyAlignment="1">
      <alignment vertical="center" wrapText="1"/>
    </xf>
    <xf numFmtId="0" fontId="38" fillId="0" borderId="152" xfId="0" applyFont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7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0" fontId="38" fillId="0" borderId="153" xfId="0" applyFont="1" applyBorder="1" applyAlignment="1">
      <alignment horizontal="center"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0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165" fontId="38" fillId="0" borderId="51" xfId="0" applyNumberFormat="1" applyFont="1" applyFill="1" applyBorder="1" applyAlignment="1">
      <alignment vertical="center" wrapText="1"/>
    </xf>
    <xf numFmtId="165" fontId="38" fillId="0" borderId="50" xfId="0" applyNumberFormat="1" applyFont="1" applyFill="1" applyBorder="1" applyAlignment="1">
      <alignment vertical="center" wrapText="1"/>
    </xf>
    <xf numFmtId="0" fontId="38" fillId="0" borderId="50" xfId="0" applyFont="1" applyFill="1" applyBorder="1" applyAlignment="1">
      <alignment horizontal="center" vertical="center" wrapText="1"/>
    </xf>
    <xf numFmtId="0" fontId="86" fillId="0" borderId="12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6" xfId="0" applyNumberFormat="1" applyFont="1" applyFill="1" applyBorder="1"/>
    <xf numFmtId="3" fontId="37" fillId="0" borderId="34" xfId="0" applyNumberFormat="1" applyFont="1" applyFill="1" applyBorder="1"/>
    <xf numFmtId="165" fontId="37" fillId="0" borderId="18" xfId="0" applyNumberFormat="1" applyFont="1" applyFill="1" applyBorder="1"/>
    <xf numFmtId="1" fontId="38" fillId="0" borderId="34" xfId="0" applyNumberFormat="1" applyFont="1" applyFill="1" applyBorder="1"/>
    <xf numFmtId="0" fontId="38" fillId="0" borderId="12" xfId="0" applyFont="1" applyFill="1" applyBorder="1"/>
    <xf numFmtId="0" fontId="38" fillId="0" borderId="131" xfId="0" applyFont="1" applyFill="1" applyBorder="1"/>
    <xf numFmtId="3" fontId="38" fillId="0" borderId="46" xfId="0" applyNumberFormat="1" applyFont="1" applyFill="1" applyBorder="1"/>
    <xf numFmtId="3" fontId="37" fillId="0" borderId="47" xfId="0" applyNumberFormat="1" applyFont="1" applyFill="1" applyBorder="1"/>
    <xf numFmtId="165" fontId="37" fillId="0" borderId="13" xfId="0" applyNumberFormat="1" applyFont="1" applyFill="1" applyBorder="1"/>
    <xf numFmtId="1" fontId="38" fillId="0" borderId="47" xfId="0" applyNumberFormat="1" applyFont="1" applyFill="1" applyBorder="1"/>
    <xf numFmtId="0" fontId="37" fillId="0" borderId="12" xfId="0" applyFont="1" applyFill="1" applyBorder="1"/>
    <xf numFmtId="0" fontId="38" fillId="0" borderId="154" xfId="0" applyFont="1" applyFill="1" applyBorder="1"/>
    <xf numFmtId="1" fontId="38" fillId="0" borderId="49" xfId="0" applyNumberFormat="1" applyFont="1" applyFill="1" applyBorder="1"/>
    <xf numFmtId="0" fontId="38" fillId="0" borderId="155" xfId="0" applyFont="1" applyFill="1" applyBorder="1"/>
    <xf numFmtId="0" fontId="38" fillId="0" borderId="156" xfId="0" applyFont="1" applyFill="1" applyBorder="1"/>
    <xf numFmtId="3" fontId="38" fillId="0" borderId="157" xfId="0" applyNumberFormat="1" applyFont="1" applyFill="1" applyBorder="1"/>
    <xf numFmtId="3" fontId="38" fillId="0" borderId="158" xfId="0" applyNumberFormat="1" applyFont="1" applyFill="1" applyBorder="1"/>
    <xf numFmtId="164" fontId="38" fillId="0" borderId="159" xfId="0" applyNumberFormat="1" applyFont="1" applyFill="1" applyBorder="1"/>
    <xf numFmtId="165" fontId="38" fillId="0" borderId="160" xfId="0" applyNumberFormat="1" applyFont="1" applyFill="1" applyBorder="1"/>
    <xf numFmtId="164" fontId="38" fillId="0" borderId="161" xfId="0" applyNumberFormat="1" applyFont="1" applyFill="1" applyBorder="1"/>
    <xf numFmtId="1" fontId="38" fillId="0" borderId="158" xfId="0" applyNumberFormat="1" applyFont="1" applyFill="1" applyBorder="1"/>
    <xf numFmtId="1" fontId="38" fillId="0" borderId="157" xfId="0" applyNumberFormat="1" applyFont="1" applyFill="1" applyBorder="1"/>
    <xf numFmtId="0" fontId="38" fillId="0" borderId="36" xfId="0" applyFont="1" applyFill="1" applyBorder="1"/>
    <xf numFmtId="0" fontId="38" fillId="0" borderId="48" xfId="0" applyFont="1" applyFill="1" applyBorder="1"/>
    <xf numFmtId="0" fontId="38" fillId="0" borderId="161" xfId="0" applyFont="1" applyFill="1" applyBorder="1"/>
    <xf numFmtId="3" fontId="38" fillId="0" borderId="162" xfId="0" applyNumberFormat="1" applyFont="1" applyFill="1" applyBorder="1"/>
    <xf numFmtId="3" fontId="38" fillId="0" borderId="163" xfId="0" applyNumberFormat="1" applyFont="1" applyFill="1" applyBorder="1"/>
    <xf numFmtId="164" fontId="38" fillId="0" borderId="147" xfId="0" applyNumberFormat="1" applyFont="1" applyFill="1" applyBorder="1"/>
    <xf numFmtId="1" fontId="38" fillId="0" borderId="163" xfId="0" applyNumberFormat="1" applyFont="1" applyFill="1" applyBorder="1"/>
    <xf numFmtId="1" fontId="38" fillId="0" borderId="162" xfId="0" applyNumberFormat="1" applyFont="1" applyFill="1" applyBorder="1"/>
    <xf numFmtId="0" fontId="38" fillId="0" borderId="30" xfId="0" applyFont="1" applyFill="1" applyBorder="1"/>
    <xf numFmtId="0" fontId="38" fillId="0" borderId="16" xfId="0" applyFont="1" applyFill="1" applyBorder="1"/>
    <xf numFmtId="3" fontId="38" fillId="0" borderId="40" xfId="0" applyNumberFormat="1" applyFont="1" applyFill="1" applyBorder="1"/>
    <xf numFmtId="3" fontId="38" fillId="0" borderId="37" xfId="0" applyNumberFormat="1" applyFont="1" applyFill="1" applyBorder="1"/>
    <xf numFmtId="164" fontId="38" fillId="0" borderId="38" xfId="0" applyNumberFormat="1" applyFont="1" applyFill="1" applyBorder="1"/>
    <xf numFmtId="165" fontId="38" fillId="0" borderId="53" xfId="0" applyNumberFormat="1" applyFont="1" applyFill="1" applyBorder="1"/>
    <xf numFmtId="164" fontId="38" fillId="0" borderId="50" xfId="0" applyNumberFormat="1" applyFont="1" applyFill="1" applyBorder="1"/>
    <xf numFmtId="1" fontId="38" fillId="0" borderId="37" xfId="0" applyNumberFormat="1" applyFont="1" applyFill="1" applyBorder="1"/>
    <xf numFmtId="0" fontId="87" fillId="0" borderId="20" xfId="0" applyFont="1" applyFill="1" applyBorder="1"/>
    <xf numFmtId="0" fontId="38" fillId="0" borderId="20" xfId="0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0" fontId="39" fillId="0" borderId="0" xfId="0" applyFont="1" applyFill="1"/>
    <xf numFmtId="0" fontId="37" fillId="0" borderId="0" xfId="65" applyFont="1" applyFill="1"/>
    <xf numFmtId="0" fontId="88" fillId="0" borderId="0" xfId="5" applyFont="1" applyFill="1"/>
    <xf numFmtId="0" fontId="41" fillId="0" borderId="0" xfId="5" applyFont="1" applyFill="1"/>
    <xf numFmtId="0" fontId="89" fillId="0" borderId="0" xfId="0" applyFont="1" applyFill="1" applyAlignment="1">
      <alignment vertical="center"/>
    </xf>
    <xf numFmtId="0" fontId="37" fillId="0" borderId="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30" xfId="0" applyFont="1" applyFill="1" applyBorder="1" applyAlignment="1">
      <alignment horizontal="center" vertical="top" wrapText="1"/>
    </xf>
    <xf numFmtId="0" fontId="38" fillId="0" borderId="104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0" fontId="90" fillId="0" borderId="150" xfId="0" applyFont="1" applyFill="1" applyBorder="1" applyAlignment="1">
      <alignment vertical="center"/>
    </xf>
    <xf numFmtId="0" fontId="86" fillId="0" borderId="151" xfId="0" applyFont="1" applyFill="1" applyBorder="1" applyAlignment="1">
      <alignment vertical="center"/>
    </xf>
    <xf numFmtId="0" fontId="86" fillId="0" borderId="151" xfId="0" applyFont="1" applyFill="1" applyBorder="1" applyAlignment="1">
      <alignment vertical="center" wrapText="1"/>
    </xf>
    <xf numFmtId="0" fontId="86" fillId="0" borderId="149" xfId="0" applyFont="1" applyFill="1" applyBorder="1" applyAlignment="1">
      <alignment vertical="center" wrapText="1"/>
    </xf>
    <xf numFmtId="0" fontId="37" fillId="0" borderId="120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3" fontId="37" fillId="0" borderId="34" xfId="0" applyNumberFormat="1" applyFont="1" applyFill="1" applyBorder="1" applyAlignment="1">
      <alignment horizontal="right" vertical="center" wrapText="1"/>
    </xf>
    <xf numFmtId="165" fontId="37" fillId="0" borderId="39" xfId="0" quotePrefix="1" applyNumberFormat="1" applyFont="1" applyFill="1" applyBorder="1" applyAlignment="1">
      <alignment vertical="center" wrapText="1"/>
    </xf>
    <xf numFmtId="0" fontId="37" fillId="0" borderId="152" xfId="0" applyFont="1" applyFill="1" applyBorder="1" applyAlignment="1">
      <alignment vertical="top" wrapText="1"/>
    </xf>
    <xf numFmtId="3" fontId="37" fillId="0" borderId="47" xfId="0" applyNumberFormat="1" applyFont="1" applyFill="1" applyBorder="1" applyAlignment="1">
      <alignment horizontal="right" vertical="center" wrapText="1"/>
    </xf>
    <xf numFmtId="0" fontId="37" fillId="0" borderId="153" xfId="0" applyFont="1" applyFill="1" applyBorder="1" applyAlignment="1">
      <alignment vertical="top" wrapText="1"/>
    </xf>
    <xf numFmtId="3" fontId="38" fillId="0" borderId="40" xfId="0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horizontal="right" vertical="center" wrapText="1"/>
    </xf>
    <xf numFmtId="165" fontId="37" fillId="0" borderId="42" xfId="0" applyNumberFormat="1" applyFont="1" applyFill="1" applyBorder="1" applyAlignment="1">
      <alignment vertical="center" wrapText="1"/>
    </xf>
    <xf numFmtId="0" fontId="91" fillId="0" borderId="0" xfId="0" applyFont="1" applyFill="1"/>
    <xf numFmtId="0" fontId="38" fillId="0" borderId="21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22" xfId="0" applyFont="1" applyFill="1" applyBorder="1" applyAlignment="1">
      <alignment horizontal="centerContinuous"/>
    </xf>
    <xf numFmtId="0" fontId="85" fillId="0" borderId="0" xfId="65" applyFont="1" applyFill="1"/>
    <xf numFmtId="0" fontId="37" fillId="0" borderId="21" xfId="0" applyFont="1" applyFill="1" applyBorder="1"/>
    <xf numFmtId="0" fontId="38" fillId="0" borderId="12" xfId="0" applyFont="1" applyFill="1" applyBorder="1" applyAlignment="1">
      <alignment horizontal="center" vertical="top" wrapText="1"/>
    </xf>
    <xf numFmtId="14" fontId="38" fillId="0" borderId="103" xfId="0" applyNumberFormat="1" applyFont="1" applyFill="1" applyBorder="1" applyAlignment="1">
      <alignment horizontal="center" vertical="center" wrapText="1"/>
    </xf>
    <xf numFmtId="170" fontId="38" fillId="0" borderId="25" xfId="0" applyNumberFormat="1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86" fillId="0" borderId="20" xfId="0" applyFont="1" applyFill="1" applyBorder="1" applyAlignment="1">
      <alignment vertical="center"/>
    </xf>
    <xf numFmtId="0" fontId="86" fillId="0" borderId="20" xfId="0" applyFont="1" applyFill="1" applyBorder="1" applyAlignment="1">
      <alignment vertical="center" wrapText="1"/>
    </xf>
    <xf numFmtId="0" fontId="86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center"/>
    </xf>
    <xf numFmtId="0" fontId="37" fillId="0" borderId="38" xfId="0" applyFont="1" applyFill="1" applyBorder="1" applyAlignment="1">
      <alignment vertical="top" wrapText="1"/>
    </xf>
    <xf numFmtId="3" fontId="38" fillId="0" borderId="38" xfId="0" applyNumberFormat="1" applyFont="1" applyFill="1" applyBorder="1" applyAlignment="1">
      <alignment vertical="center" wrapText="1"/>
    </xf>
    <xf numFmtId="3" fontId="37" fillId="0" borderId="38" xfId="0" applyNumberFormat="1" applyFont="1" applyFill="1" applyBorder="1" applyAlignment="1">
      <alignment vertical="center" wrapText="1"/>
    </xf>
    <xf numFmtId="165" fontId="37" fillId="0" borderId="50" xfId="0" applyNumberFormat="1" applyFont="1" applyFill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92" fillId="0" borderId="0" xfId="0" applyFont="1" applyFill="1" applyBorder="1" applyAlignment="1">
      <alignment vertical="center"/>
    </xf>
    <xf numFmtId="0" fontId="86" fillId="0" borderId="0" xfId="0" applyFont="1" applyFill="1" applyBorder="1" applyAlignment="1">
      <alignment vertical="center" wrapText="1"/>
    </xf>
    <xf numFmtId="0" fontId="86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Fill="1" applyBorder="1" applyAlignment="1">
      <alignment vertical="center" wrapText="1"/>
    </xf>
    <xf numFmtId="165" fontId="37" fillId="0" borderId="36" xfId="0" quotePrefix="1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top"/>
    </xf>
    <xf numFmtId="165" fontId="37" fillId="0" borderId="50" xfId="0" quotePrefix="1" applyNumberFormat="1" applyFont="1" applyFill="1" applyBorder="1" applyAlignment="1">
      <alignment vertical="center" wrapText="1"/>
    </xf>
    <xf numFmtId="0" fontId="28" fillId="0" borderId="0" xfId="66" applyFont="1" applyFill="1"/>
    <xf numFmtId="0" fontId="34" fillId="0" borderId="0" xfId="66" applyFont="1" applyFill="1"/>
    <xf numFmtId="0" fontId="28" fillId="0" borderId="0" xfId="66" applyFont="1"/>
    <xf numFmtId="0" fontId="34" fillId="0" borderId="0" xfId="66" applyFont="1"/>
    <xf numFmtId="0" fontId="37" fillId="0" borderId="103" xfId="0" applyFont="1" applyBorder="1"/>
    <xf numFmtId="0" fontId="37" fillId="0" borderId="25" xfId="0" applyFont="1" applyBorder="1"/>
    <xf numFmtId="0" fontId="38" fillId="0" borderId="103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3" xfId="0" applyFont="1" applyBorder="1"/>
    <xf numFmtId="0" fontId="37" fillId="0" borderId="55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3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5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4" xfId="0" applyFont="1" applyFill="1" applyBorder="1"/>
    <xf numFmtId="0" fontId="37" fillId="0" borderId="121" xfId="0" applyFont="1" applyFill="1" applyBorder="1"/>
    <xf numFmtId="1" fontId="38" fillId="0" borderId="121" xfId="0" applyNumberFormat="1" applyFont="1" applyFill="1" applyBorder="1"/>
    <xf numFmtId="1" fontId="37" fillId="0" borderId="121" xfId="0" applyNumberFormat="1" applyFont="1" applyFill="1" applyBorder="1"/>
    <xf numFmtId="164" fontId="37" fillId="0" borderId="121" xfId="0" applyNumberFormat="1" applyFont="1" applyFill="1" applyBorder="1"/>
    <xf numFmtId="165" fontId="37" fillId="0" borderId="121" xfId="0" applyNumberFormat="1" applyFont="1" applyFill="1" applyBorder="1"/>
    <xf numFmtId="164" fontId="37" fillId="0" borderId="122" xfId="0" applyNumberFormat="1" applyFont="1" applyFill="1" applyBorder="1"/>
    <xf numFmtId="1" fontId="38" fillId="0" borderId="164" xfId="0" applyNumberFormat="1" applyFont="1" applyFill="1" applyBorder="1"/>
    <xf numFmtId="0" fontId="37" fillId="0" borderId="46" xfId="0" applyFont="1" applyFill="1" applyBorder="1"/>
    <xf numFmtId="0" fontId="37" fillId="0" borderId="36" xfId="0" applyFont="1" applyFill="1" applyBorder="1"/>
    <xf numFmtId="0" fontId="37" fillId="0" borderId="50" xfId="0" applyFont="1" applyFill="1" applyBorder="1"/>
    <xf numFmtId="1" fontId="38" fillId="0" borderId="43" xfId="0" applyNumberFormat="1" applyFont="1" applyFill="1" applyBorder="1"/>
    <xf numFmtId="1" fontId="37" fillId="0" borderId="43" xfId="0" applyNumberFormat="1" applyFont="1" applyFill="1" applyBorder="1"/>
    <xf numFmtId="164" fontId="37" fillId="0" borderId="32" xfId="0" applyNumberFormat="1" applyFont="1" applyFill="1" applyBorder="1"/>
    <xf numFmtId="165" fontId="37" fillId="0" borderId="53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2" xfId="0" applyNumberFormat="1" applyFont="1" applyBorder="1"/>
    <xf numFmtId="0" fontId="28" fillId="3" borderId="0" xfId="66" applyFont="1" applyFill="1"/>
    <xf numFmtId="0" fontId="37" fillId="0" borderId="103" xfId="3" applyFont="1" applyBorder="1"/>
    <xf numFmtId="0" fontId="37" fillId="0" borderId="25" xfId="3" applyFont="1" applyBorder="1"/>
    <xf numFmtId="0" fontId="38" fillId="0" borderId="103" xfId="3" applyFont="1" applyBorder="1" applyAlignment="1">
      <alignment horizontal="centerContinuous"/>
    </xf>
    <xf numFmtId="0" fontId="38" fillId="0" borderId="23" xfId="3" applyFont="1" applyBorder="1" applyAlignment="1">
      <alignment horizontal="centerContinuous"/>
    </xf>
    <xf numFmtId="0" fontId="38" fillId="0" borderId="24" xfId="3" applyFont="1" applyBorder="1" applyAlignment="1">
      <alignment horizontal="centerContinuous"/>
    </xf>
    <xf numFmtId="0" fontId="38" fillId="0" borderId="25" xfId="3" applyFont="1" applyBorder="1" applyAlignment="1">
      <alignment horizontal="centerContinuous"/>
    </xf>
    <xf numFmtId="0" fontId="37" fillId="0" borderId="33" xfId="3" applyFont="1" applyBorder="1"/>
    <xf numFmtId="0" fontId="37" fillId="0" borderId="55" xfId="3" applyFont="1" applyBorder="1"/>
    <xf numFmtId="0" fontId="38" fillId="0" borderId="10" xfId="3" applyFont="1" applyBorder="1" applyAlignment="1">
      <alignment horizontal="centerContinuous"/>
    </xf>
    <xf numFmtId="0" fontId="38" fillId="0" borderId="28" xfId="3" applyFont="1" applyBorder="1" applyAlignment="1">
      <alignment horizontal="centerContinuous"/>
    </xf>
    <xf numFmtId="0" fontId="38" fillId="0" borderId="11" xfId="3" applyFont="1" applyBorder="1" applyAlignment="1">
      <alignment horizontal="centerContinuous"/>
    </xf>
    <xf numFmtId="0" fontId="38" fillId="0" borderId="29" xfId="3" applyFont="1" applyBorder="1" applyAlignment="1">
      <alignment horizontal="centerContinuous"/>
    </xf>
    <xf numFmtId="0" fontId="38" fillId="0" borderId="33" xfId="3" applyFont="1" applyBorder="1" applyAlignment="1">
      <alignment horizontal="center" vertical="center" wrapText="1"/>
    </xf>
    <xf numFmtId="0" fontId="38" fillId="0" borderId="55" xfId="3" applyFont="1" applyBorder="1" applyAlignment="1">
      <alignment horizontal="center" vertical="center" wrapText="1"/>
    </xf>
    <xf numFmtId="0" fontId="37" fillId="0" borderId="40" xfId="3" applyFont="1" applyFill="1" applyBorder="1" applyAlignment="1">
      <alignment horizontal="centerContinuous" vertical="center" wrapText="1"/>
    </xf>
    <xf numFmtId="0" fontId="37" fillId="0" borderId="37" xfId="3" applyFont="1" applyFill="1" applyBorder="1" applyAlignment="1">
      <alignment horizontal="centerContinuous" vertical="center" wrapText="1"/>
    </xf>
    <xf numFmtId="0" fontId="37" fillId="0" borderId="38" xfId="3" applyFont="1" applyBorder="1" applyAlignment="1">
      <alignment horizontal="center" vertical="center" wrapText="1"/>
    </xf>
    <xf numFmtId="0" fontId="37" fillId="0" borderId="51" xfId="3" applyFont="1" applyFill="1" applyBorder="1" applyAlignment="1">
      <alignment horizontal="center" vertical="center" wrapText="1"/>
    </xf>
    <xf numFmtId="0" fontId="37" fillId="0" borderId="50" xfId="3" applyFont="1" applyBorder="1" applyAlignment="1">
      <alignment horizontal="center" vertical="center" wrapText="1"/>
    </xf>
    <xf numFmtId="0" fontId="37" fillId="0" borderId="7" xfId="3" applyFont="1" applyBorder="1" applyAlignment="1">
      <alignment horizontal="center" vertical="top" wrapText="1"/>
    </xf>
    <xf numFmtId="0" fontId="37" fillId="0" borderId="5" xfId="3" applyFont="1" applyBorder="1" applyAlignment="1">
      <alignment horizontal="center" vertical="top" wrapText="1"/>
    </xf>
    <xf numFmtId="14" fontId="38" fillId="0" borderId="2" xfId="3" applyNumberFormat="1" applyFont="1" applyFill="1" applyBorder="1" applyAlignment="1">
      <alignment horizontal="center" vertical="center" wrapText="1"/>
    </xf>
    <xf numFmtId="14" fontId="38" fillId="0" borderId="8" xfId="3" applyNumberFormat="1" applyFont="1" applyFill="1" applyBorder="1" applyAlignment="1">
      <alignment horizontal="center" vertical="center" wrapText="1"/>
    </xf>
    <xf numFmtId="0" fontId="38" fillId="0" borderId="52" xfId="3" applyFont="1" applyFill="1" applyBorder="1" applyAlignment="1">
      <alignment horizontal="center" vertical="center" wrapText="1"/>
    </xf>
    <xf numFmtId="0" fontId="38" fillId="0" borderId="1" xfId="3" applyFont="1" applyFill="1" applyBorder="1" applyAlignment="1">
      <alignment horizontal="center" vertical="center" wrapText="1"/>
    </xf>
    <xf numFmtId="0" fontId="38" fillId="0" borderId="164" xfId="3" applyFont="1" applyFill="1" applyBorder="1"/>
    <xf numFmtId="0" fontId="37" fillId="0" borderId="121" xfId="3" applyFont="1" applyFill="1" applyBorder="1"/>
    <xf numFmtId="1" fontId="38" fillId="0" borderId="121" xfId="3" applyNumberFormat="1" applyFont="1" applyFill="1" applyBorder="1"/>
    <xf numFmtId="1" fontId="37" fillId="0" borderId="121" xfId="3" applyNumberFormat="1" applyFont="1" applyFill="1" applyBorder="1"/>
    <xf numFmtId="164" fontId="37" fillId="0" borderId="121" xfId="3" applyNumberFormat="1" applyFont="1" applyFill="1" applyBorder="1"/>
    <xf numFmtId="165" fontId="37" fillId="0" borderId="121" xfId="3" applyNumberFormat="1" applyFont="1" applyFill="1" applyBorder="1"/>
    <xf numFmtId="164" fontId="37" fillId="0" borderId="122" xfId="3" applyNumberFormat="1" applyFont="1" applyFill="1" applyBorder="1"/>
    <xf numFmtId="1" fontId="38" fillId="0" borderId="164" xfId="3" applyNumberFormat="1" applyFont="1" applyFill="1" applyBorder="1"/>
    <xf numFmtId="0" fontId="37" fillId="0" borderId="46" xfId="3" applyFont="1" applyFill="1" applyBorder="1"/>
    <xf numFmtId="0" fontId="37" fillId="0" borderId="36" xfId="3" applyFont="1" applyFill="1" applyBorder="1"/>
    <xf numFmtId="1" fontId="38" fillId="0" borderId="34" xfId="3" applyNumberFormat="1" applyFont="1" applyFill="1" applyBorder="1"/>
    <xf numFmtId="1" fontId="37" fillId="0" borderId="34" xfId="3" applyNumberFormat="1" applyFont="1" applyFill="1" applyBorder="1"/>
    <xf numFmtId="164" fontId="37" fillId="0" borderId="18" xfId="3" applyNumberFormat="1" applyFont="1" applyFill="1" applyBorder="1"/>
    <xf numFmtId="165" fontId="37" fillId="0" borderId="35" xfId="3" applyNumberFormat="1" applyFont="1" applyFill="1" applyBorder="1"/>
    <xf numFmtId="164" fontId="37" fillId="0" borderId="36" xfId="3" applyNumberFormat="1" applyFont="1" applyFill="1" applyBorder="1"/>
    <xf numFmtId="1" fontId="38" fillId="0" borderId="6" xfId="3" applyNumberFormat="1" applyFont="1" applyFill="1" applyBorder="1"/>
    <xf numFmtId="164" fontId="37" fillId="0" borderId="13" xfId="3" applyNumberFormat="1" applyFont="1" applyFill="1" applyBorder="1"/>
    <xf numFmtId="164" fontId="37" fillId="0" borderId="39" xfId="3" quotePrefix="1" applyNumberFormat="1" applyFont="1" applyFill="1" applyBorder="1"/>
    <xf numFmtId="164" fontId="37" fillId="0" borderId="18" xfId="3" quotePrefix="1" applyNumberFormat="1" applyFont="1" applyFill="1" applyBorder="1"/>
    <xf numFmtId="164" fontId="37" fillId="0" borderId="39" xfId="3" applyNumberFormat="1" applyFont="1" applyFill="1" applyBorder="1"/>
    <xf numFmtId="0" fontId="37" fillId="0" borderId="40" xfId="3" applyFont="1" applyFill="1" applyBorder="1"/>
    <xf numFmtId="0" fontId="37" fillId="0" borderId="50" xfId="3" applyFont="1" applyFill="1" applyBorder="1"/>
    <xf numFmtId="1" fontId="38" fillId="0" borderId="43" xfId="3" applyNumberFormat="1" applyFont="1" applyFill="1" applyBorder="1"/>
    <xf numFmtId="1" fontId="37" fillId="0" borderId="43" xfId="3" applyNumberFormat="1" applyFont="1" applyFill="1" applyBorder="1"/>
    <xf numFmtId="164" fontId="37" fillId="0" borderId="32" xfId="3" applyNumberFormat="1" applyFont="1" applyFill="1" applyBorder="1"/>
    <xf numFmtId="165" fontId="37" fillId="0" borderId="53" xfId="3" applyNumberFormat="1" applyFont="1" applyFill="1" applyBorder="1"/>
    <xf numFmtId="164" fontId="37" fillId="0" borderId="50" xfId="3" applyNumberFormat="1" applyFont="1" applyFill="1" applyBorder="1"/>
    <xf numFmtId="1" fontId="38" fillId="0" borderId="7" xfId="3" applyNumberFormat="1" applyFont="1" applyFill="1" applyBorder="1"/>
    <xf numFmtId="164" fontId="37" fillId="0" borderId="38" xfId="3" applyNumberFormat="1" applyFont="1" applyFill="1" applyBorder="1"/>
    <xf numFmtId="164" fontId="37" fillId="0" borderId="42" xfId="3" quotePrefix="1" applyNumberFormat="1" applyFont="1" applyFill="1" applyBorder="1"/>
    <xf numFmtId="3" fontId="74" fillId="0" borderId="0" xfId="3" applyNumberFormat="1" applyFont="1" applyFill="1"/>
    <xf numFmtId="0" fontId="37" fillId="0" borderId="0" xfId="3" applyFont="1"/>
    <xf numFmtId="0" fontId="37" fillId="0" borderId="7" xfId="3" applyFont="1" applyBorder="1"/>
    <xf numFmtId="164" fontId="37" fillId="0" borderId="32" xfId="3" applyNumberFormat="1" applyFont="1" applyBorder="1"/>
    <xf numFmtId="164" fontId="37" fillId="0" borderId="42" xfId="3" applyNumberFormat="1" applyFont="1" applyBorder="1"/>
    <xf numFmtId="0" fontId="85" fillId="0" borderId="0" xfId="8" applyFont="1"/>
    <xf numFmtId="0" fontId="37" fillId="0" borderId="9" xfId="53" applyFont="1" applyFill="1" applyBorder="1"/>
    <xf numFmtId="0" fontId="37" fillId="0" borderId="20" xfId="53" applyFont="1" applyFill="1" applyBorder="1"/>
    <xf numFmtId="0" fontId="37" fillId="0" borderId="12" xfId="53" applyFont="1" applyFill="1" applyBorder="1"/>
    <xf numFmtId="0" fontId="37" fillId="0" borderId="0" xfId="53" applyFont="1" applyFill="1" applyBorder="1"/>
    <xf numFmtId="0" fontId="38" fillId="0" borderId="12" xfId="53" applyFont="1" applyFill="1" applyBorder="1" applyAlignment="1">
      <alignment horizontal="center" vertical="center" wrapText="1"/>
    </xf>
    <xf numFmtId="0" fontId="38" fillId="0" borderId="0" xfId="53" applyFont="1" applyFill="1" applyBorder="1" applyAlignment="1">
      <alignment horizontal="center" vertical="top" wrapText="1"/>
    </xf>
    <xf numFmtId="0" fontId="37" fillId="0" borderId="40" xfId="53" applyFont="1" applyFill="1" applyBorder="1" applyAlignment="1">
      <alignment horizontal="center" vertical="center" wrapText="1"/>
    </xf>
    <xf numFmtId="0" fontId="37" fillId="0" borderId="37" xfId="53" applyFont="1" applyFill="1" applyBorder="1" applyAlignment="1">
      <alignment horizontal="center" vertical="center" wrapText="1"/>
    </xf>
    <xf numFmtId="0" fontId="37" fillId="0" borderId="50" xfId="53" applyFont="1" applyFill="1" applyBorder="1" applyAlignment="1">
      <alignment horizontal="center" vertical="center" wrapText="1"/>
    </xf>
    <xf numFmtId="0" fontId="38" fillId="0" borderId="30" xfId="53" applyFont="1" applyFill="1" applyBorder="1" applyAlignment="1">
      <alignment horizontal="center" vertical="top" wrapText="1"/>
    </xf>
    <xf numFmtId="0" fontId="38" fillId="0" borderId="104" xfId="53" applyFont="1" applyFill="1" applyBorder="1" applyAlignment="1">
      <alignment horizontal="center" vertical="top" wrapText="1"/>
    </xf>
    <xf numFmtId="14" fontId="38" fillId="0" borderId="2" xfId="53" applyNumberFormat="1" applyFont="1" applyFill="1" applyBorder="1" applyAlignment="1">
      <alignment horizontal="center" vertical="center" wrapText="1"/>
    </xf>
    <xf numFmtId="170" fontId="38" fillId="0" borderId="1" xfId="53" applyNumberFormat="1" applyFont="1" applyFill="1" applyBorder="1" applyAlignment="1">
      <alignment horizontal="center" vertical="center" wrapText="1"/>
    </xf>
    <xf numFmtId="0" fontId="90" fillId="0" borderId="150" xfId="53" applyFont="1" applyFill="1" applyBorder="1" applyAlignment="1">
      <alignment vertical="center"/>
    </xf>
    <xf numFmtId="0" fontId="86" fillId="0" borderId="151" xfId="53" applyFont="1" applyFill="1" applyBorder="1" applyAlignment="1">
      <alignment vertical="center"/>
    </xf>
    <xf numFmtId="0" fontId="86" fillId="0" borderId="151" xfId="53" applyFont="1" applyFill="1" applyBorder="1" applyAlignment="1">
      <alignment vertical="center" wrapText="1"/>
    </xf>
    <xf numFmtId="0" fontId="86" fillId="0" borderId="149" xfId="53" applyFont="1" applyFill="1" applyBorder="1" applyAlignment="1">
      <alignment vertical="center" wrapText="1"/>
    </xf>
    <xf numFmtId="0" fontId="37" fillId="0" borderId="120" xfId="53" applyFont="1" applyFill="1" applyBorder="1" applyAlignment="1">
      <alignment vertical="top" wrapText="1"/>
    </xf>
    <xf numFmtId="3" fontId="38" fillId="0" borderId="6" xfId="53" applyNumberFormat="1" applyFont="1" applyFill="1" applyBorder="1" applyAlignment="1">
      <alignment horizontal="right" vertical="center" wrapText="1"/>
    </xf>
    <xf numFmtId="3" fontId="37" fillId="0" borderId="34" xfId="53" applyNumberFormat="1" applyFont="1" applyFill="1" applyBorder="1" applyAlignment="1">
      <alignment horizontal="right" vertical="center" wrapText="1"/>
    </xf>
    <xf numFmtId="165" fontId="37" fillId="0" borderId="39" xfId="53" quotePrefix="1" applyNumberFormat="1" applyFont="1" applyFill="1" applyBorder="1" applyAlignment="1">
      <alignment vertical="center" wrapText="1"/>
    </xf>
    <xf numFmtId="0" fontId="37" fillId="0" borderId="152" xfId="53" applyFont="1" applyFill="1" applyBorder="1" applyAlignment="1">
      <alignment vertical="top" wrapText="1"/>
    </xf>
    <xf numFmtId="3" fontId="38" fillId="0" borderId="46" xfId="53" applyNumberFormat="1" applyFont="1" applyFill="1" applyBorder="1" applyAlignment="1">
      <alignment vertical="center" wrapText="1"/>
    </xf>
    <xf numFmtId="3" fontId="37" fillId="0" borderId="47" xfId="53" applyNumberFormat="1" applyFont="1" applyFill="1" applyBorder="1" applyAlignment="1">
      <alignment horizontal="right" vertical="center" wrapText="1"/>
    </xf>
    <xf numFmtId="165" fontId="37" fillId="0" borderId="39" xfId="53" applyNumberFormat="1" applyFont="1" applyFill="1" applyBorder="1" applyAlignment="1">
      <alignment vertical="center" wrapText="1"/>
    </xf>
    <xf numFmtId="0" fontId="37" fillId="0" borderId="153" xfId="53" applyFont="1" applyFill="1" applyBorder="1" applyAlignment="1">
      <alignment vertical="top" wrapText="1"/>
    </xf>
    <xf numFmtId="3" fontId="38" fillId="0" borderId="40" xfId="53" applyNumberFormat="1" applyFont="1" applyFill="1" applyBorder="1" applyAlignment="1">
      <alignment vertical="center" wrapText="1"/>
    </xf>
    <xf numFmtId="3" fontId="37" fillId="0" borderId="37" xfId="53" applyNumberFormat="1" applyFont="1" applyFill="1" applyBorder="1" applyAlignment="1">
      <alignment horizontal="right" vertical="center" wrapText="1"/>
    </xf>
    <xf numFmtId="165" fontId="37" fillId="0" borderId="42" xfId="53" applyNumberFormat="1" applyFont="1" applyFill="1" applyBorder="1" applyAlignment="1">
      <alignment vertical="center" wrapText="1"/>
    </xf>
    <xf numFmtId="0" fontId="38" fillId="0" borderId="21" xfId="53" applyFont="1" applyFill="1" applyBorder="1" applyAlignment="1">
      <alignment horizontal="centerContinuous"/>
    </xf>
    <xf numFmtId="0" fontId="38" fillId="0" borderId="20" xfId="53" applyFont="1" applyFill="1" applyBorder="1" applyAlignment="1">
      <alignment horizontal="centerContinuous"/>
    </xf>
    <xf numFmtId="0" fontId="37" fillId="0" borderId="22" xfId="53" applyFont="1" applyFill="1" applyBorder="1" applyAlignment="1">
      <alignment horizontal="centerContinuous"/>
    </xf>
    <xf numFmtId="0" fontId="37" fillId="0" borderId="21" xfId="53" applyFont="1" applyFill="1" applyBorder="1"/>
    <xf numFmtId="0" fontId="37" fillId="0" borderId="22" xfId="53" applyFont="1" applyFill="1" applyBorder="1"/>
    <xf numFmtId="0" fontId="38" fillId="0" borderId="12" xfId="53" applyFont="1" applyFill="1" applyBorder="1" applyAlignment="1">
      <alignment horizontal="center" vertical="top" wrapText="1"/>
    </xf>
    <xf numFmtId="14" fontId="38" fillId="0" borderId="103" xfId="53" applyNumberFormat="1" applyFont="1" applyFill="1" applyBorder="1" applyAlignment="1">
      <alignment horizontal="center" vertical="center" wrapText="1"/>
    </xf>
    <xf numFmtId="170" fontId="38" fillId="0" borderId="25" xfId="53" applyNumberFormat="1" applyFont="1" applyFill="1" applyBorder="1" applyAlignment="1">
      <alignment horizontal="center" vertical="center" wrapText="1"/>
    </xf>
    <xf numFmtId="0" fontId="41" fillId="0" borderId="21" xfId="53" applyFont="1" applyFill="1" applyBorder="1" applyAlignment="1">
      <alignment vertical="center"/>
    </xf>
    <xf numFmtId="0" fontId="86" fillId="0" borderId="20" xfId="53" applyFont="1" applyFill="1" applyBorder="1" applyAlignment="1">
      <alignment vertical="center"/>
    </xf>
    <xf numFmtId="0" fontId="86" fillId="0" borderId="20" xfId="53" applyFont="1" applyFill="1" applyBorder="1" applyAlignment="1">
      <alignment vertical="center" wrapText="1"/>
    </xf>
    <xf numFmtId="0" fontId="86" fillId="0" borderId="22" xfId="53" applyFont="1" applyFill="1" applyBorder="1" applyAlignment="1">
      <alignment vertical="center" wrapText="1"/>
    </xf>
    <xf numFmtId="0" fontId="37" fillId="0" borderId="11" xfId="53" applyFont="1" applyFill="1" applyBorder="1" applyAlignment="1">
      <alignment vertical="top" wrapText="1"/>
    </xf>
    <xf numFmtId="3" fontId="38" fillId="0" borderId="11" xfId="53" applyNumberFormat="1" applyFont="1" applyFill="1" applyBorder="1" applyAlignment="1">
      <alignment vertical="center" wrapText="1"/>
    </xf>
    <xf numFmtId="3" fontId="37" fillId="0" borderId="11" xfId="53" applyNumberFormat="1" applyFont="1" applyFill="1" applyBorder="1" applyAlignment="1">
      <alignment vertical="center" wrapText="1"/>
    </xf>
    <xf numFmtId="165" fontId="37" fillId="0" borderId="29" xfId="53" applyNumberFormat="1" applyFont="1" applyFill="1" applyBorder="1" applyAlignment="1">
      <alignment vertical="center" wrapText="1"/>
    </xf>
    <xf numFmtId="0" fontId="37" fillId="0" borderId="13" xfId="53" applyFont="1" applyFill="1" applyBorder="1" applyAlignment="1">
      <alignment vertical="top" wrapText="1"/>
    </xf>
    <xf numFmtId="3" fontId="38" fillId="0" borderId="13" xfId="53" applyNumberFormat="1" applyFont="1" applyFill="1" applyBorder="1" applyAlignment="1">
      <alignment vertical="center" wrapText="1"/>
    </xf>
    <xf numFmtId="3" fontId="37" fillId="0" borderId="13" xfId="53" applyNumberFormat="1" applyFont="1" applyFill="1" applyBorder="1" applyAlignment="1">
      <alignment vertical="center" wrapText="1"/>
    </xf>
    <xf numFmtId="165" fontId="37" fillId="0" borderId="36" xfId="53" applyNumberFormat="1" applyFont="1" applyFill="1" applyBorder="1" applyAlignment="1">
      <alignment vertical="center" wrapText="1"/>
    </xf>
    <xf numFmtId="0" fontId="37" fillId="0" borderId="40" xfId="53" applyFont="1" applyFill="1" applyBorder="1" applyAlignment="1">
      <alignment horizontal="left" vertical="center"/>
    </xf>
    <xf numFmtId="0" fontId="37" fillId="0" borderId="38" xfId="53" applyFont="1" applyFill="1" applyBorder="1" applyAlignment="1">
      <alignment vertical="top" wrapText="1"/>
    </xf>
    <xf numFmtId="3" fontId="38" fillId="0" borderId="38" xfId="53" applyNumberFormat="1" applyFont="1" applyFill="1" applyBorder="1" applyAlignment="1">
      <alignment vertical="center" wrapText="1"/>
    </xf>
    <xf numFmtId="3" fontId="37" fillId="0" borderId="38" xfId="53" applyNumberFormat="1" applyFont="1" applyFill="1" applyBorder="1" applyAlignment="1">
      <alignment vertical="center" wrapText="1"/>
    </xf>
    <xf numFmtId="165" fontId="37" fillId="0" borderId="50" xfId="53" applyNumberFormat="1" applyFont="1" applyFill="1" applyBorder="1" applyAlignment="1">
      <alignment vertical="center" wrapText="1"/>
    </xf>
    <xf numFmtId="0" fontId="41" fillId="0" borderId="26" xfId="53" applyFont="1" applyFill="1" applyBorder="1" applyAlignment="1">
      <alignment horizontal="left" vertical="center"/>
    </xf>
    <xf numFmtId="0" fontId="92" fillId="0" borderId="0" xfId="53" applyFont="1" applyFill="1" applyBorder="1" applyAlignment="1">
      <alignment vertical="center"/>
    </xf>
    <xf numFmtId="0" fontId="86" fillId="0" borderId="0" xfId="53" applyFont="1" applyFill="1" applyBorder="1" applyAlignment="1">
      <alignment vertical="center" wrapText="1"/>
    </xf>
    <xf numFmtId="0" fontId="86" fillId="0" borderId="27" xfId="53" applyFont="1" applyFill="1" applyBorder="1" applyAlignment="1">
      <alignment vertical="center" wrapText="1"/>
    </xf>
    <xf numFmtId="165" fontId="37" fillId="0" borderId="29" xfId="53" quotePrefix="1" applyNumberFormat="1" applyFont="1" applyFill="1" applyBorder="1" applyAlignment="1">
      <alignment vertical="center" wrapText="1"/>
    </xf>
    <xf numFmtId="165" fontId="37" fillId="0" borderId="36" xfId="53" quotePrefix="1" applyNumberFormat="1" applyFont="1" applyFill="1" applyBorder="1" applyAlignment="1">
      <alignment vertical="center" wrapText="1"/>
    </xf>
    <xf numFmtId="0" fontId="37" fillId="0" borderId="40" xfId="53" applyFont="1" applyFill="1" applyBorder="1" applyAlignment="1">
      <alignment horizontal="left" vertical="top"/>
    </xf>
    <xf numFmtId="165" fontId="37" fillId="0" borderId="50" xfId="53" quotePrefix="1" applyNumberFormat="1" applyFont="1" applyFill="1" applyBorder="1" applyAlignment="1">
      <alignment vertical="center" wrapText="1"/>
    </xf>
    <xf numFmtId="0" fontId="37" fillId="0" borderId="9" xfId="61" applyFont="1" applyBorder="1"/>
    <xf numFmtId="0" fontId="37" fillId="0" borderId="22" xfId="61" applyFont="1" applyFill="1" applyBorder="1"/>
    <xf numFmtId="0" fontId="38" fillId="0" borderId="23" xfId="61" applyFont="1" applyFill="1" applyBorder="1" applyAlignment="1">
      <alignment horizontal="centerContinuous"/>
    </xf>
    <xf numFmtId="0" fontId="38" fillId="0" borderId="24" xfId="61" applyFont="1" applyFill="1" applyBorder="1" applyAlignment="1">
      <alignment horizontal="centerContinuous"/>
    </xf>
    <xf numFmtId="0" fontId="38" fillId="0" borderId="25" xfId="61" applyFont="1" applyFill="1" applyBorder="1" applyAlignment="1">
      <alignment horizontal="centerContinuous"/>
    </xf>
    <xf numFmtId="0" fontId="37" fillId="0" borderId="12" xfId="61" applyFont="1" applyBorder="1"/>
    <xf numFmtId="0" fontId="37" fillId="0" borderId="27" xfId="61" applyFont="1" applyFill="1" applyBorder="1"/>
    <xf numFmtId="0" fontId="38" fillId="0" borderId="28" xfId="61" applyFont="1" applyFill="1" applyBorder="1" applyAlignment="1">
      <alignment horizontal="centerContinuous"/>
    </xf>
    <xf numFmtId="0" fontId="38" fillId="0" borderId="10" xfId="61" applyFont="1" applyFill="1" applyBorder="1" applyAlignment="1">
      <alignment horizontal="centerContinuous"/>
    </xf>
    <xf numFmtId="0" fontId="38" fillId="0" borderId="11" xfId="61" applyFont="1" applyFill="1" applyBorder="1" applyAlignment="1">
      <alignment horizontal="centerContinuous"/>
    </xf>
    <xf numFmtId="0" fontId="38" fillId="0" borderId="29" xfId="61" applyFont="1" applyFill="1" applyBorder="1" applyAlignment="1">
      <alignment horizontal="centerContinuous"/>
    </xf>
    <xf numFmtId="0" fontId="38" fillId="0" borderId="12" xfId="61" applyFont="1" applyBorder="1" applyAlignment="1">
      <alignment horizontal="center" vertical="center" wrapText="1"/>
    </xf>
    <xf numFmtId="0" fontId="38" fillId="0" borderId="27" xfId="61" applyFont="1" applyFill="1" applyBorder="1" applyAlignment="1">
      <alignment horizontal="center" vertical="center" wrapText="1"/>
    </xf>
    <xf numFmtId="0" fontId="37" fillId="0" borderId="40" xfId="61" applyFont="1" applyFill="1" applyBorder="1" applyAlignment="1">
      <alignment horizontal="center" vertical="center" wrapText="1"/>
    </xf>
    <xf numFmtId="0" fontId="37" fillId="0" borderId="37" xfId="61" applyFont="1" applyFill="1" applyBorder="1" applyAlignment="1">
      <alignment horizontal="center" vertical="center" wrapText="1"/>
    </xf>
    <xf numFmtId="0" fontId="41" fillId="0" borderId="38" xfId="61" applyFont="1" applyFill="1" applyBorder="1" applyAlignment="1">
      <alignment horizontal="center" vertical="center" wrapText="1"/>
    </xf>
    <xf numFmtId="0" fontId="37" fillId="0" borderId="51" xfId="61" applyFont="1" applyFill="1" applyBorder="1" applyAlignment="1">
      <alignment horizontal="center" vertical="center" wrapText="1"/>
    </xf>
    <xf numFmtId="0" fontId="37" fillId="0" borderId="50" xfId="61" applyFont="1" applyFill="1" applyBorder="1" applyAlignment="1">
      <alignment horizontal="center" vertical="center" wrapText="1"/>
    </xf>
    <xf numFmtId="0" fontId="37" fillId="0" borderId="37" xfId="61" applyFont="1" applyFill="1" applyBorder="1" applyAlignment="1">
      <alignment horizontal="centerContinuous" vertical="center" wrapText="1"/>
    </xf>
    <xf numFmtId="0" fontId="37" fillId="0" borderId="40" xfId="61" applyFont="1" applyFill="1" applyBorder="1" applyAlignment="1">
      <alignment horizontal="centerContinuous" vertical="center" wrapText="1"/>
    </xf>
    <xf numFmtId="0" fontId="41" fillId="0" borderId="50" xfId="61" applyFont="1" applyFill="1" applyBorder="1" applyAlignment="1">
      <alignment horizontal="center" vertical="center" wrapText="1"/>
    </xf>
    <xf numFmtId="0" fontId="38" fillId="0" borderId="30" xfId="61" applyFont="1" applyBorder="1" applyAlignment="1">
      <alignment horizontal="center" vertical="top" wrapText="1"/>
    </xf>
    <xf numFmtId="0" fontId="38" fillId="0" borderId="5" xfId="61" applyFont="1" applyFill="1" applyBorder="1" applyAlignment="1">
      <alignment horizontal="center" vertical="top" wrapText="1"/>
    </xf>
    <xf numFmtId="14" fontId="38" fillId="0" borderId="2" xfId="61" applyNumberFormat="1" applyFont="1" applyFill="1" applyBorder="1" applyAlignment="1">
      <alignment horizontal="center" vertical="center" wrapText="1"/>
    </xf>
    <xf numFmtId="14" fontId="38" fillId="0" borderId="8" xfId="61" applyNumberFormat="1" applyFont="1" applyFill="1" applyBorder="1" applyAlignment="1">
      <alignment horizontal="center" vertical="center" wrapText="1"/>
    </xf>
    <xf numFmtId="170" fontId="40" fillId="0" borderId="52" xfId="61" applyNumberFormat="1" applyFont="1" applyFill="1" applyBorder="1" applyAlignment="1">
      <alignment horizontal="center" vertical="center" wrapText="1"/>
    </xf>
    <xf numFmtId="14" fontId="38" fillId="0" borderId="3" xfId="61" applyNumberFormat="1" applyFont="1" applyFill="1" applyBorder="1" applyAlignment="1">
      <alignment horizontal="center" vertical="center" wrapText="1"/>
    </xf>
    <xf numFmtId="170" fontId="40" fillId="0" borderId="1" xfId="61" applyNumberFormat="1" applyFont="1" applyFill="1" applyBorder="1" applyAlignment="1">
      <alignment horizontal="center" vertical="center" wrapText="1"/>
    </xf>
    <xf numFmtId="0" fontId="86" fillId="0" borderId="148" xfId="61" applyFont="1" applyFill="1" applyBorder="1" applyAlignment="1">
      <alignment horizontal="centerContinuous" wrapText="1"/>
    </xf>
    <xf numFmtId="0" fontId="38" fillId="0" borderId="149" xfId="61" applyFont="1" applyFill="1" applyBorder="1" applyAlignment="1">
      <alignment horizontal="centerContinuous" vertical="top" wrapText="1"/>
    </xf>
    <xf numFmtId="0" fontId="38" fillId="0" borderId="150" xfId="61" applyFont="1" applyFill="1" applyBorder="1" applyAlignment="1">
      <alignment horizontal="center" vertical="center" wrapText="1"/>
    </xf>
    <xf numFmtId="0" fontId="38" fillId="0" borderId="151" xfId="61" applyFont="1" applyFill="1" applyBorder="1" applyAlignment="1">
      <alignment horizontal="center" vertical="center" wrapText="1"/>
    </xf>
    <xf numFmtId="0" fontId="40" fillId="0" borderId="151" xfId="61" applyFont="1" applyFill="1" applyBorder="1" applyAlignment="1">
      <alignment horizontal="center" vertical="center" wrapText="1"/>
    </xf>
    <xf numFmtId="0" fontId="38" fillId="0" borderId="149" xfId="61" applyFont="1" applyFill="1" applyBorder="1" applyAlignment="1">
      <alignment horizontal="center" vertical="center" wrapText="1"/>
    </xf>
    <xf numFmtId="0" fontId="40" fillId="0" borderId="149" xfId="61" applyFont="1" applyFill="1" applyBorder="1" applyAlignment="1">
      <alignment horizontal="center" vertical="center" wrapText="1"/>
    </xf>
    <xf numFmtId="0" fontId="38" fillId="0" borderId="120" xfId="61" applyFont="1" applyBorder="1" applyAlignment="1">
      <alignment vertical="top" wrapText="1"/>
    </xf>
    <xf numFmtId="0" fontId="38" fillId="0" borderId="14" xfId="61" applyFont="1" applyFill="1" applyBorder="1" applyAlignment="1">
      <alignment vertical="top" wrapText="1"/>
    </xf>
    <xf numFmtId="3" fontId="38" fillId="0" borderId="6" xfId="61" applyNumberFormat="1" applyFont="1" applyFill="1" applyBorder="1" applyAlignment="1">
      <alignment vertical="center" wrapText="1"/>
    </xf>
    <xf numFmtId="3" fontId="37" fillId="0" borderId="34" xfId="61" applyNumberFormat="1" applyFont="1" applyFill="1" applyBorder="1" applyAlignment="1">
      <alignment vertical="center" wrapText="1"/>
    </xf>
    <xf numFmtId="165" fontId="37" fillId="0" borderId="18" xfId="61" applyNumberFormat="1" applyFont="1" applyFill="1" applyBorder="1" applyAlignment="1">
      <alignment vertical="center" wrapText="1"/>
    </xf>
    <xf numFmtId="165" fontId="37" fillId="0" borderId="35" xfId="61" applyNumberFormat="1" applyFont="1" applyFill="1" applyBorder="1" applyAlignment="1">
      <alignment vertical="center" wrapText="1"/>
    </xf>
    <xf numFmtId="165" fontId="37" fillId="0" borderId="39" xfId="61" applyNumberFormat="1" applyFont="1" applyFill="1" applyBorder="1" applyAlignment="1">
      <alignment vertical="center" wrapText="1"/>
    </xf>
    <xf numFmtId="3" fontId="38" fillId="0" borderId="34" xfId="61" applyNumberFormat="1" applyFont="1" applyFill="1" applyBorder="1" applyAlignment="1">
      <alignment vertical="center" wrapText="1"/>
    </xf>
    <xf numFmtId="0" fontId="38" fillId="0" borderId="152" xfId="61" applyFont="1" applyBorder="1" applyAlignment="1">
      <alignment vertical="top" wrapText="1"/>
    </xf>
    <xf numFmtId="0" fontId="38" fillId="0" borderId="15" xfId="61" applyFont="1" applyFill="1" applyBorder="1" applyAlignment="1">
      <alignment vertical="top" wrapText="1"/>
    </xf>
    <xf numFmtId="3" fontId="38" fillId="0" borderId="46" xfId="61" applyNumberFormat="1" applyFont="1" applyFill="1" applyBorder="1" applyAlignment="1">
      <alignment vertical="center" wrapText="1"/>
    </xf>
    <xf numFmtId="3" fontId="37" fillId="0" borderId="47" xfId="61" applyNumberFormat="1" applyFont="1" applyFill="1" applyBorder="1" applyAlignment="1">
      <alignment vertical="center" wrapText="1"/>
    </xf>
    <xf numFmtId="165" fontId="37" fillId="0" borderId="13" xfId="61" applyNumberFormat="1" applyFont="1" applyFill="1" applyBorder="1" applyAlignment="1">
      <alignment vertical="center" wrapText="1"/>
    </xf>
    <xf numFmtId="165" fontId="37" fillId="0" borderId="31" xfId="61" applyNumberFormat="1" applyFont="1" applyFill="1" applyBorder="1" applyAlignment="1">
      <alignment vertical="center" wrapText="1"/>
    </xf>
    <xf numFmtId="165" fontId="37" fillId="0" borderId="36" xfId="61" applyNumberFormat="1" applyFont="1" applyFill="1" applyBorder="1" applyAlignment="1">
      <alignment vertical="center" wrapText="1"/>
    </xf>
    <xf numFmtId="3" fontId="38" fillId="0" borderId="47" xfId="61" applyNumberFormat="1" applyFont="1" applyFill="1" applyBorder="1" applyAlignment="1">
      <alignment vertical="center" wrapText="1"/>
    </xf>
    <xf numFmtId="0" fontId="38" fillId="0" borderId="153" xfId="61" applyFont="1" applyBorder="1" applyAlignment="1">
      <alignment horizontal="center" vertical="top" wrapText="1"/>
    </xf>
    <xf numFmtId="0" fontId="38" fillId="0" borderId="16" xfId="61" applyFont="1" applyFill="1" applyBorder="1" applyAlignment="1">
      <alignment horizontal="center" vertical="top" wrapText="1"/>
    </xf>
    <xf numFmtId="0" fontId="38" fillId="0" borderId="40" xfId="61" applyFont="1" applyFill="1" applyBorder="1" applyAlignment="1">
      <alignment horizontal="center" vertical="center" wrapText="1"/>
    </xf>
    <xf numFmtId="0" fontId="38" fillId="0" borderId="37" xfId="61" applyFont="1" applyFill="1" applyBorder="1" applyAlignment="1">
      <alignment horizontal="center" vertical="center" wrapText="1"/>
    </xf>
    <xf numFmtId="0" fontId="38" fillId="0" borderId="38" xfId="61" applyFont="1" applyFill="1" applyBorder="1" applyAlignment="1">
      <alignment horizontal="center" vertical="center" wrapText="1"/>
    </xf>
    <xf numFmtId="165" fontId="38" fillId="0" borderId="51" xfId="61" applyNumberFormat="1" applyFont="1" applyFill="1" applyBorder="1" applyAlignment="1">
      <alignment vertical="center" wrapText="1"/>
    </xf>
    <xf numFmtId="165" fontId="38" fillId="0" borderId="50" xfId="61" applyNumberFormat="1" applyFont="1" applyFill="1" applyBorder="1" applyAlignment="1">
      <alignment vertical="center" wrapText="1"/>
    </xf>
    <xf numFmtId="0" fontId="38" fillId="0" borderId="50" xfId="61" applyFont="1" applyFill="1" applyBorder="1" applyAlignment="1">
      <alignment horizontal="center" vertical="center" wrapText="1"/>
    </xf>
    <xf numFmtId="0" fontId="86" fillId="0" borderId="12" xfId="61" applyFont="1" applyFill="1" applyBorder="1" applyAlignment="1">
      <alignment wrapText="1"/>
    </xf>
    <xf numFmtId="0" fontId="38" fillId="0" borderId="4" xfId="61" applyFont="1" applyFill="1" applyBorder="1"/>
    <xf numFmtId="3" fontId="38" fillId="0" borderId="6" xfId="61" applyNumberFormat="1" applyFont="1" applyFill="1" applyBorder="1"/>
    <xf numFmtId="3" fontId="37" fillId="0" borderId="34" xfId="61" applyNumberFormat="1" applyFont="1" applyFill="1" applyBorder="1"/>
    <xf numFmtId="164" fontId="37" fillId="0" borderId="18" xfId="61" applyNumberFormat="1" applyFont="1" applyFill="1" applyBorder="1"/>
    <xf numFmtId="165" fontId="37" fillId="0" borderId="18" xfId="61" applyNumberFormat="1" applyFont="1" applyFill="1" applyBorder="1"/>
    <xf numFmtId="164" fontId="37" fillId="0" borderId="39" xfId="61" applyNumberFormat="1" applyFont="1" applyFill="1" applyBorder="1"/>
    <xf numFmtId="1" fontId="38" fillId="0" borderId="34" xfId="61" applyNumberFormat="1" applyFont="1" applyFill="1" applyBorder="1"/>
    <xf numFmtId="1" fontId="37" fillId="0" borderId="34" xfId="61" applyNumberFormat="1" applyFont="1" applyFill="1" applyBorder="1"/>
    <xf numFmtId="1" fontId="38" fillId="0" borderId="6" xfId="61" applyNumberFormat="1" applyFont="1" applyFill="1" applyBorder="1"/>
    <xf numFmtId="0" fontId="38" fillId="0" borderId="12" xfId="61" applyFont="1" applyFill="1" applyBorder="1"/>
    <xf numFmtId="0" fontId="38" fillId="0" borderId="131" xfId="61" applyFont="1" applyFill="1" applyBorder="1"/>
    <xf numFmtId="3" fontId="38" fillId="0" borderId="46" xfId="61" applyNumberFormat="1" applyFont="1" applyFill="1" applyBorder="1"/>
    <xf numFmtId="3" fontId="37" fillId="0" borderId="47" xfId="61" applyNumberFormat="1" applyFont="1" applyFill="1" applyBorder="1"/>
    <xf numFmtId="164" fontId="37" fillId="0" borderId="13" xfId="61" applyNumberFormat="1" applyFont="1" applyFill="1" applyBorder="1"/>
    <xf numFmtId="165" fontId="37" fillId="0" borderId="13" xfId="61" applyNumberFormat="1" applyFont="1" applyFill="1" applyBorder="1"/>
    <xf numFmtId="164" fontId="37" fillId="0" borderId="36" xfId="61" applyNumberFormat="1" applyFont="1" applyFill="1" applyBorder="1"/>
    <xf numFmtId="1" fontId="38" fillId="0" borderId="47" xfId="61" applyNumberFormat="1" applyFont="1" applyFill="1" applyBorder="1"/>
    <xf numFmtId="1" fontId="37" fillId="0" borderId="47" xfId="61" applyNumberFormat="1" applyFont="1" applyFill="1" applyBorder="1"/>
    <xf numFmtId="1" fontId="38" fillId="0" borderId="46" xfId="61" applyNumberFormat="1" applyFont="1" applyFill="1" applyBorder="1"/>
    <xf numFmtId="0" fontId="37" fillId="0" borderId="12" xfId="61" applyFont="1" applyFill="1" applyBorder="1"/>
    <xf numFmtId="0" fontId="38" fillId="0" borderId="154" xfId="61" applyFont="1" applyFill="1" applyBorder="1"/>
    <xf numFmtId="164" fontId="37" fillId="0" borderId="48" xfId="61" applyNumberFormat="1" applyFont="1" applyFill="1" applyBorder="1"/>
    <xf numFmtId="1" fontId="38" fillId="0" borderId="49" xfId="61" applyNumberFormat="1" applyFont="1" applyFill="1" applyBorder="1"/>
    <xf numFmtId="1" fontId="37" fillId="0" borderId="49" xfId="61" applyNumberFormat="1" applyFont="1" applyFill="1" applyBorder="1"/>
    <xf numFmtId="1" fontId="38" fillId="0" borderId="19" xfId="61" applyNumberFormat="1" applyFont="1" applyFill="1" applyBorder="1"/>
    <xf numFmtId="0" fontId="38" fillId="0" borderId="155" xfId="61" applyFont="1" applyFill="1" applyBorder="1"/>
    <xf numFmtId="0" fontId="38" fillId="0" borderId="156" xfId="61" applyFont="1" applyFill="1" applyBorder="1"/>
    <xf numFmtId="3" fontId="38" fillId="0" borderId="157" xfId="61" applyNumberFormat="1" applyFont="1" applyFill="1" applyBorder="1"/>
    <xf numFmtId="3" fontId="38" fillId="0" borderId="158" xfId="61" applyNumberFormat="1" applyFont="1" applyFill="1" applyBorder="1"/>
    <xf numFmtId="164" fontId="38" fillId="0" borderId="159" xfId="61" applyNumberFormat="1" applyFont="1" applyFill="1" applyBorder="1"/>
    <xf numFmtId="165" fontId="38" fillId="0" borderId="160" xfId="61" applyNumberFormat="1" applyFont="1" applyFill="1" applyBorder="1"/>
    <xf numFmtId="164" fontId="38" fillId="0" borderId="161" xfId="61" applyNumberFormat="1" applyFont="1" applyFill="1" applyBorder="1"/>
    <xf numFmtId="1" fontId="38" fillId="0" borderId="158" xfId="61" applyNumberFormat="1" applyFont="1" applyFill="1" applyBorder="1"/>
    <xf numFmtId="1" fontId="38" fillId="0" borderId="157" xfId="61" applyNumberFormat="1" applyFont="1" applyFill="1" applyBorder="1"/>
    <xf numFmtId="165" fontId="37" fillId="0" borderId="35" xfId="61" applyNumberFormat="1" applyFont="1" applyFill="1" applyBorder="1"/>
    <xf numFmtId="0" fontId="38" fillId="0" borderId="36" xfId="61" applyFont="1" applyFill="1" applyBorder="1"/>
    <xf numFmtId="0" fontId="38" fillId="0" borderId="48" xfId="61" applyFont="1" applyFill="1" applyBorder="1"/>
    <xf numFmtId="0" fontId="38" fillId="0" borderId="161" xfId="61" applyFont="1" applyFill="1" applyBorder="1"/>
    <xf numFmtId="3" fontId="38" fillId="0" borderId="162" xfId="61" applyNumberFormat="1" applyFont="1" applyFill="1" applyBorder="1"/>
    <xf numFmtId="3" fontId="38" fillId="0" borderId="163" xfId="61" applyNumberFormat="1" applyFont="1" applyFill="1" applyBorder="1"/>
    <xf numFmtId="164" fontId="38" fillId="0" borderId="147" xfId="61" applyNumberFormat="1" applyFont="1" applyFill="1" applyBorder="1"/>
    <xf numFmtId="1" fontId="38" fillId="0" borderId="163" xfId="61" applyNumberFormat="1" applyFont="1" applyFill="1" applyBorder="1"/>
    <xf numFmtId="164" fontId="37" fillId="0" borderId="13" xfId="61" quotePrefix="1" applyNumberFormat="1" applyFont="1" applyFill="1" applyBorder="1"/>
    <xf numFmtId="1" fontId="38" fillId="0" borderId="162" xfId="61" applyNumberFormat="1" applyFont="1" applyFill="1" applyBorder="1"/>
    <xf numFmtId="0" fontId="38" fillId="0" borderId="30" xfId="61" applyFont="1" applyFill="1" applyBorder="1"/>
    <xf numFmtId="0" fontId="38" fillId="0" borderId="16" xfId="61" applyFont="1" applyFill="1" applyBorder="1"/>
    <xf numFmtId="3" fontId="38" fillId="0" borderId="40" xfId="61" applyNumberFormat="1" applyFont="1" applyFill="1" applyBorder="1"/>
    <xf numFmtId="3" fontId="38" fillId="0" borderId="37" xfId="61" applyNumberFormat="1" applyFont="1" applyFill="1" applyBorder="1"/>
    <xf numFmtId="164" fontId="38" fillId="0" borderId="38" xfId="61" applyNumberFormat="1" applyFont="1" applyFill="1" applyBorder="1"/>
    <xf numFmtId="165" fontId="38" fillId="0" borderId="53" xfId="61" applyNumberFormat="1" applyFont="1" applyFill="1" applyBorder="1"/>
    <xf numFmtId="164" fontId="38" fillId="0" borderId="50" xfId="61" applyNumberFormat="1" applyFont="1" applyFill="1" applyBorder="1"/>
    <xf numFmtId="1" fontId="38" fillId="0" borderId="37" xfId="61" applyNumberFormat="1" applyFont="1" applyFill="1" applyBorder="1"/>
    <xf numFmtId="1" fontId="38" fillId="0" borderId="40" xfId="61" applyNumberFormat="1" applyFont="1" applyFill="1" applyBorder="1"/>
    <xf numFmtId="0" fontId="87" fillId="0" borderId="20" xfId="61" applyFont="1" applyFill="1" applyBorder="1"/>
    <xf numFmtId="0" fontId="38" fillId="0" borderId="20" xfId="61" applyFont="1" applyFill="1" applyBorder="1"/>
    <xf numFmtId="3" fontId="38" fillId="0" borderId="0" xfId="61" applyNumberFormat="1" applyFont="1" applyFill="1" applyBorder="1"/>
    <xf numFmtId="3" fontId="38" fillId="0" borderId="27" xfId="61" applyNumberFormat="1" applyFont="1" applyFill="1" applyBorder="1"/>
    <xf numFmtId="3" fontId="38" fillId="0" borderId="7" xfId="61" applyNumberFormat="1" applyFont="1" applyFill="1" applyBorder="1"/>
    <xf numFmtId="165" fontId="38" fillId="0" borderId="32" xfId="61" applyNumberFormat="1" applyFont="1" applyFill="1" applyBorder="1"/>
    <xf numFmtId="165" fontId="38" fillId="0" borderId="42" xfId="61" applyNumberFormat="1" applyFont="1" applyFill="1" applyBorder="1"/>
    <xf numFmtId="0" fontId="39" fillId="0" borderId="0" xfId="61" applyFont="1" applyFill="1"/>
    <xf numFmtId="0" fontId="32" fillId="0" borderId="0" xfId="4" applyFont="1" applyFill="1"/>
    <xf numFmtId="0" fontId="38" fillId="0" borderId="103" xfId="0" applyFont="1" applyBorder="1" applyAlignment="1">
      <alignment horizontal="center" wrapText="1"/>
    </xf>
    <xf numFmtId="0" fontId="38" fillId="0" borderId="25" xfId="0" applyFont="1" applyBorder="1" applyAlignment="1">
      <alignment horizontal="center" wrapText="1"/>
    </xf>
    <xf numFmtId="0" fontId="38" fillId="0" borderId="7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37" fillId="0" borderId="33" xfId="0" applyFont="1" applyBorder="1" applyAlignment="1">
      <alignment vertical="center"/>
    </xf>
    <xf numFmtId="0" fontId="41" fillId="0" borderId="105" xfId="0" applyFont="1" applyBorder="1" applyAlignment="1">
      <alignment vertical="center"/>
    </xf>
    <xf numFmtId="0" fontId="37" fillId="0" borderId="6" xfId="0" applyFont="1" applyBorder="1" applyAlignment="1">
      <alignment vertical="center"/>
    </xf>
    <xf numFmtId="0" fontId="41" fillId="0" borderId="111" xfId="0" applyFont="1" applyBorder="1" applyAlignment="1">
      <alignment vertical="center"/>
    </xf>
    <xf numFmtId="0" fontId="37" fillId="0" borderId="162" xfId="0" applyFont="1" applyBorder="1" applyAlignment="1">
      <alignment vertical="center"/>
    </xf>
    <xf numFmtId="0" fontId="41" fillId="0" borderId="165" xfId="0" applyFont="1" applyBorder="1" applyAlignment="1">
      <alignment vertical="center"/>
    </xf>
    <xf numFmtId="1" fontId="38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1" fontId="37" fillId="0" borderId="108" xfId="0" applyNumberFormat="1" applyFont="1" applyFill="1" applyBorder="1" applyAlignment="1">
      <alignment vertical="center"/>
    </xf>
    <xf numFmtId="1" fontId="38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1" fontId="37" fillId="0" borderId="114" xfId="0" applyNumberFormat="1" applyFont="1" applyFill="1" applyBorder="1" applyAlignment="1">
      <alignment vertical="center"/>
    </xf>
    <xf numFmtId="0" fontId="37" fillId="0" borderId="19" xfId="0" applyFont="1" applyFill="1" applyBorder="1" applyAlignment="1">
      <alignment vertical="center"/>
    </xf>
    <xf numFmtId="0" fontId="41" fillId="0" borderId="166" xfId="0" applyFont="1" applyFill="1" applyBorder="1" applyAlignment="1">
      <alignment vertical="center"/>
    </xf>
    <xf numFmtId="1" fontId="38" fillId="0" borderId="167" xfId="0" applyNumberFormat="1" applyFont="1" applyFill="1" applyBorder="1" applyAlignment="1">
      <alignment vertical="center"/>
    </xf>
    <xf numFmtId="1" fontId="37" fillId="0" borderId="168" xfId="0" applyNumberFormat="1" applyFont="1" applyFill="1" applyBorder="1" applyAlignment="1">
      <alignment vertical="center"/>
    </xf>
    <xf numFmtId="1" fontId="38" fillId="0" borderId="44" xfId="0" applyNumberFormat="1" applyFont="1" applyFill="1" applyBorder="1" applyAlignment="1">
      <alignment vertical="center"/>
    </xf>
    <xf numFmtId="1" fontId="37" fillId="0" borderId="56" xfId="0" applyNumberFormat="1" applyFont="1" applyFill="1" applyBorder="1" applyAlignment="1">
      <alignment vertical="center"/>
    </xf>
    <xf numFmtId="1" fontId="37" fillId="0" borderId="118" xfId="0" applyNumberFormat="1" applyFont="1" applyFill="1" applyBorder="1" applyAlignment="1">
      <alignment vertical="center"/>
    </xf>
    <xf numFmtId="164" fontId="40" fillId="2" borderId="169" xfId="0" applyNumberFormat="1" applyFont="1" applyFill="1" applyBorder="1" applyAlignment="1">
      <alignment vertical="center"/>
    </xf>
    <xf numFmtId="164" fontId="40" fillId="4" borderId="45" xfId="0" applyNumberFormat="1" applyFont="1" applyFill="1" applyBorder="1" applyAlignment="1">
      <alignment vertical="center"/>
    </xf>
    <xf numFmtId="43" fontId="38" fillId="0" borderId="21" xfId="63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22" xfId="63" applyFont="1" applyFill="1" applyBorder="1" applyAlignment="1">
      <alignment horizontal="center" vertical="center"/>
    </xf>
    <xf numFmtId="43" fontId="38" fillId="0" borderId="57" xfId="63" applyFont="1" applyFill="1" applyBorder="1" applyAlignment="1">
      <alignment horizontal="center" vertical="center"/>
    </xf>
    <xf numFmtId="43" fontId="38" fillId="0" borderId="104" xfId="63" applyFont="1" applyFill="1" applyBorder="1" applyAlignment="1">
      <alignment horizontal="center" vertical="center"/>
    </xf>
    <xf numFmtId="43" fontId="38" fillId="0" borderId="5" xfId="63" applyFont="1" applyFill="1" applyBorder="1" applyAlignment="1">
      <alignment horizontal="center" vertical="center"/>
    </xf>
    <xf numFmtId="14" fontId="82" fillId="0" borderId="81" xfId="62" applyNumberFormat="1" applyFont="1" applyBorder="1" applyAlignment="1">
      <alignment horizontal="center" vertical="center" wrapText="1"/>
    </xf>
    <xf numFmtId="14" fontId="82" fillId="0" borderId="82" xfId="62" applyNumberFormat="1" applyFont="1" applyBorder="1" applyAlignment="1">
      <alignment horizontal="center" vertical="center" wrapText="1"/>
    </xf>
    <xf numFmtId="14" fontId="82" fillId="0" borderId="3" xfId="62" applyNumberFormat="1" applyFont="1" applyBorder="1" applyAlignment="1">
      <alignment horizontal="center" vertical="center" wrapText="1"/>
    </xf>
    <xf numFmtId="0" fontId="37" fillId="0" borderId="103" xfId="62" applyFont="1" applyBorder="1" applyAlignment="1">
      <alignment horizontal="left" vertical="center"/>
    </xf>
    <xf numFmtId="0" fontId="37" fillId="0" borderId="6" xfId="62" applyFont="1" applyBorder="1" applyAlignment="1">
      <alignment horizontal="left" vertical="center"/>
    </xf>
    <xf numFmtId="0" fontId="37" fillId="0" borderId="19" xfId="62" applyFont="1" applyBorder="1" applyAlignment="1">
      <alignment horizontal="left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20" xfId="0" applyFont="1" applyFill="1" applyBorder="1" applyAlignment="1">
      <alignment horizontal="center" vertical="center"/>
    </xf>
    <xf numFmtId="0" fontId="38" fillId="0" borderId="130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3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3" xfId="0" applyFont="1" applyFill="1" applyBorder="1" applyAlignment="1">
      <alignment horizontal="left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22" xfId="64" applyFont="1" applyFill="1" applyBorder="1" applyAlignment="1">
      <alignment horizontal="center" vertical="center"/>
    </xf>
    <xf numFmtId="43" fontId="38" fillId="0" borderId="120" xfId="64" applyFont="1" applyFill="1" applyBorder="1" applyAlignment="1">
      <alignment horizontal="center" vertical="center"/>
    </xf>
    <xf numFmtId="43" fontId="38" fillId="0" borderId="130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8" fillId="0" borderId="21" xfId="61" applyFont="1" applyFill="1" applyBorder="1" applyAlignment="1">
      <alignment horizontal="center" vertical="center"/>
    </xf>
    <xf numFmtId="0" fontId="38" fillId="0" borderId="20" xfId="61" applyFont="1" applyFill="1" applyBorder="1" applyAlignment="1">
      <alignment horizontal="center" vertical="center"/>
    </xf>
    <xf numFmtId="0" fontId="38" fillId="0" borderId="22" xfId="61" applyFont="1" applyFill="1" applyBorder="1" applyAlignment="1">
      <alignment horizontal="center" vertical="center"/>
    </xf>
    <xf numFmtId="0" fontId="38" fillId="0" borderId="120" xfId="61" applyFont="1" applyFill="1" applyBorder="1" applyAlignment="1">
      <alignment horizontal="center" vertical="center"/>
    </xf>
    <xf numFmtId="0" fontId="38" fillId="0" borderId="130" xfId="61" applyFont="1" applyFill="1" applyBorder="1" applyAlignment="1">
      <alignment horizontal="center" vertical="center"/>
    </xf>
    <xf numFmtId="0" fontId="38" fillId="0" borderId="4" xfId="61" applyFont="1" applyFill="1" applyBorder="1" applyAlignment="1">
      <alignment horizontal="center" vertical="center"/>
    </xf>
    <xf numFmtId="0" fontId="38" fillId="0" borderId="21" xfId="53" applyFont="1" applyFill="1" applyBorder="1" applyAlignment="1">
      <alignment horizontal="center" vertical="center"/>
    </xf>
    <xf numFmtId="0" fontId="38" fillId="0" borderId="20" xfId="53" applyFont="1" applyFill="1" applyBorder="1" applyAlignment="1">
      <alignment horizontal="center" vertical="center"/>
    </xf>
    <xf numFmtId="0" fontId="38" fillId="0" borderId="22" xfId="53" applyFont="1" applyFill="1" applyBorder="1" applyAlignment="1">
      <alignment horizontal="center" vertical="center"/>
    </xf>
    <xf numFmtId="0" fontId="38" fillId="0" borderId="120" xfId="53" applyFont="1" applyFill="1" applyBorder="1" applyAlignment="1">
      <alignment horizontal="center" vertical="center"/>
    </xf>
    <xf numFmtId="0" fontId="38" fillId="0" borderId="130" xfId="53" applyFont="1" applyFill="1" applyBorder="1" applyAlignment="1">
      <alignment horizontal="center" vertical="center"/>
    </xf>
    <xf numFmtId="0" fontId="38" fillId="0" borderId="4" xfId="53" applyFont="1" applyFill="1" applyBorder="1" applyAlignment="1">
      <alignment horizontal="center" vertical="center"/>
    </xf>
    <xf numFmtId="0" fontId="37" fillId="0" borderId="10" xfId="53" applyFont="1" applyFill="1" applyBorder="1" applyAlignment="1">
      <alignment horizontal="left" vertical="center" wrapText="1"/>
    </xf>
    <xf numFmtId="0" fontId="37" fillId="0" borderId="46" xfId="53" applyFont="1" applyFill="1" applyBorder="1" applyAlignment="1">
      <alignment horizontal="left" vertical="center" wrapText="1"/>
    </xf>
    <xf numFmtId="0" fontId="37" fillId="0" borderId="103" xfId="53" applyFont="1" applyFill="1" applyBorder="1" applyAlignment="1">
      <alignment horizontal="left" vertical="center" wrapText="1"/>
    </xf>
    <xf numFmtId="0" fontId="37" fillId="0" borderId="6" xfId="53" applyFont="1" applyFill="1" applyBorder="1" applyAlignment="1">
      <alignment horizontal="left" vertical="center" wrapText="1"/>
    </xf>
    <xf numFmtId="0" fontId="37" fillId="0" borderId="10" xfId="0" applyFont="1" applyFill="1" applyBorder="1" applyAlignment="1">
      <alignment horizontal="left" vertical="center" wrapText="1"/>
    </xf>
    <xf numFmtId="0" fontId="37" fillId="0" borderId="46" xfId="0" applyFont="1" applyFill="1" applyBorder="1" applyAlignment="1">
      <alignment horizontal="left" vertical="center" wrapText="1"/>
    </xf>
    <xf numFmtId="0" fontId="37" fillId="0" borderId="103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20" xfId="0" applyFont="1" applyBorder="1" applyAlignment="1">
      <alignment horizontal="center" vertical="center"/>
    </xf>
    <xf numFmtId="0" fontId="38" fillId="0" borderId="130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21" xfId="3" applyFont="1" applyBorder="1" applyAlignment="1">
      <alignment horizontal="center" vertical="center"/>
    </xf>
    <xf numFmtId="0" fontId="38" fillId="0" borderId="20" xfId="3" applyFont="1" applyBorder="1" applyAlignment="1">
      <alignment horizontal="center" vertical="center"/>
    </xf>
    <xf numFmtId="0" fontId="38" fillId="0" borderId="22" xfId="3" applyFont="1" applyBorder="1" applyAlignment="1">
      <alignment horizontal="center" vertical="center"/>
    </xf>
    <xf numFmtId="0" fontId="38" fillId="0" borderId="120" xfId="3" applyFont="1" applyBorder="1" applyAlignment="1">
      <alignment horizontal="center" vertical="center"/>
    </xf>
    <xf numFmtId="0" fontId="38" fillId="0" borderId="130" xfId="3" applyFont="1" applyBorder="1" applyAlignment="1">
      <alignment horizontal="center" vertical="center"/>
    </xf>
    <xf numFmtId="0" fontId="38" fillId="0" borderId="4" xfId="3" applyFont="1" applyBorder="1" applyAlignment="1">
      <alignment horizontal="center" vertical="center"/>
    </xf>
    <xf numFmtId="0" fontId="30" fillId="41" borderId="21" xfId="9" applyFont="1" applyFill="1" applyBorder="1" applyAlignment="1">
      <alignment horizontal="center" vertical="top" wrapText="1"/>
    </xf>
    <xf numFmtId="0" fontId="30" fillId="41" borderId="22" xfId="9" applyFont="1" applyFill="1" applyBorder="1" applyAlignment="1">
      <alignment horizontal="center" vertical="top" wrapText="1"/>
    </xf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Maka" xfId="65"/>
    <cellStyle name="Normalny_Oblicz_sruta" xfId="66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5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png"/><Relationship Id="rId3" Type="http://schemas.openxmlformats.org/officeDocument/2006/relationships/image" Target="../media/image24.png"/><Relationship Id="rId7" Type="http://schemas.openxmlformats.org/officeDocument/2006/relationships/image" Target="../media/image28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Relationship Id="rId6" Type="http://schemas.openxmlformats.org/officeDocument/2006/relationships/image" Target="../media/image27.png"/><Relationship Id="rId5" Type="http://schemas.openxmlformats.org/officeDocument/2006/relationships/image" Target="../media/image26.png"/><Relationship Id="rId4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600075</xdr:colOff>
      <xdr:row>38</xdr:row>
      <xdr:rowOff>142875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"/>
          <a:ext cx="4886325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137160</xdr:colOff>
      <xdr:row>21</xdr:row>
      <xdr:rowOff>103293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10910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137160</xdr:colOff>
      <xdr:row>43</xdr:row>
      <xdr:rowOff>80645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0"/>
          <a:ext cx="6010910" cy="32556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188595</xdr:colOff>
      <xdr:row>21</xdr:row>
      <xdr:rowOff>96943</xdr:rowOff>
    </xdr:to>
    <xdr:pic>
      <xdr:nvPicPr>
        <xdr:cNvPr id="15" name="Obraz 14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98845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188595</xdr:colOff>
      <xdr:row>43</xdr:row>
      <xdr:rowOff>99060</xdr:rowOff>
    </xdr:to>
    <xdr:pic>
      <xdr:nvPicPr>
        <xdr:cNvPr id="16" name="Obraz 15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905250"/>
          <a:ext cx="5998845" cy="327406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486410</xdr:colOff>
      <xdr:row>21</xdr:row>
      <xdr:rowOff>103293</xdr:rowOff>
    </xdr:to>
    <xdr:pic>
      <xdr:nvPicPr>
        <xdr:cNvPr id="17" name="Obraz 16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6010910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462280</xdr:colOff>
      <xdr:row>43</xdr:row>
      <xdr:rowOff>99060</xdr:rowOff>
    </xdr:to>
    <xdr:pic>
      <xdr:nvPicPr>
        <xdr:cNvPr id="21" name="Obraz 20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905250"/>
          <a:ext cx="5986780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113030</xdr:colOff>
      <xdr:row>64</xdr:row>
      <xdr:rowOff>86360</xdr:rowOff>
    </xdr:to>
    <xdr:pic>
      <xdr:nvPicPr>
        <xdr:cNvPr id="22" name="Obraz 21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81333"/>
          <a:ext cx="598678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127635</xdr:colOff>
      <xdr:row>64</xdr:row>
      <xdr:rowOff>86360</xdr:rowOff>
    </xdr:to>
    <xdr:pic>
      <xdr:nvPicPr>
        <xdr:cNvPr id="23" name="Obraz 22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281333"/>
          <a:ext cx="5937885" cy="326136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521558</xdr:colOff>
      <xdr:row>24</xdr:row>
      <xdr:rowOff>90249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8634"/>
          <a:ext cx="6059805" cy="338963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407827</xdr:colOff>
      <xdr:row>24</xdr:row>
      <xdr:rowOff>90249</xdr:rowOff>
    </xdr:to>
    <xdr:pic>
      <xdr:nvPicPr>
        <xdr:cNvPr id="8" name="Obraz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618634"/>
          <a:ext cx="6054090" cy="33896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556345</xdr:colOff>
      <xdr:row>24</xdr:row>
      <xdr:rowOff>90249</xdr:rowOff>
    </xdr:to>
    <xdr:pic>
      <xdr:nvPicPr>
        <xdr:cNvPr id="9" name="Obraz 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618634"/>
          <a:ext cx="6035675" cy="338963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503143</xdr:colOff>
      <xdr:row>46</xdr:row>
      <xdr:rowOff>151209</xdr:rowOff>
    </xdr:to>
    <xdr:pic>
      <xdr:nvPicPr>
        <xdr:cNvPr id="10" name="Obraz 9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5129"/>
          <a:ext cx="6041390" cy="345059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401477</xdr:colOff>
      <xdr:row>46</xdr:row>
      <xdr:rowOff>139144</xdr:rowOff>
    </xdr:to>
    <xdr:pic>
      <xdr:nvPicPr>
        <xdr:cNvPr id="11" name="Obraz 10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4075129"/>
          <a:ext cx="6047740" cy="343852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10</xdr:col>
      <xdr:colOff>445214</xdr:colOff>
      <xdr:row>33</xdr:row>
      <xdr:rowOff>144065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5156"/>
          <a:ext cx="8888730" cy="5035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25</xdr:col>
      <xdr:colOff>326151</xdr:colOff>
      <xdr:row>33</xdr:row>
      <xdr:rowOff>144065</xdr:rowOff>
    </xdr:to>
    <xdr:pic>
      <xdr:nvPicPr>
        <xdr:cNvPr id="10" name="Obraz 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8359" y="615156"/>
          <a:ext cx="8888730" cy="503555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783862</xdr:colOff>
      <xdr:row>5</xdr:row>
      <xdr:rowOff>449487</xdr:rowOff>
    </xdr:from>
    <xdr:to>
      <xdr:col>27</xdr:col>
      <xdr:colOff>1</xdr:colOff>
      <xdr:row>25</xdr:row>
      <xdr:rowOff>51166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5933" y="1606094"/>
          <a:ext cx="7394032" cy="4663536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28786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27</xdr:row>
      <xdr:rowOff>0</xdr:rowOff>
    </xdr:from>
    <xdr:to>
      <xdr:col>21</xdr:col>
      <xdr:colOff>612563</xdr:colOff>
      <xdr:row>40</xdr:row>
      <xdr:rowOff>134620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6434667"/>
          <a:ext cx="5840730" cy="318262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309978</xdr:colOff>
      <xdr:row>19</xdr:row>
      <xdr:rowOff>95445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077"/>
          <a:ext cx="6376670" cy="308483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22</xdr:col>
      <xdr:colOff>301967</xdr:colOff>
      <xdr:row>19</xdr:row>
      <xdr:rowOff>77030</xdr:rowOff>
    </xdr:to>
    <xdr:pic>
      <xdr:nvPicPr>
        <xdr:cNvPr id="14" name="Obraz 1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2385" y="166077"/>
          <a:ext cx="6358890" cy="30664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11</xdr:col>
      <xdr:colOff>285848</xdr:colOff>
      <xdr:row>40</xdr:row>
      <xdr:rowOff>163732</xdr:rowOff>
    </xdr:to>
    <xdr:pic>
      <xdr:nvPicPr>
        <xdr:cNvPr id="18" name="Obraz 1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9769"/>
          <a:ext cx="6352540" cy="298704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23</xdr:row>
      <xdr:rowOff>0</xdr:rowOff>
    </xdr:from>
    <xdr:to>
      <xdr:col>22</xdr:col>
      <xdr:colOff>246722</xdr:colOff>
      <xdr:row>41</xdr:row>
      <xdr:rowOff>10355</xdr:rowOff>
    </xdr:to>
    <xdr:pic>
      <xdr:nvPicPr>
        <xdr:cNvPr id="19" name="Obraz 18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2385" y="3819769"/>
          <a:ext cx="6303645" cy="29997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11</xdr:col>
      <xdr:colOff>346808</xdr:colOff>
      <xdr:row>64</xdr:row>
      <xdr:rowOff>112249</xdr:rowOff>
    </xdr:to>
    <xdr:pic>
      <xdr:nvPicPr>
        <xdr:cNvPr id="22" name="Obraz 21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73462"/>
          <a:ext cx="6413500" cy="326771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45</xdr:row>
      <xdr:rowOff>0</xdr:rowOff>
    </xdr:from>
    <xdr:to>
      <xdr:col>22</xdr:col>
      <xdr:colOff>216242</xdr:colOff>
      <xdr:row>64</xdr:row>
      <xdr:rowOff>88119</xdr:rowOff>
    </xdr:to>
    <xdr:pic>
      <xdr:nvPicPr>
        <xdr:cNvPr id="23" name="Obraz 22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2385" y="7473462"/>
          <a:ext cx="6273165" cy="324358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</xdr:row>
      <xdr:rowOff>0</xdr:rowOff>
    </xdr:from>
    <xdr:to>
      <xdr:col>39</xdr:col>
      <xdr:colOff>411138</xdr:colOff>
      <xdr:row>35</xdr:row>
      <xdr:rowOff>53780</xdr:rowOff>
    </xdr:to>
    <xdr:pic>
      <xdr:nvPicPr>
        <xdr:cNvPr id="24" name="Obraz 23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166077"/>
          <a:ext cx="10102215" cy="570039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40</xdr:row>
      <xdr:rowOff>0</xdr:rowOff>
    </xdr:from>
    <xdr:to>
      <xdr:col>39</xdr:col>
      <xdr:colOff>411138</xdr:colOff>
      <xdr:row>73</xdr:row>
      <xdr:rowOff>49042</xdr:rowOff>
    </xdr:to>
    <xdr:pic>
      <xdr:nvPicPr>
        <xdr:cNvPr id="26" name="Obraz 25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6643077"/>
          <a:ext cx="10102215" cy="552958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K15" sqref="K15"/>
    </sheetView>
  </sheetViews>
  <sheetFormatPr defaultColWidth="9.140625" defaultRowHeight="12.75" x14ac:dyDescent="0.2"/>
  <cols>
    <col min="1" max="1" width="7.85546875" style="201" customWidth="1"/>
    <col min="2" max="2" width="21.85546875" style="201" customWidth="1"/>
    <col min="3" max="3" width="19.7109375" style="201" customWidth="1"/>
    <col min="4" max="4" width="21" style="201" customWidth="1"/>
    <col min="5" max="5" width="14.7109375" style="201" customWidth="1"/>
    <col min="6" max="6" width="12.28515625" style="201" customWidth="1"/>
    <col min="7" max="10" width="9.140625" style="201"/>
    <col min="11" max="11" width="17.85546875" style="201" customWidth="1"/>
    <col min="12" max="16384" width="9.140625" style="201"/>
  </cols>
  <sheetData>
    <row r="1" spans="2:36" ht="15" customHeight="1" x14ac:dyDescent="0.2">
      <c r="B1" s="198"/>
      <c r="C1" s="198"/>
      <c r="D1" s="198"/>
      <c r="E1" s="199"/>
      <c r="F1" s="199"/>
      <c r="G1" s="200"/>
      <c r="L1" s="202"/>
      <c r="M1" s="202"/>
      <c r="N1" s="202"/>
      <c r="O1" s="202"/>
      <c r="P1" s="202"/>
      <c r="Q1" s="202"/>
      <c r="R1" s="202"/>
      <c r="S1" s="202"/>
      <c r="T1" s="202"/>
    </row>
    <row r="2" spans="2:36" ht="15.75" x14ac:dyDescent="0.25">
      <c r="B2" s="198"/>
      <c r="C2" s="198"/>
      <c r="D2" s="203" t="s">
        <v>143</v>
      </c>
      <c r="E2" s="199"/>
      <c r="F2" s="199"/>
      <c r="G2" s="200"/>
      <c r="L2" s="202"/>
      <c r="M2" s="202"/>
      <c r="N2" s="202"/>
      <c r="O2" s="202"/>
      <c r="P2" s="202"/>
      <c r="Q2" s="202"/>
      <c r="R2" s="202"/>
      <c r="S2" s="202"/>
      <c r="T2" s="202"/>
      <c r="AI2" s="204"/>
      <c r="AJ2" s="204"/>
    </row>
    <row r="3" spans="2:36" ht="19.5" customHeight="1" x14ac:dyDescent="0.2">
      <c r="B3" s="198"/>
      <c r="C3" s="198"/>
      <c r="D3" s="321" t="s">
        <v>182</v>
      </c>
      <c r="E3" s="198"/>
      <c r="F3" s="199"/>
      <c r="G3" s="206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AI3" s="204"/>
      <c r="AJ3" s="204"/>
    </row>
    <row r="4" spans="2:36" ht="17.25" x14ac:dyDescent="0.2">
      <c r="B4" s="199"/>
      <c r="C4" s="199"/>
      <c r="D4" s="205" t="s">
        <v>124</v>
      </c>
      <c r="E4" s="199"/>
      <c r="F4" s="199"/>
      <c r="G4" s="206"/>
      <c r="H4" s="207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</row>
    <row r="5" spans="2:36" ht="15.75" x14ac:dyDescent="0.2">
      <c r="B5" s="206"/>
      <c r="C5" s="206"/>
      <c r="D5" s="206"/>
      <c r="E5" s="206"/>
      <c r="F5" s="206"/>
      <c r="G5" s="206"/>
      <c r="H5" s="207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</row>
    <row r="6" spans="2:36" ht="18" customHeight="1" x14ac:dyDescent="0.25">
      <c r="B6" s="208" t="s">
        <v>165</v>
      </c>
      <c r="C6" s="202"/>
      <c r="D6" s="202"/>
      <c r="E6" s="202"/>
      <c r="F6" s="202"/>
      <c r="G6" s="206"/>
      <c r="H6" s="207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</row>
    <row r="7" spans="2:36" ht="16.5" customHeight="1" x14ac:dyDescent="0.2">
      <c r="B7" s="202"/>
      <c r="C7" s="202"/>
      <c r="D7" s="202"/>
      <c r="E7" s="202"/>
      <c r="F7" s="202"/>
      <c r="G7" s="206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</row>
    <row r="8" spans="2:36" ht="23.25" customHeight="1" x14ac:dyDescent="0.2">
      <c r="B8" s="202"/>
      <c r="C8" s="202"/>
      <c r="D8" s="202"/>
      <c r="E8" s="202"/>
      <c r="F8" s="202"/>
      <c r="G8" s="206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</row>
    <row r="9" spans="2:36" s="200" customFormat="1" ht="33" customHeight="1" x14ac:dyDescent="0.5">
      <c r="B9" s="183" t="s">
        <v>6</v>
      </c>
      <c r="C9" s="209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</row>
    <row r="10" spans="2:36" s="200" customFormat="1" ht="23.25" customHeight="1" x14ac:dyDescent="0.25">
      <c r="B10" s="599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</row>
    <row r="11" spans="2:36" x14ac:dyDescent="0.2">
      <c r="B11" s="202"/>
      <c r="C11" s="202"/>
      <c r="D11" s="202"/>
      <c r="E11" s="202"/>
      <c r="F11" s="202"/>
      <c r="G11" s="206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</row>
    <row r="12" spans="2:36" ht="23.25" x14ac:dyDescent="0.35">
      <c r="B12" s="184" t="s">
        <v>238</v>
      </c>
      <c r="C12" s="185"/>
      <c r="D12" s="210"/>
      <c r="E12" s="1059" t="s">
        <v>280</v>
      </c>
      <c r="F12" s="211"/>
      <c r="G12" s="212"/>
      <c r="Q12" s="202"/>
      <c r="R12" s="202"/>
      <c r="S12" s="202"/>
      <c r="T12" s="202"/>
    </row>
    <row r="13" spans="2:36" x14ac:dyDescent="0.2">
      <c r="B13" s="875" t="s">
        <v>279</v>
      </c>
      <c r="C13" s="202"/>
      <c r="D13" s="202"/>
      <c r="E13" s="202"/>
      <c r="F13" s="202"/>
      <c r="G13" s="206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</row>
    <row r="14" spans="2:36" x14ac:dyDescent="0.2">
      <c r="B14" s="202"/>
      <c r="C14" s="202"/>
      <c r="D14" s="202"/>
      <c r="E14" s="202"/>
      <c r="F14" s="202"/>
      <c r="G14" s="206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</row>
    <row r="15" spans="2:36" ht="26.25" x14ac:dyDescent="0.4">
      <c r="B15" s="186" t="s">
        <v>166</v>
      </c>
      <c r="C15" s="187"/>
      <c r="D15" s="188" t="s">
        <v>239</v>
      </c>
      <c r="E15" s="187"/>
      <c r="F15" s="187"/>
      <c r="G15" s="185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2"/>
    </row>
    <row r="16" spans="2:36" ht="15" x14ac:dyDescent="0.25">
      <c r="B16" s="314"/>
      <c r="C16" s="213"/>
      <c r="D16" s="213"/>
      <c r="E16" s="213"/>
      <c r="F16" s="213"/>
      <c r="G16" s="206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</row>
    <row r="17" spans="2:20" s="322" customFormat="1" ht="15" x14ac:dyDescent="0.25">
      <c r="B17" s="213" t="s">
        <v>183</v>
      </c>
      <c r="C17" s="213"/>
      <c r="D17" s="213"/>
      <c r="E17" s="213"/>
      <c r="F17" s="213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2"/>
    </row>
    <row r="18" spans="2:20" s="322" customFormat="1" ht="15" x14ac:dyDescent="0.25">
      <c r="B18" s="213" t="s">
        <v>184</v>
      </c>
      <c r="C18" s="213"/>
      <c r="D18" s="213"/>
      <c r="E18" s="213"/>
      <c r="F18" s="213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</row>
    <row r="19" spans="2:20" s="322" customFormat="1" ht="15" x14ac:dyDescent="0.25">
      <c r="B19" s="213" t="s">
        <v>124</v>
      </c>
      <c r="C19" s="213"/>
      <c r="D19" s="213"/>
      <c r="E19" s="213"/>
      <c r="F19" s="213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</row>
    <row r="20" spans="2:20" ht="15" x14ac:dyDescent="0.25">
      <c r="B20" s="213" t="s">
        <v>4</v>
      </c>
      <c r="C20" s="213"/>
      <c r="D20" s="213"/>
      <c r="E20" s="213"/>
      <c r="F20" s="213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</row>
    <row r="21" spans="2:20" ht="15" x14ac:dyDescent="0.25">
      <c r="B21" s="213" t="s">
        <v>5</v>
      </c>
      <c r="C21" s="213"/>
      <c r="D21" s="213"/>
      <c r="E21" s="213"/>
      <c r="F21" s="213"/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2"/>
    </row>
    <row r="22" spans="2:20" ht="15" x14ac:dyDescent="0.25">
      <c r="B22" s="213"/>
      <c r="C22" s="213"/>
      <c r="D22" s="213"/>
      <c r="E22" s="213"/>
      <c r="F22" s="213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2"/>
    </row>
    <row r="23" spans="2:20" ht="15" x14ac:dyDescent="0.25">
      <c r="B23" s="213"/>
      <c r="C23" s="213"/>
      <c r="D23" s="213"/>
      <c r="E23" s="213"/>
      <c r="F23" s="213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</row>
    <row r="24" spans="2:20" ht="15" x14ac:dyDescent="0.25">
      <c r="B24" s="213"/>
      <c r="C24" s="216"/>
      <c r="D24" s="213"/>
      <c r="E24" s="213"/>
      <c r="F24" s="213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2"/>
    </row>
    <row r="25" spans="2:20" ht="15" x14ac:dyDescent="0.25">
      <c r="B25" s="213"/>
      <c r="C25" s="216"/>
      <c r="D25" s="213"/>
      <c r="E25" s="213"/>
      <c r="F25" s="213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</row>
    <row r="26" spans="2:20" ht="15" x14ac:dyDescent="0.25">
      <c r="B26" s="214" t="s">
        <v>167</v>
      </c>
      <c r="C26" s="213"/>
      <c r="D26" s="213"/>
      <c r="E26" s="213"/>
      <c r="F26" s="213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2"/>
    </row>
    <row r="27" spans="2:20" ht="15" x14ac:dyDescent="0.25">
      <c r="B27" s="214" t="s">
        <v>125</v>
      </c>
      <c r="C27" s="214"/>
      <c r="D27" s="214"/>
      <c r="E27" s="214"/>
      <c r="F27" s="214"/>
      <c r="G27" s="215"/>
      <c r="H27" s="215"/>
      <c r="I27" s="215"/>
      <c r="J27" s="215"/>
      <c r="K27" s="202"/>
      <c r="L27" s="202"/>
      <c r="M27" s="202"/>
      <c r="N27" s="202"/>
      <c r="O27" s="202"/>
      <c r="P27" s="202"/>
      <c r="Q27" s="202"/>
      <c r="R27" s="202"/>
      <c r="S27" s="202"/>
      <c r="T27" s="202"/>
    </row>
    <row r="28" spans="2:20" ht="15" x14ac:dyDescent="0.25">
      <c r="B28" s="323" t="s">
        <v>185</v>
      </c>
      <c r="C28" s="323"/>
      <c r="D28" s="213"/>
      <c r="E28" s="213"/>
      <c r="F28" s="213"/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02"/>
      <c r="T28" s="202"/>
    </row>
    <row r="29" spans="2:20" ht="15" x14ac:dyDescent="0.25">
      <c r="B29" s="213" t="s">
        <v>168</v>
      </c>
      <c r="C29" s="213"/>
      <c r="D29" s="213"/>
      <c r="E29" s="213"/>
      <c r="F29" s="213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202"/>
    </row>
    <row r="30" spans="2:20" ht="15" x14ac:dyDescent="0.25">
      <c r="B30" s="213"/>
      <c r="C30" s="213"/>
      <c r="D30" s="213"/>
      <c r="E30" s="213"/>
      <c r="F30" s="213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02"/>
      <c r="T30" s="202"/>
    </row>
    <row r="31" spans="2:20" ht="15" x14ac:dyDescent="0.25">
      <c r="B31" s="222" t="s">
        <v>176</v>
      </c>
      <c r="C31" s="217"/>
      <c r="D31" s="217"/>
      <c r="E31" s="217"/>
      <c r="F31" s="217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02"/>
      <c r="R31" s="202"/>
      <c r="S31" s="202"/>
      <c r="T31" s="202"/>
    </row>
    <row r="32" spans="2:20" ht="15" x14ac:dyDescent="0.25">
      <c r="B32" s="223" t="s">
        <v>178</v>
      </c>
      <c r="C32" s="217"/>
      <c r="D32" s="217"/>
      <c r="E32" s="217"/>
      <c r="F32" s="217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02"/>
      <c r="R32" s="202"/>
      <c r="S32" s="202"/>
      <c r="T32" s="202"/>
    </row>
    <row r="33" spans="2:20" ht="15.75" x14ac:dyDescent="0.25">
      <c r="B33" s="223" t="s">
        <v>177</v>
      </c>
      <c r="C33" s="213"/>
      <c r="D33" s="213"/>
      <c r="E33" s="213"/>
      <c r="F33" s="213"/>
      <c r="G33" s="202"/>
      <c r="H33" s="202"/>
      <c r="I33" s="202"/>
      <c r="J33" s="202"/>
      <c r="K33" s="202"/>
      <c r="L33" s="202"/>
      <c r="M33" s="202"/>
      <c r="N33" s="219"/>
      <c r="O33" s="202"/>
      <c r="P33" s="202"/>
      <c r="Q33" s="202"/>
      <c r="R33" s="202"/>
      <c r="S33" s="202"/>
      <c r="T33" s="202"/>
    </row>
    <row r="34" spans="2:20" ht="15.75" x14ac:dyDescent="0.25">
      <c r="B34" s="213"/>
      <c r="C34" s="213"/>
      <c r="D34" s="213"/>
      <c r="E34" s="213"/>
      <c r="F34" s="213"/>
      <c r="G34" s="202"/>
      <c r="H34" s="202"/>
      <c r="I34" s="202"/>
      <c r="J34" s="202"/>
      <c r="K34" s="202"/>
      <c r="L34" s="202"/>
      <c r="M34" s="202"/>
      <c r="N34" s="219"/>
      <c r="O34" s="202"/>
      <c r="P34" s="202"/>
      <c r="Q34" s="202"/>
      <c r="R34" s="202"/>
      <c r="S34" s="202"/>
      <c r="T34" s="202"/>
    </row>
    <row r="35" spans="2:20" ht="15.75" x14ac:dyDescent="0.2">
      <c r="B35" s="202"/>
      <c r="C35" s="202"/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19"/>
      <c r="O35" s="202"/>
      <c r="P35" s="202"/>
      <c r="Q35" s="202"/>
      <c r="R35" s="202"/>
      <c r="S35" s="202"/>
      <c r="T35" s="202"/>
    </row>
    <row r="36" spans="2:20" ht="15.75" x14ac:dyDescent="0.2"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19"/>
      <c r="O36" s="202"/>
      <c r="P36" s="202"/>
      <c r="Q36" s="202"/>
      <c r="R36" s="202"/>
      <c r="S36" s="202"/>
      <c r="T36" s="202"/>
    </row>
    <row r="37" spans="2:20" ht="15.75" x14ac:dyDescent="0.2">
      <c r="B37" s="220"/>
      <c r="C37" s="220"/>
      <c r="D37" s="220"/>
      <c r="E37" s="220"/>
      <c r="F37" s="220"/>
      <c r="G37" s="220"/>
      <c r="H37" s="220"/>
      <c r="I37" s="220"/>
      <c r="J37" s="220"/>
      <c r="K37" s="220"/>
      <c r="N37" s="221"/>
    </row>
    <row r="38" spans="2:20" ht="15.75" x14ac:dyDescent="0.2"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N38" s="221"/>
    </row>
    <row r="39" spans="2:20" x14ac:dyDescent="0.2">
      <c r="B39" s="220"/>
      <c r="C39" s="220"/>
      <c r="D39" s="220"/>
      <c r="E39" s="220"/>
      <c r="F39" s="220"/>
      <c r="G39" s="220"/>
      <c r="H39" s="220"/>
      <c r="I39" s="220"/>
      <c r="J39" s="220"/>
      <c r="K39" s="220"/>
    </row>
    <row r="40" spans="2:20" x14ac:dyDescent="0.2">
      <c r="B40" s="220"/>
      <c r="C40" s="220"/>
      <c r="D40" s="220"/>
      <c r="E40" s="220"/>
      <c r="F40" s="220"/>
      <c r="G40" s="220"/>
      <c r="H40" s="220"/>
      <c r="I40" s="220"/>
      <c r="J40" s="220"/>
      <c r="K40" s="220"/>
    </row>
    <row r="41" spans="2:20" x14ac:dyDescent="0.2">
      <c r="B41" s="220"/>
      <c r="C41" s="220"/>
      <c r="D41" s="220"/>
      <c r="E41" s="220"/>
      <c r="F41" s="220"/>
      <c r="G41" s="220"/>
      <c r="H41" s="220"/>
      <c r="I41" s="220"/>
      <c r="J41" s="220"/>
      <c r="K41" s="220"/>
    </row>
    <row r="42" spans="2:20" x14ac:dyDescent="0.2">
      <c r="B42" s="220"/>
      <c r="C42" s="220"/>
      <c r="D42" s="220"/>
      <c r="E42" s="220"/>
      <c r="F42" s="220"/>
      <c r="G42" s="220"/>
      <c r="H42" s="220"/>
      <c r="I42" s="220"/>
      <c r="J42" s="220"/>
      <c r="K42" s="220"/>
    </row>
    <row r="43" spans="2:20" x14ac:dyDescent="0.2">
      <c r="B43" s="220"/>
      <c r="C43" s="220"/>
      <c r="D43" s="220"/>
      <c r="E43" s="220"/>
      <c r="F43" s="220"/>
      <c r="G43" s="220"/>
      <c r="H43" s="220"/>
      <c r="I43" s="220"/>
      <c r="J43" s="220"/>
      <c r="K43" s="220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showGridLines="0" zoomScaleNormal="100" workbookViewId="0">
      <selection activeCell="T11" sqref="T11"/>
    </sheetView>
  </sheetViews>
  <sheetFormatPr defaultColWidth="9.140625" defaultRowHeight="12.75" x14ac:dyDescent="0.2"/>
  <cols>
    <col min="1" max="1" width="9.42578125" style="775" customWidth="1"/>
    <col min="2" max="2" width="8.140625" style="775" bestFit="1" customWidth="1"/>
    <col min="3" max="4" width="12.7109375" style="775" customWidth="1"/>
    <col min="5" max="5" width="9.5703125" style="775" customWidth="1"/>
    <col min="6" max="16" width="12.7109375" style="775" customWidth="1"/>
    <col min="17" max="16384" width="9.140625" style="775"/>
  </cols>
  <sheetData>
    <row r="1" spans="1:16" ht="21" x14ac:dyDescent="0.35">
      <c r="A1" s="19" t="s">
        <v>271</v>
      </c>
      <c r="B1" s="774"/>
    </row>
    <row r="2" spans="1:16" s="12" customFormat="1" ht="21" x14ac:dyDescent="0.35">
      <c r="A2" s="20" t="str">
        <f>ZiarnoZAK!A2</f>
        <v>w okresie: 24 - 30.07.2023r.</v>
      </c>
      <c r="B2" s="10"/>
    </row>
    <row r="3" spans="1:16" ht="15.75" thickBot="1" x14ac:dyDescent="0.3">
      <c r="A3" s="620"/>
      <c r="B3" s="776"/>
    </row>
    <row r="4" spans="1:16" ht="16.5" thickBot="1" x14ac:dyDescent="0.3">
      <c r="A4" s="777"/>
      <c r="B4" s="778"/>
      <c r="C4" s="1133" t="s">
        <v>9</v>
      </c>
      <c r="D4" s="1134"/>
      <c r="E4" s="1134"/>
      <c r="F4" s="1134"/>
      <c r="G4" s="1135"/>
      <c r="H4" s="779" t="s">
        <v>10</v>
      </c>
      <c r="I4" s="780"/>
      <c r="J4" s="780"/>
      <c r="K4" s="781"/>
      <c r="L4" s="781"/>
      <c r="M4" s="781"/>
      <c r="N4" s="781"/>
      <c r="O4" s="781"/>
      <c r="P4" s="782"/>
    </row>
    <row r="5" spans="1:16" ht="15.75" x14ac:dyDescent="0.25">
      <c r="A5" s="783"/>
      <c r="B5" s="784"/>
      <c r="C5" s="1136"/>
      <c r="D5" s="1137"/>
      <c r="E5" s="1137"/>
      <c r="F5" s="1137"/>
      <c r="G5" s="1138"/>
      <c r="H5" s="785" t="s">
        <v>11</v>
      </c>
      <c r="I5" s="786"/>
      <c r="J5" s="786"/>
      <c r="K5" s="785" t="s">
        <v>12</v>
      </c>
      <c r="L5" s="786"/>
      <c r="M5" s="786"/>
      <c r="N5" s="785" t="s">
        <v>13</v>
      </c>
      <c r="O5" s="787"/>
      <c r="P5" s="788"/>
    </row>
    <row r="6" spans="1:16" ht="48" thickBot="1" x14ac:dyDescent="0.25">
      <c r="A6" s="789" t="s">
        <v>14</v>
      </c>
      <c r="B6" s="790" t="s">
        <v>272</v>
      </c>
      <c r="C6" s="136" t="s">
        <v>8</v>
      </c>
      <c r="D6" s="137"/>
      <c r="E6" s="791" t="s">
        <v>16</v>
      </c>
      <c r="F6" s="632" t="s">
        <v>17</v>
      </c>
      <c r="G6" s="792" t="s">
        <v>17</v>
      </c>
      <c r="H6" s="136" t="s">
        <v>8</v>
      </c>
      <c r="I6" s="137"/>
      <c r="J6" s="791" t="s">
        <v>16</v>
      </c>
      <c r="K6" s="136" t="s">
        <v>8</v>
      </c>
      <c r="L6" s="137"/>
      <c r="M6" s="791" t="s">
        <v>16</v>
      </c>
      <c r="N6" s="136" t="s">
        <v>8</v>
      </c>
      <c r="O6" s="137"/>
      <c r="P6" s="792" t="s">
        <v>16</v>
      </c>
    </row>
    <row r="7" spans="1:16" ht="28.5" customHeight="1" thickBot="1" x14ac:dyDescent="0.25">
      <c r="A7" s="793"/>
      <c r="B7" s="794"/>
      <c r="C7" s="139" t="s">
        <v>240</v>
      </c>
      <c r="D7" s="140" t="s">
        <v>237</v>
      </c>
      <c r="E7" s="167"/>
      <c r="F7" s="139" t="s">
        <v>240</v>
      </c>
      <c r="G7" s="140" t="s">
        <v>237</v>
      </c>
      <c r="H7" s="139" t="s">
        <v>240</v>
      </c>
      <c r="I7" s="140" t="s">
        <v>237</v>
      </c>
      <c r="J7" s="167"/>
      <c r="K7" s="139" t="s">
        <v>240</v>
      </c>
      <c r="L7" s="140" t="s">
        <v>237</v>
      </c>
      <c r="M7" s="167"/>
      <c r="N7" s="139" t="s">
        <v>240</v>
      </c>
      <c r="O7" s="140" t="s">
        <v>237</v>
      </c>
      <c r="P7" s="168"/>
    </row>
    <row r="8" spans="1:16" ht="15.75" x14ac:dyDescent="0.25">
      <c r="A8" s="795" t="s">
        <v>273</v>
      </c>
      <c r="B8" s="796"/>
      <c r="C8" s="797"/>
      <c r="D8" s="798"/>
      <c r="E8" s="799"/>
      <c r="F8" s="800"/>
      <c r="G8" s="801"/>
      <c r="H8" s="802"/>
      <c r="I8" s="798"/>
      <c r="J8" s="799"/>
      <c r="K8" s="797"/>
      <c r="L8" s="798"/>
      <c r="M8" s="799"/>
      <c r="N8" s="797"/>
      <c r="O8" s="798"/>
      <c r="P8" s="801"/>
    </row>
    <row r="9" spans="1:16" ht="15.75" x14ac:dyDescent="0.25">
      <c r="A9" s="803" t="s">
        <v>274</v>
      </c>
      <c r="B9" s="804" t="s">
        <v>275</v>
      </c>
      <c r="C9" s="674">
        <v>502.84500000000003</v>
      </c>
      <c r="D9" s="144">
        <v>510.75900000000001</v>
      </c>
      <c r="E9" s="141">
        <v>-1.5494587466887488</v>
      </c>
      <c r="F9" s="152">
        <v>0.1925057177233164</v>
      </c>
      <c r="G9" s="146">
        <v>1.0245500996536199</v>
      </c>
      <c r="H9" s="143">
        <v>502.84500000000003</v>
      </c>
      <c r="I9" s="144">
        <v>474.54599999999999</v>
      </c>
      <c r="J9" s="145">
        <v>5.9633839501333981</v>
      </c>
      <c r="K9" s="143" t="s">
        <v>23</v>
      </c>
      <c r="L9" s="144" t="s">
        <v>23</v>
      </c>
      <c r="M9" s="141" t="s">
        <v>23</v>
      </c>
      <c r="N9" s="143" t="s">
        <v>23</v>
      </c>
      <c r="O9" s="144" t="s">
        <v>20</v>
      </c>
      <c r="P9" s="179" t="s">
        <v>23</v>
      </c>
    </row>
    <row r="10" spans="1:16" ht="16.5" thickBot="1" x14ac:dyDescent="0.3">
      <c r="A10" s="803" t="s">
        <v>274</v>
      </c>
      <c r="B10" s="804" t="s">
        <v>276</v>
      </c>
      <c r="C10" s="674">
        <v>652.90800000000002</v>
      </c>
      <c r="D10" s="144">
        <v>680.44600000000003</v>
      </c>
      <c r="E10" s="141">
        <v>-4.0470514926974381</v>
      </c>
      <c r="F10" s="141">
        <v>6.0584020724714645</v>
      </c>
      <c r="G10" s="146">
        <v>7.3950864783315389</v>
      </c>
      <c r="H10" s="143">
        <v>655.19600000000003</v>
      </c>
      <c r="I10" s="144">
        <v>675.65</v>
      </c>
      <c r="J10" s="145">
        <v>-3.0273070376674243</v>
      </c>
      <c r="K10" s="143">
        <v>631.89</v>
      </c>
      <c r="L10" s="144" t="s">
        <v>20</v>
      </c>
      <c r="M10" s="170" t="s">
        <v>164</v>
      </c>
      <c r="N10" s="143" t="s">
        <v>20</v>
      </c>
      <c r="O10" s="144" t="s">
        <v>20</v>
      </c>
      <c r="P10" s="142" t="s">
        <v>164</v>
      </c>
    </row>
    <row r="11" spans="1:16" ht="15.75" x14ac:dyDescent="0.25">
      <c r="A11" s="795" t="s">
        <v>277</v>
      </c>
      <c r="B11" s="796"/>
      <c r="C11" s="797"/>
      <c r="D11" s="798"/>
      <c r="E11" s="799"/>
      <c r="F11" s="800"/>
      <c r="G11" s="801"/>
      <c r="H11" s="802"/>
      <c r="I11" s="798"/>
      <c r="J11" s="799"/>
      <c r="K11" s="797"/>
      <c r="L11" s="798"/>
      <c r="M11" s="799"/>
      <c r="N11" s="797"/>
      <c r="O11" s="798"/>
      <c r="P11" s="801"/>
    </row>
    <row r="12" spans="1:16" ht="15.75" x14ac:dyDescent="0.25">
      <c r="A12" s="803" t="s">
        <v>274</v>
      </c>
      <c r="B12" s="804" t="s">
        <v>275</v>
      </c>
      <c r="C12" s="674">
        <v>551.56700000000001</v>
      </c>
      <c r="D12" s="144">
        <v>561.70000000000005</v>
      </c>
      <c r="E12" s="141">
        <v>-1.8039878938935443</v>
      </c>
      <c r="F12" s="152">
        <v>9.1868367711935122</v>
      </c>
      <c r="G12" s="146">
        <v>8.1786002970640848</v>
      </c>
      <c r="H12" s="143">
        <v>522.86</v>
      </c>
      <c r="I12" s="144">
        <v>540.51800000000003</v>
      </c>
      <c r="J12" s="145">
        <v>-3.2668662283217236</v>
      </c>
      <c r="K12" s="143" t="s">
        <v>20</v>
      </c>
      <c r="L12" s="144" t="s">
        <v>23</v>
      </c>
      <c r="M12" s="170" t="s">
        <v>23</v>
      </c>
      <c r="N12" s="143" t="s">
        <v>20</v>
      </c>
      <c r="O12" s="144" t="s">
        <v>20</v>
      </c>
      <c r="P12" s="179" t="s">
        <v>164</v>
      </c>
    </row>
    <row r="13" spans="1:16" ht="16.5" thickBot="1" x14ac:dyDescent="0.3">
      <c r="A13" s="164" t="s">
        <v>274</v>
      </c>
      <c r="B13" s="805" t="s">
        <v>276</v>
      </c>
      <c r="C13" s="806">
        <v>586.03899999999999</v>
      </c>
      <c r="D13" s="807">
        <v>611.19799999999998</v>
      </c>
      <c r="E13" s="808">
        <v>-4.1163420037369214</v>
      </c>
      <c r="F13" s="809">
        <v>84.5622554386117</v>
      </c>
      <c r="G13" s="176">
        <v>83.401763124950762</v>
      </c>
      <c r="H13" s="810">
        <v>547.00300000000004</v>
      </c>
      <c r="I13" s="807">
        <v>539.42600000000004</v>
      </c>
      <c r="J13" s="175">
        <v>1.4046412297516244</v>
      </c>
      <c r="K13" s="810">
        <v>617.16800000000001</v>
      </c>
      <c r="L13" s="807">
        <v>674.31700000000001</v>
      </c>
      <c r="M13" s="808">
        <v>-8.4750940581358627</v>
      </c>
      <c r="N13" s="810">
        <v>602.60799999999995</v>
      </c>
      <c r="O13" s="807">
        <v>592.42899999999997</v>
      </c>
      <c r="P13" s="181">
        <v>1.7181805752250436</v>
      </c>
    </row>
    <row r="14" spans="1:16" s="814" customFormat="1" ht="16.5" thickBot="1" x14ac:dyDescent="0.3">
      <c r="A14" s="317"/>
      <c r="B14" s="13"/>
      <c r="C14" s="13"/>
      <c r="D14" s="13"/>
      <c r="E14" s="811" t="s">
        <v>22</v>
      </c>
      <c r="F14" s="812">
        <v>100</v>
      </c>
      <c r="G14" s="813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716"/>
      <c r="B15" s="776"/>
      <c r="C15" s="23"/>
      <c r="D15" s="23"/>
    </row>
    <row r="16" spans="1:16" ht="16.5" thickBot="1" x14ac:dyDescent="0.3">
      <c r="A16" s="716"/>
      <c r="B16" s="776"/>
      <c r="C16" s="23"/>
      <c r="D16" s="23"/>
    </row>
    <row r="17" spans="1:16" ht="16.5" thickBot="1" x14ac:dyDescent="0.3">
      <c r="A17" s="777"/>
      <c r="B17" s="778"/>
      <c r="C17" s="1133" t="s">
        <v>9</v>
      </c>
      <c r="D17" s="1134"/>
      <c r="E17" s="1134"/>
      <c r="F17" s="1134"/>
      <c r="G17" s="1135"/>
      <c r="H17" s="779" t="s">
        <v>10</v>
      </c>
      <c r="I17" s="780"/>
      <c r="J17" s="780"/>
      <c r="K17" s="781"/>
      <c r="L17" s="781"/>
      <c r="M17" s="781"/>
      <c r="N17" s="781"/>
      <c r="O17" s="781"/>
      <c r="P17" s="782"/>
    </row>
    <row r="18" spans="1:16" ht="15.75" x14ac:dyDescent="0.25">
      <c r="A18" s="783"/>
      <c r="B18" s="784"/>
      <c r="C18" s="1136"/>
      <c r="D18" s="1137"/>
      <c r="E18" s="1137"/>
      <c r="F18" s="1137"/>
      <c r="G18" s="1138"/>
      <c r="H18" s="785" t="s">
        <v>11</v>
      </c>
      <c r="I18" s="786"/>
      <c r="J18" s="786"/>
      <c r="K18" s="785" t="s">
        <v>12</v>
      </c>
      <c r="L18" s="786"/>
      <c r="M18" s="786"/>
      <c r="N18" s="785" t="s">
        <v>13</v>
      </c>
      <c r="O18" s="787"/>
      <c r="P18" s="788"/>
    </row>
    <row r="19" spans="1:16" ht="48" thickBot="1" x14ac:dyDescent="0.25">
      <c r="A19" s="789" t="s">
        <v>14</v>
      </c>
      <c r="B19" s="790" t="s">
        <v>272</v>
      </c>
      <c r="C19" s="136" t="s">
        <v>8</v>
      </c>
      <c r="D19" s="137"/>
      <c r="E19" s="791" t="s">
        <v>16</v>
      </c>
      <c r="F19" s="632" t="s">
        <v>17</v>
      </c>
      <c r="G19" s="792" t="s">
        <v>17</v>
      </c>
      <c r="H19" s="136" t="s">
        <v>8</v>
      </c>
      <c r="I19" s="137"/>
      <c r="J19" s="791" t="s">
        <v>16</v>
      </c>
      <c r="K19" s="136" t="s">
        <v>8</v>
      </c>
      <c r="L19" s="137"/>
      <c r="M19" s="791" t="s">
        <v>16</v>
      </c>
      <c r="N19" s="136" t="s">
        <v>8</v>
      </c>
      <c r="O19" s="137"/>
      <c r="P19" s="792" t="s">
        <v>16</v>
      </c>
    </row>
    <row r="20" spans="1:16" ht="16.5" thickBot="1" x14ac:dyDescent="0.25">
      <c r="A20" s="793"/>
      <c r="B20" s="794"/>
      <c r="C20" s="139" t="s">
        <v>237</v>
      </c>
      <c r="D20" s="140" t="s">
        <v>278</v>
      </c>
      <c r="E20" s="167"/>
      <c r="F20" s="139" t="s">
        <v>237</v>
      </c>
      <c r="G20" s="140" t="s">
        <v>278</v>
      </c>
      <c r="H20" s="139" t="s">
        <v>237</v>
      </c>
      <c r="I20" s="140" t="s">
        <v>278</v>
      </c>
      <c r="J20" s="167"/>
      <c r="K20" s="139" t="s">
        <v>237</v>
      </c>
      <c r="L20" s="140" t="s">
        <v>278</v>
      </c>
      <c r="M20" s="167"/>
      <c r="N20" s="139" t="s">
        <v>237</v>
      </c>
      <c r="O20" s="140" t="s">
        <v>278</v>
      </c>
      <c r="P20" s="168"/>
    </row>
    <row r="21" spans="1:16" ht="15.75" x14ac:dyDescent="0.25">
      <c r="A21" s="795" t="s">
        <v>273</v>
      </c>
      <c r="B21" s="796"/>
      <c r="C21" s="797"/>
      <c r="D21" s="798"/>
      <c r="E21" s="799"/>
      <c r="F21" s="800"/>
      <c r="G21" s="801"/>
      <c r="H21" s="802"/>
      <c r="I21" s="798"/>
      <c r="J21" s="799"/>
      <c r="K21" s="797"/>
      <c r="L21" s="798"/>
      <c r="M21" s="799"/>
      <c r="N21" s="797"/>
      <c r="O21" s="798"/>
      <c r="P21" s="801"/>
    </row>
    <row r="22" spans="1:16" ht="15.75" x14ac:dyDescent="0.25">
      <c r="A22" s="803" t="s">
        <v>274</v>
      </c>
      <c r="B22" s="804" t="s">
        <v>275</v>
      </c>
      <c r="C22" s="674">
        <v>510.75900000000001</v>
      </c>
      <c r="D22" s="144" t="s">
        <v>20</v>
      </c>
      <c r="E22" s="141" t="s">
        <v>164</v>
      </c>
      <c r="F22" s="152">
        <v>1.0245500996536199</v>
      </c>
      <c r="G22" s="146">
        <v>0.4462576685420821</v>
      </c>
      <c r="H22" s="143">
        <v>474.54599999999999</v>
      </c>
      <c r="I22" s="144" t="s">
        <v>20</v>
      </c>
      <c r="J22" s="145" t="s">
        <v>164</v>
      </c>
      <c r="K22" s="143" t="s">
        <v>23</v>
      </c>
      <c r="L22" s="144" t="s">
        <v>23</v>
      </c>
      <c r="M22" s="141" t="s">
        <v>23</v>
      </c>
      <c r="N22" s="143" t="s">
        <v>20</v>
      </c>
      <c r="O22" s="144" t="s">
        <v>23</v>
      </c>
      <c r="P22" s="179" t="s">
        <v>23</v>
      </c>
    </row>
    <row r="23" spans="1:16" ht="16.5" thickBot="1" x14ac:dyDescent="0.3">
      <c r="A23" s="803" t="s">
        <v>274</v>
      </c>
      <c r="B23" s="804" t="s">
        <v>276</v>
      </c>
      <c r="C23" s="674">
        <v>680.44600000000003</v>
      </c>
      <c r="D23" s="144">
        <v>703.37199999999996</v>
      </c>
      <c r="E23" s="141">
        <v>-3.2594416610271564</v>
      </c>
      <c r="F23" s="141">
        <v>7.3950864783315389</v>
      </c>
      <c r="G23" s="146">
        <v>5.6073126001108387</v>
      </c>
      <c r="H23" s="143">
        <v>675.65</v>
      </c>
      <c r="I23" s="144">
        <v>713.85</v>
      </c>
      <c r="J23" s="145">
        <v>-5.3512642712054417</v>
      </c>
      <c r="K23" s="143" t="s">
        <v>20</v>
      </c>
      <c r="L23" s="144" t="s">
        <v>20</v>
      </c>
      <c r="M23" s="170" t="s">
        <v>164</v>
      </c>
      <c r="N23" s="143" t="s">
        <v>20</v>
      </c>
      <c r="O23" s="144" t="s">
        <v>20</v>
      </c>
      <c r="P23" s="142" t="s">
        <v>164</v>
      </c>
    </row>
    <row r="24" spans="1:16" ht="15.75" x14ac:dyDescent="0.25">
      <c r="A24" s="795" t="s">
        <v>277</v>
      </c>
      <c r="B24" s="796"/>
      <c r="C24" s="797"/>
      <c r="D24" s="798"/>
      <c r="E24" s="799"/>
      <c r="F24" s="800"/>
      <c r="G24" s="801"/>
      <c r="H24" s="802"/>
      <c r="I24" s="798"/>
      <c r="J24" s="799"/>
      <c r="K24" s="797"/>
      <c r="L24" s="798"/>
      <c r="M24" s="799"/>
      <c r="N24" s="797"/>
      <c r="O24" s="798"/>
      <c r="P24" s="801"/>
    </row>
    <row r="25" spans="1:16" ht="15.75" x14ac:dyDescent="0.25">
      <c r="A25" s="803" t="s">
        <v>274</v>
      </c>
      <c r="B25" s="804" t="s">
        <v>275</v>
      </c>
      <c r="C25" s="674">
        <v>561.70000000000005</v>
      </c>
      <c r="D25" s="144">
        <v>546.39599999999996</v>
      </c>
      <c r="E25" s="141">
        <v>2.8008989816909509</v>
      </c>
      <c r="F25" s="152">
        <v>8.1786002970640848</v>
      </c>
      <c r="G25" s="146">
        <v>8.3087677400898041</v>
      </c>
      <c r="H25" s="143">
        <v>540.51800000000003</v>
      </c>
      <c r="I25" s="144">
        <v>545.87300000000005</v>
      </c>
      <c r="J25" s="145">
        <v>-0.98099741148582509</v>
      </c>
      <c r="K25" s="143" t="s">
        <v>23</v>
      </c>
      <c r="L25" s="144" t="s">
        <v>20</v>
      </c>
      <c r="M25" s="170" t="s">
        <v>23</v>
      </c>
      <c r="N25" s="143" t="s">
        <v>20</v>
      </c>
      <c r="O25" s="144" t="s">
        <v>20</v>
      </c>
      <c r="P25" s="179" t="s">
        <v>164</v>
      </c>
    </row>
    <row r="26" spans="1:16" ht="16.5" thickBot="1" x14ac:dyDescent="0.3">
      <c r="A26" s="164" t="s">
        <v>274</v>
      </c>
      <c r="B26" s="805" t="s">
        <v>276</v>
      </c>
      <c r="C26" s="806">
        <v>611.19799999999998</v>
      </c>
      <c r="D26" s="807">
        <v>607.32899999999995</v>
      </c>
      <c r="E26" s="808">
        <v>0.63705174625285943</v>
      </c>
      <c r="F26" s="809">
        <v>83.401763124950762</v>
      </c>
      <c r="G26" s="176">
        <v>85.637661991257275</v>
      </c>
      <c r="H26" s="810">
        <v>539.42600000000004</v>
      </c>
      <c r="I26" s="807">
        <v>552.26</v>
      </c>
      <c r="J26" s="175">
        <v>-2.3239054068735645</v>
      </c>
      <c r="K26" s="810">
        <v>674.31700000000001</v>
      </c>
      <c r="L26" s="807">
        <v>656.20899999999995</v>
      </c>
      <c r="M26" s="808">
        <v>2.7594866879302269</v>
      </c>
      <c r="N26" s="810">
        <v>592.42899999999997</v>
      </c>
      <c r="O26" s="807">
        <v>619.37099999999998</v>
      </c>
      <c r="P26" s="181">
        <v>-4.3498969115441319</v>
      </c>
    </row>
    <row r="27" spans="1:16" ht="16.5" thickBot="1" x14ac:dyDescent="0.3">
      <c r="A27" s="317"/>
      <c r="B27" s="13"/>
      <c r="C27" s="13"/>
      <c r="D27" s="13"/>
      <c r="E27" s="811" t="s">
        <v>22</v>
      </c>
      <c r="F27" s="812">
        <v>100</v>
      </c>
      <c r="G27" s="813">
        <v>100</v>
      </c>
      <c r="H27" s="13"/>
      <c r="I27" s="13"/>
      <c r="J27" s="13"/>
      <c r="K27" s="13"/>
      <c r="L27" s="13"/>
      <c r="M27" s="13"/>
      <c r="N27" s="13"/>
      <c r="O27" s="13"/>
      <c r="P27" s="13"/>
    </row>
    <row r="29" spans="1:16" ht="13.5" thickBot="1" x14ac:dyDescent="0.25"/>
    <row r="30" spans="1:16" ht="16.5" thickBot="1" x14ac:dyDescent="0.3">
      <c r="A30" s="815"/>
      <c r="B30" s="816"/>
      <c r="C30" s="1139" t="s">
        <v>9</v>
      </c>
      <c r="D30" s="1140"/>
      <c r="E30" s="1140"/>
      <c r="F30" s="1140"/>
      <c r="G30" s="1141"/>
      <c r="H30" s="817" t="s">
        <v>10</v>
      </c>
      <c r="I30" s="818"/>
      <c r="J30" s="818"/>
      <c r="K30" s="819"/>
      <c r="L30" s="819"/>
      <c r="M30" s="819"/>
      <c r="N30" s="819"/>
      <c r="O30" s="819"/>
      <c r="P30" s="820"/>
    </row>
    <row r="31" spans="1:16" ht="15.75" x14ac:dyDescent="0.25">
      <c r="A31" s="821"/>
      <c r="B31" s="822"/>
      <c r="C31" s="1142"/>
      <c r="D31" s="1143"/>
      <c r="E31" s="1143"/>
      <c r="F31" s="1143"/>
      <c r="G31" s="1144"/>
      <c r="H31" s="823" t="s">
        <v>11</v>
      </c>
      <c r="I31" s="824"/>
      <c r="J31" s="824"/>
      <c r="K31" s="823" t="s">
        <v>12</v>
      </c>
      <c r="L31" s="824"/>
      <c r="M31" s="824"/>
      <c r="N31" s="823" t="s">
        <v>13</v>
      </c>
      <c r="O31" s="825"/>
      <c r="P31" s="826"/>
    </row>
    <row r="32" spans="1:16" ht="48" thickBot="1" x14ac:dyDescent="0.25">
      <c r="A32" s="827" t="s">
        <v>14</v>
      </c>
      <c r="B32" s="828" t="s">
        <v>272</v>
      </c>
      <c r="C32" s="829" t="s">
        <v>8</v>
      </c>
      <c r="D32" s="830"/>
      <c r="E32" s="831" t="s">
        <v>16</v>
      </c>
      <c r="F32" s="832" t="s">
        <v>17</v>
      </c>
      <c r="G32" s="833" t="s">
        <v>17</v>
      </c>
      <c r="H32" s="829" t="s">
        <v>8</v>
      </c>
      <c r="I32" s="830"/>
      <c r="J32" s="831" t="s">
        <v>16</v>
      </c>
      <c r="K32" s="829" t="s">
        <v>8</v>
      </c>
      <c r="L32" s="830"/>
      <c r="M32" s="831" t="s">
        <v>16</v>
      </c>
      <c r="N32" s="829" t="s">
        <v>8</v>
      </c>
      <c r="O32" s="830"/>
      <c r="P32" s="833" t="s">
        <v>16</v>
      </c>
    </row>
    <row r="33" spans="1:16" ht="16.5" thickBot="1" x14ac:dyDescent="0.25">
      <c r="A33" s="834"/>
      <c r="B33" s="835"/>
      <c r="C33" s="836" t="s">
        <v>278</v>
      </c>
      <c r="D33" s="837" t="s">
        <v>248</v>
      </c>
      <c r="E33" s="838"/>
      <c r="F33" s="836" t="s">
        <v>278</v>
      </c>
      <c r="G33" s="837" t="s">
        <v>248</v>
      </c>
      <c r="H33" s="836" t="s">
        <v>278</v>
      </c>
      <c r="I33" s="837" t="s">
        <v>248</v>
      </c>
      <c r="J33" s="838"/>
      <c r="K33" s="836" t="s">
        <v>278</v>
      </c>
      <c r="L33" s="837" t="s">
        <v>248</v>
      </c>
      <c r="M33" s="838"/>
      <c r="N33" s="836" t="s">
        <v>278</v>
      </c>
      <c r="O33" s="837" t="s">
        <v>248</v>
      </c>
      <c r="P33" s="839"/>
    </row>
    <row r="34" spans="1:16" ht="15.75" x14ac:dyDescent="0.25">
      <c r="A34" s="840" t="s">
        <v>273</v>
      </c>
      <c r="B34" s="841"/>
      <c r="C34" s="842"/>
      <c r="D34" s="843"/>
      <c r="E34" s="844"/>
      <c r="F34" s="845"/>
      <c r="G34" s="846"/>
      <c r="H34" s="847"/>
      <c r="I34" s="843"/>
      <c r="J34" s="844"/>
      <c r="K34" s="842"/>
      <c r="L34" s="843"/>
      <c r="M34" s="844"/>
      <c r="N34" s="842"/>
      <c r="O34" s="843"/>
      <c r="P34" s="846"/>
    </row>
    <row r="35" spans="1:16" ht="15.75" x14ac:dyDescent="0.25">
      <c r="A35" s="848" t="s">
        <v>274</v>
      </c>
      <c r="B35" s="849" t="s">
        <v>275</v>
      </c>
      <c r="C35" s="850" t="s">
        <v>20</v>
      </c>
      <c r="D35" s="851">
        <v>764.59299999999996</v>
      </c>
      <c r="E35" s="852" t="s">
        <v>164</v>
      </c>
      <c r="F35" s="853">
        <v>0.4462576685420821</v>
      </c>
      <c r="G35" s="854">
        <v>0.34863374242914941</v>
      </c>
      <c r="H35" s="855" t="s">
        <v>20</v>
      </c>
      <c r="I35" s="851">
        <v>647.51599999999996</v>
      </c>
      <c r="J35" s="856" t="s">
        <v>164</v>
      </c>
      <c r="K35" s="855" t="s">
        <v>23</v>
      </c>
      <c r="L35" s="851" t="s">
        <v>23</v>
      </c>
      <c r="M35" s="852" t="s">
        <v>23</v>
      </c>
      <c r="N35" s="855" t="s">
        <v>23</v>
      </c>
      <c r="O35" s="851" t="s">
        <v>20</v>
      </c>
      <c r="P35" s="857" t="s">
        <v>23</v>
      </c>
    </row>
    <row r="36" spans="1:16" ht="16.5" thickBot="1" x14ac:dyDescent="0.3">
      <c r="A36" s="848" t="s">
        <v>274</v>
      </c>
      <c r="B36" s="849" t="s">
        <v>276</v>
      </c>
      <c r="C36" s="850">
        <v>703.37199999999996</v>
      </c>
      <c r="D36" s="851">
        <v>707.08600000000001</v>
      </c>
      <c r="E36" s="852">
        <v>-0.5252543537844131</v>
      </c>
      <c r="F36" s="852">
        <v>5.6073126001108387</v>
      </c>
      <c r="G36" s="854">
        <v>5.3192929200160481</v>
      </c>
      <c r="H36" s="855">
        <v>713.85</v>
      </c>
      <c r="I36" s="851">
        <v>700.27499999999998</v>
      </c>
      <c r="J36" s="856">
        <v>1.9385241512263105</v>
      </c>
      <c r="K36" s="855" t="s">
        <v>20</v>
      </c>
      <c r="L36" s="851">
        <v>693.02800000000002</v>
      </c>
      <c r="M36" s="858" t="s">
        <v>164</v>
      </c>
      <c r="N36" s="855" t="s">
        <v>20</v>
      </c>
      <c r="O36" s="851">
        <v>759.38800000000003</v>
      </c>
      <c r="P36" s="859" t="s">
        <v>164</v>
      </c>
    </row>
    <row r="37" spans="1:16" ht="15.75" x14ac:dyDescent="0.25">
      <c r="A37" s="840" t="s">
        <v>277</v>
      </c>
      <c r="B37" s="841"/>
      <c r="C37" s="842"/>
      <c r="D37" s="843"/>
      <c r="E37" s="844"/>
      <c r="F37" s="845"/>
      <c r="G37" s="846"/>
      <c r="H37" s="847"/>
      <c r="I37" s="843"/>
      <c r="J37" s="844"/>
      <c r="K37" s="842"/>
      <c r="L37" s="843"/>
      <c r="M37" s="844"/>
      <c r="N37" s="842"/>
      <c r="O37" s="843"/>
      <c r="P37" s="846"/>
    </row>
    <row r="38" spans="1:16" ht="15.75" x14ac:dyDescent="0.25">
      <c r="A38" s="848" t="s">
        <v>274</v>
      </c>
      <c r="B38" s="849" t="s">
        <v>275</v>
      </c>
      <c r="C38" s="850">
        <v>546.39599999999996</v>
      </c>
      <c r="D38" s="851">
        <v>627.63900000000001</v>
      </c>
      <c r="E38" s="852">
        <v>-12.94422430728493</v>
      </c>
      <c r="F38" s="853">
        <v>8.3087677400898041</v>
      </c>
      <c r="G38" s="854">
        <v>9.6905679165115828</v>
      </c>
      <c r="H38" s="855">
        <v>545.87300000000005</v>
      </c>
      <c r="I38" s="851">
        <v>555.49900000000002</v>
      </c>
      <c r="J38" s="856">
        <v>-1.7328564047820023</v>
      </c>
      <c r="K38" s="855" t="s">
        <v>20</v>
      </c>
      <c r="L38" s="851" t="s">
        <v>20</v>
      </c>
      <c r="M38" s="858" t="s">
        <v>164</v>
      </c>
      <c r="N38" s="855" t="s">
        <v>20</v>
      </c>
      <c r="O38" s="851" t="s">
        <v>20</v>
      </c>
      <c r="P38" s="857" t="s">
        <v>164</v>
      </c>
    </row>
    <row r="39" spans="1:16" ht="16.5" thickBot="1" x14ac:dyDescent="0.3">
      <c r="A39" s="860" t="s">
        <v>274</v>
      </c>
      <c r="B39" s="861" t="s">
        <v>276</v>
      </c>
      <c r="C39" s="862">
        <v>607.32899999999995</v>
      </c>
      <c r="D39" s="863">
        <v>590.61800000000005</v>
      </c>
      <c r="E39" s="864">
        <v>2.8294091951142528</v>
      </c>
      <c r="F39" s="865">
        <v>85.637661991257275</v>
      </c>
      <c r="G39" s="866">
        <v>84.641505421043234</v>
      </c>
      <c r="H39" s="867">
        <v>552.26</v>
      </c>
      <c r="I39" s="863">
        <v>557.65200000000004</v>
      </c>
      <c r="J39" s="868">
        <v>-0.96691126365547908</v>
      </c>
      <c r="K39" s="867">
        <v>656.20899999999995</v>
      </c>
      <c r="L39" s="863">
        <v>602.93399999999997</v>
      </c>
      <c r="M39" s="864">
        <v>8.8359588279977537</v>
      </c>
      <c r="N39" s="867">
        <v>619.37099999999998</v>
      </c>
      <c r="O39" s="863">
        <v>641.47900000000004</v>
      </c>
      <c r="P39" s="869">
        <v>-3.4464105605951341</v>
      </c>
    </row>
    <row r="40" spans="1:16" ht="16.5" thickBot="1" x14ac:dyDescent="0.3">
      <c r="A40" s="870"/>
      <c r="B40" s="871"/>
      <c r="C40" s="871"/>
      <c r="D40" s="871"/>
      <c r="E40" s="872" t="s">
        <v>22</v>
      </c>
      <c r="F40" s="873">
        <v>100</v>
      </c>
      <c r="G40" s="874">
        <v>100</v>
      </c>
      <c r="H40" s="871"/>
      <c r="I40" s="871"/>
      <c r="J40" s="871"/>
      <c r="K40" s="871"/>
      <c r="L40" s="871"/>
      <c r="M40" s="871"/>
      <c r="N40" s="871"/>
      <c r="O40" s="871"/>
      <c r="P40" s="871"/>
    </row>
  </sheetData>
  <mergeCells count="3">
    <mergeCell ref="C4:G5"/>
    <mergeCell ref="C17:G18"/>
    <mergeCell ref="C30:G31"/>
  </mergeCells>
  <conditionalFormatting sqref="E9:E10 E12:E13 J9:J10 J12:J13 M9:M10 M12:M13 P9:P10 P12:P13">
    <cfRule type="beginsWith" dxfId="15" priority="10" operator="beginsWith" text="*">
      <formula>LEFT(E9,LEN("*"))="*"</formula>
    </cfRule>
    <cfRule type="cellIs" dxfId="14" priority="11" operator="lessThan">
      <formula>0</formula>
    </cfRule>
    <cfRule type="cellIs" dxfId="13" priority="12" operator="greaterThan">
      <formula>0</formula>
    </cfRule>
  </conditionalFormatting>
  <conditionalFormatting sqref="E35:E36 E38:E39 J35:J36 J38:J39 M35:M36 M38:M39 P35:P36 P38:P39">
    <cfRule type="beginsWith" dxfId="12" priority="6" operator="beginsWith" text="*">
      <formula>LEFT(E35,LEN("*"))="*"</formula>
    </cfRule>
    <cfRule type="cellIs" dxfId="11" priority="7" operator="lessThan">
      <formula>0</formula>
    </cfRule>
    <cfRule type="cellIs" dxfId="10" priority="8" operator="greaterThan">
      <formula>0</formula>
    </cfRule>
  </conditionalFormatting>
  <conditionalFormatting sqref="E22:E23 E25:E26 J22:J23 J25:J26 M22:M23 M25:M26 P22:P23 P25:P26">
    <cfRule type="beginsWith" dxfId="9" priority="2" operator="beginsWith" text="*">
      <formula>LEFT(E22,LEN("*"))="*"</formula>
    </cfRule>
    <cfRule type="cellIs" dxfId="8" priority="3" operator="lessThan">
      <formula>0</formula>
    </cfRule>
    <cfRule type="cellIs" dxfId="7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6C05C651-DD91-40DA-ABF6-96D39FD84E5B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  <x14:conditionalFormatting xmlns:xm="http://schemas.microsoft.com/office/excel/2006/main">
          <x14:cfRule type="endsWith" priority="5" operator="endsWith" id="{FC53B7D9-CC41-457C-91B7-8BF0507A6D96}">
            <xm:f>RIGHT(E35,LEN("-"))="-"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E35:E36 E38:E39 J35:J36 J38:J39 M35:M36 M38:M39 P35:P36 P38:P39</xm:sqref>
        </x14:conditionalFormatting>
        <x14:conditionalFormatting xmlns:xm="http://schemas.microsoft.com/office/excel/2006/main">
          <x14:cfRule type="endsWith" priority="1" operator="endsWith" id="{E8F79EA6-98A3-4A04-843F-636F80F4BF2F}">
            <xm:f>RIGHT(E22,LEN("-"))="-"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E22:E23 E25:E26 J22:J23 J25:J26 M22:M23 M25:M26 P22:P23 P25:P26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28" workbookViewId="0">
      <selection activeCell="H67" sqref="H67"/>
    </sheetView>
  </sheetViews>
  <sheetFormatPr defaultColWidth="9.140625" defaultRowHeight="12.75" x14ac:dyDescent="0.2"/>
  <cols>
    <col min="1" max="1" width="12.140625" style="30" customWidth="1"/>
    <col min="2" max="2" width="12.140625" style="30" bestFit="1" customWidth="1"/>
    <col min="3" max="5" width="9.140625" style="30"/>
    <col min="6" max="6" width="10.28515625" style="30" bestFit="1" customWidth="1"/>
    <col min="7" max="11" width="9.140625" style="30"/>
    <col min="12" max="12" width="10.5703125" style="30" customWidth="1"/>
    <col min="13" max="13" width="9.42578125" style="30" customWidth="1"/>
    <col min="14" max="16384" width="9.140625" style="30"/>
  </cols>
  <sheetData>
    <row r="1" spans="1:14" s="189" customFormat="1" ht="21" x14ac:dyDescent="0.35">
      <c r="A1" s="19" t="s">
        <v>170</v>
      </c>
      <c r="B1" s="192"/>
      <c r="C1" s="192"/>
      <c r="D1" s="192"/>
      <c r="E1" s="192"/>
      <c r="F1" s="192"/>
      <c r="G1" s="192"/>
      <c r="H1" s="192"/>
      <c r="I1" s="193"/>
      <c r="J1" s="193"/>
      <c r="K1" s="193"/>
      <c r="L1" s="194"/>
      <c r="M1" s="194"/>
    </row>
    <row r="2" spans="1:14" s="26" customFormat="1" ht="17.25" x14ac:dyDescent="0.3">
      <c r="A2" s="27"/>
      <c r="B2" s="24"/>
      <c r="C2" s="24"/>
      <c r="D2" s="24"/>
      <c r="E2" s="24"/>
      <c r="F2" s="24"/>
      <c r="G2" s="24"/>
      <c r="H2" s="24"/>
      <c r="I2" s="25"/>
      <c r="J2" s="25"/>
      <c r="K2" s="25"/>
      <c r="L2" s="28"/>
      <c r="M2" s="28"/>
    </row>
    <row r="3" spans="1:14" ht="16.5" thickBot="1" x14ac:dyDescent="0.3">
      <c r="A3" s="197" t="s">
        <v>127</v>
      </c>
    </row>
    <row r="4" spans="1:14" ht="24.75" thickBot="1" x14ac:dyDescent="0.25">
      <c r="A4" s="1145" t="s">
        <v>15</v>
      </c>
      <c r="B4" s="1146"/>
      <c r="C4" s="302" t="s">
        <v>72</v>
      </c>
      <c r="D4" s="303" t="s">
        <v>73</v>
      </c>
      <c r="E4" s="303" t="s">
        <v>74</v>
      </c>
      <c r="F4" s="303" t="s">
        <v>75</v>
      </c>
      <c r="G4" s="303" t="s">
        <v>76</v>
      </c>
      <c r="H4" s="303" t="s">
        <v>77</v>
      </c>
      <c r="I4" s="303" t="s">
        <v>78</v>
      </c>
      <c r="J4" s="303" t="s">
        <v>79</v>
      </c>
      <c r="K4" s="303" t="s">
        <v>80</v>
      </c>
      <c r="L4" s="303" t="s">
        <v>81</v>
      </c>
      <c r="M4" s="303" t="s">
        <v>82</v>
      </c>
      <c r="N4" s="304" t="s">
        <v>83</v>
      </c>
    </row>
    <row r="5" spans="1:14" x14ac:dyDescent="0.2">
      <c r="A5" s="31" t="s">
        <v>1</v>
      </c>
      <c r="B5" s="32" t="s">
        <v>18</v>
      </c>
      <c r="C5" s="227">
        <v>857.14400000000001</v>
      </c>
      <c r="D5" s="227">
        <v>851.22299999999996</v>
      </c>
      <c r="E5" s="227">
        <v>827.27</v>
      </c>
      <c r="F5" s="227">
        <v>808.02300000000002</v>
      </c>
      <c r="G5" s="227">
        <v>796.86099999999999</v>
      </c>
      <c r="H5" s="227">
        <v>768.52800000000002</v>
      </c>
      <c r="I5" s="227">
        <v>680.58299999999997</v>
      </c>
      <c r="J5" s="227">
        <v>680.12300000000005</v>
      </c>
      <c r="K5" s="227">
        <v>679.93899999999996</v>
      </c>
      <c r="L5" s="227">
        <v>684.98</v>
      </c>
      <c r="M5" s="227">
        <v>701.62599999999998</v>
      </c>
      <c r="N5" s="232">
        <v>709.7</v>
      </c>
    </row>
    <row r="6" spans="1:14" x14ac:dyDescent="0.2">
      <c r="A6" s="35"/>
      <c r="B6" s="36" t="s">
        <v>19</v>
      </c>
      <c r="C6" s="229">
        <v>824.45600000000002</v>
      </c>
      <c r="D6" s="229">
        <v>820.63499999999999</v>
      </c>
      <c r="E6" s="229">
        <v>821.23299999999995</v>
      </c>
      <c r="F6" s="229">
        <v>808.53700000000003</v>
      </c>
      <c r="G6" s="229">
        <v>792.005</v>
      </c>
      <c r="H6" s="229">
        <v>762.08500000000004</v>
      </c>
      <c r="I6" s="229">
        <v>683.15700000000004</v>
      </c>
      <c r="J6" s="229">
        <v>679.952</v>
      </c>
      <c r="K6" s="229">
        <v>681.96799999999996</v>
      </c>
      <c r="L6" s="229">
        <v>686.06200000000001</v>
      </c>
      <c r="M6" s="229">
        <v>710.89200000000005</v>
      </c>
      <c r="N6" s="233">
        <v>722.81200000000001</v>
      </c>
    </row>
    <row r="7" spans="1:14" x14ac:dyDescent="0.2">
      <c r="A7" s="39" t="s">
        <v>2</v>
      </c>
      <c r="B7" s="36" t="s">
        <v>18</v>
      </c>
      <c r="C7" s="229">
        <v>727.29899999999998</v>
      </c>
      <c r="D7" s="229">
        <v>724.10699999999997</v>
      </c>
      <c r="E7" s="229">
        <v>715.55100000000004</v>
      </c>
      <c r="F7" s="229">
        <v>708.80700000000002</v>
      </c>
      <c r="G7" s="229">
        <v>712.66</v>
      </c>
      <c r="H7" s="229">
        <v>689.25599999999997</v>
      </c>
      <c r="I7" s="229">
        <v>573.69799999999998</v>
      </c>
      <c r="J7" s="229">
        <v>556.51700000000005</v>
      </c>
      <c r="K7" s="229">
        <v>557.38099999999997</v>
      </c>
      <c r="L7" s="229">
        <v>562.11</v>
      </c>
      <c r="M7" s="229">
        <v>564.71699999999998</v>
      </c>
      <c r="N7" s="233">
        <v>573.95299999999997</v>
      </c>
    </row>
    <row r="8" spans="1:14" x14ac:dyDescent="0.2">
      <c r="A8" s="35"/>
      <c r="B8" s="36" t="s">
        <v>19</v>
      </c>
      <c r="C8" s="229">
        <v>724.75300000000004</v>
      </c>
      <c r="D8" s="229">
        <v>729.95500000000004</v>
      </c>
      <c r="E8" s="229">
        <v>715.38199999999995</v>
      </c>
      <c r="F8" s="229">
        <v>719.51199999999994</v>
      </c>
      <c r="G8" s="229">
        <v>717.35599999999999</v>
      </c>
      <c r="H8" s="229">
        <v>711.18200000000002</v>
      </c>
      <c r="I8" s="229">
        <v>589.13499999999999</v>
      </c>
      <c r="J8" s="229">
        <v>553.79</v>
      </c>
      <c r="K8" s="229">
        <v>554.80100000000004</v>
      </c>
      <c r="L8" s="229">
        <v>559.76700000000005</v>
      </c>
      <c r="M8" s="229">
        <v>565.67100000000005</v>
      </c>
      <c r="N8" s="233">
        <v>576.46600000000001</v>
      </c>
    </row>
    <row r="9" spans="1:14" x14ac:dyDescent="0.2">
      <c r="A9" s="39" t="s">
        <v>3</v>
      </c>
      <c r="B9" s="36" t="s">
        <v>18</v>
      </c>
      <c r="C9" s="229">
        <v>789.69500000000005</v>
      </c>
      <c r="D9" s="229">
        <v>809.21500000000003</v>
      </c>
      <c r="E9" s="229">
        <v>835.22</v>
      </c>
      <c r="F9" s="229">
        <v>807.90099999999995</v>
      </c>
      <c r="G9" s="229">
        <v>779.01800000000003</v>
      </c>
      <c r="H9" s="229">
        <v>698.75099999999998</v>
      </c>
      <c r="I9" s="229">
        <v>594.46600000000001</v>
      </c>
      <c r="J9" s="229">
        <v>603.53700000000003</v>
      </c>
      <c r="K9" s="229">
        <v>629.40300000000002</v>
      </c>
      <c r="L9" s="229">
        <v>631.48</v>
      </c>
      <c r="M9" s="229">
        <v>653.69899999999996</v>
      </c>
      <c r="N9" s="233">
        <v>688.14300000000003</v>
      </c>
    </row>
    <row r="10" spans="1:14" x14ac:dyDescent="0.2">
      <c r="A10" s="40"/>
      <c r="B10" s="36" t="s">
        <v>19</v>
      </c>
      <c r="C10" s="229">
        <v>823.80799999999999</v>
      </c>
      <c r="D10" s="229">
        <v>835.13599999999997</v>
      </c>
      <c r="E10" s="229">
        <v>810.81399999999996</v>
      </c>
      <c r="F10" s="229">
        <v>808.01199999999994</v>
      </c>
      <c r="G10" s="229">
        <v>787.97900000000004</v>
      </c>
      <c r="H10" s="229">
        <v>759.36400000000003</v>
      </c>
      <c r="I10" s="229">
        <v>621.952</v>
      </c>
      <c r="J10" s="229">
        <v>621.40800000000002</v>
      </c>
      <c r="K10" s="229">
        <v>639.12099999999998</v>
      </c>
      <c r="L10" s="229">
        <v>646.62199999999996</v>
      </c>
      <c r="M10" s="229">
        <v>655.68600000000004</v>
      </c>
      <c r="N10" s="233">
        <v>665.34400000000005</v>
      </c>
    </row>
    <row r="11" spans="1:14" x14ac:dyDescent="0.2">
      <c r="A11" s="35"/>
      <c r="B11" s="36" t="s">
        <v>24</v>
      </c>
      <c r="C11" s="229">
        <v>872.91399999999999</v>
      </c>
      <c r="D11" s="229">
        <v>874.21</v>
      </c>
      <c r="E11" s="229">
        <v>847.60900000000004</v>
      </c>
      <c r="F11" s="229">
        <v>834.68899999999996</v>
      </c>
      <c r="G11" s="229">
        <v>841.87800000000004</v>
      </c>
      <c r="H11" s="229">
        <v>834.46299999999997</v>
      </c>
      <c r="I11" s="229">
        <v>632.31600000000003</v>
      </c>
      <c r="J11" s="229">
        <v>663.89400000000001</v>
      </c>
      <c r="K11" s="229">
        <v>718.73400000000004</v>
      </c>
      <c r="L11" s="229">
        <v>723.726</v>
      </c>
      <c r="M11" s="229">
        <v>721.56299999999999</v>
      </c>
      <c r="N11" s="233">
        <v>726.30799999999999</v>
      </c>
    </row>
    <row r="12" spans="1:14" x14ac:dyDescent="0.2">
      <c r="A12" s="41" t="s">
        <v>7</v>
      </c>
      <c r="B12" s="36" t="s">
        <v>19</v>
      </c>
      <c r="C12" s="229">
        <v>736.13199999999995</v>
      </c>
      <c r="D12" s="229">
        <v>738.73199999999997</v>
      </c>
      <c r="E12" s="229">
        <v>730.09799999999996</v>
      </c>
      <c r="F12" s="229">
        <v>719.29499999999996</v>
      </c>
      <c r="G12" s="229">
        <v>711.44299999999998</v>
      </c>
      <c r="H12" s="229">
        <v>699.15099999999995</v>
      </c>
      <c r="I12" s="229">
        <v>693.54300000000001</v>
      </c>
      <c r="J12" s="229">
        <v>704.41</v>
      </c>
      <c r="K12" s="229">
        <v>670.34699999999998</v>
      </c>
      <c r="L12" s="229">
        <v>605.54899999999998</v>
      </c>
      <c r="M12" s="229">
        <v>621.9</v>
      </c>
      <c r="N12" s="233">
        <v>637.63199999999995</v>
      </c>
    </row>
    <row r="13" spans="1:14" x14ac:dyDescent="0.2">
      <c r="A13" s="39" t="s">
        <v>21</v>
      </c>
      <c r="B13" s="36" t="s">
        <v>18</v>
      </c>
      <c r="C13" s="229">
        <v>804.26400000000001</v>
      </c>
      <c r="D13" s="229">
        <v>797.28200000000004</v>
      </c>
      <c r="E13" s="229">
        <v>774.69899999999996</v>
      </c>
      <c r="F13" s="229">
        <v>729.16499999999996</v>
      </c>
      <c r="G13" s="229">
        <v>734.33699999999999</v>
      </c>
      <c r="H13" s="229">
        <v>741.93499999999995</v>
      </c>
      <c r="I13" s="229">
        <v>571.78</v>
      </c>
      <c r="J13" s="229">
        <v>598.96</v>
      </c>
      <c r="K13" s="229">
        <v>604.53399999999999</v>
      </c>
      <c r="L13" s="229">
        <v>619.34299999999996</v>
      </c>
      <c r="M13" s="229">
        <v>607.44000000000005</v>
      </c>
      <c r="N13" s="233">
        <v>627.07299999999998</v>
      </c>
    </row>
    <row r="14" spans="1:14" x14ac:dyDescent="0.2">
      <c r="A14" s="35"/>
      <c r="B14" s="36" t="s">
        <v>19</v>
      </c>
      <c r="C14" s="229">
        <v>785.29200000000003</v>
      </c>
      <c r="D14" s="229">
        <v>783.89</v>
      </c>
      <c r="E14" s="229">
        <v>771.16800000000001</v>
      </c>
      <c r="F14" s="229">
        <v>721.61</v>
      </c>
      <c r="G14" s="229">
        <v>744.745</v>
      </c>
      <c r="H14" s="229">
        <v>697.93499999999995</v>
      </c>
      <c r="I14" s="229">
        <v>567.44100000000003</v>
      </c>
      <c r="J14" s="229">
        <v>539.798</v>
      </c>
      <c r="K14" s="229">
        <v>550.34900000000005</v>
      </c>
      <c r="L14" s="229">
        <v>570.32100000000003</v>
      </c>
      <c r="M14" s="229">
        <v>584.48299999999995</v>
      </c>
      <c r="N14" s="233">
        <v>591.16700000000003</v>
      </c>
    </row>
    <row r="15" spans="1:14" ht="13.5" thickBot="1" x14ac:dyDescent="0.25">
      <c r="A15" s="42" t="s">
        <v>0</v>
      </c>
      <c r="B15" s="43" t="s">
        <v>19</v>
      </c>
      <c r="C15" s="231">
        <v>785.54</v>
      </c>
      <c r="D15" s="231">
        <v>777.98599999999999</v>
      </c>
      <c r="E15" s="231">
        <v>781.95500000000004</v>
      </c>
      <c r="F15" s="231">
        <v>767.30799999999999</v>
      </c>
      <c r="G15" s="231">
        <v>770.86900000000003</v>
      </c>
      <c r="H15" s="231">
        <v>742.99300000000005</v>
      </c>
      <c r="I15" s="231">
        <v>612.49400000000003</v>
      </c>
      <c r="J15" s="231">
        <v>602.63099999999997</v>
      </c>
      <c r="K15" s="231">
        <v>612.66899999999998</v>
      </c>
      <c r="L15" s="231">
        <v>609.803</v>
      </c>
      <c r="M15" s="231">
        <v>615.04100000000005</v>
      </c>
      <c r="N15" s="234">
        <v>630.05200000000002</v>
      </c>
    </row>
    <row r="16" spans="1:14" ht="13.5" thickBot="1" x14ac:dyDescent="0.25"/>
    <row r="17" spans="1:14" ht="24.75" thickBot="1" x14ac:dyDescent="0.25">
      <c r="A17" s="1145" t="s">
        <v>15</v>
      </c>
      <c r="B17" s="1146"/>
      <c r="C17" s="301" t="s">
        <v>111</v>
      </c>
      <c r="D17" s="303" t="s">
        <v>112</v>
      </c>
      <c r="E17" s="303" t="s">
        <v>113</v>
      </c>
      <c r="F17" s="302" t="s">
        <v>114</v>
      </c>
      <c r="G17" s="303" t="s">
        <v>115</v>
      </c>
      <c r="H17" s="303" t="s">
        <v>116</v>
      </c>
      <c r="I17" s="303" t="s">
        <v>117</v>
      </c>
      <c r="J17" s="303" t="s">
        <v>118</v>
      </c>
      <c r="K17" s="303" t="s">
        <v>119</v>
      </c>
      <c r="L17" s="303" t="s">
        <v>120</v>
      </c>
      <c r="M17" s="303" t="s">
        <v>121</v>
      </c>
      <c r="N17" s="304" t="s">
        <v>122</v>
      </c>
    </row>
    <row r="18" spans="1:14" x14ac:dyDescent="0.2">
      <c r="A18" s="31" t="s">
        <v>1</v>
      </c>
      <c r="B18" s="32" t="s">
        <v>18</v>
      </c>
      <c r="C18" s="235">
        <v>734.72199999999998</v>
      </c>
      <c r="D18" s="227">
        <v>752.05</v>
      </c>
      <c r="E18" s="227">
        <v>756.41</v>
      </c>
      <c r="F18" s="226">
        <v>814.12699999999995</v>
      </c>
      <c r="G18" s="227">
        <v>829.524</v>
      </c>
      <c r="H18" s="227">
        <v>824.09199999999998</v>
      </c>
      <c r="I18" s="227">
        <v>729.79600000000005</v>
      </c>
      <c r="J18" s="227">
        <v>702.16099999999994</v>
      </c>
      <c r="K18" s="227">
        <v>744.70500000000004</v>
      </c>
      <c r="L18" s="227">
        <v>808.20699999999999</v>
      </c>
      <c r="M18" s="227">
        <v>838.24</v>
      </c>
      <c r="N18" s="232">
        <v>849.01499999999999</v>
      </c>
    </row>
    <row r="19" spans="1:14" x14ac:dyDescent="0.2">
      <c r="A19" s="35"/>
      <c r="B19" s="36" t="s">
        <v>19</v>
      </c>
      <c r="C19" s="236">
        <v>751.90099999999995</v>
      </c>
      <c r="D19" s="229">
        <v>767.03099999999995</v>
      </c>
      <c r="E19" s="229">
        <v>779.08</v>
      </c>
      <c r="F19" s="226">
        <v>820.54600000000005</v>
      </c>
      <c r="G19" s="229">
        <v>821.74400000000003</v>
      </c>
      <c r="H19" s="229">
        <v>831.94399999999996</v>
      </c>
      <c r="I19" s="229">
        <v>741.30399999999997</v>
      </c>
      <c r="J19" s="229">
        <v>704.84100000000001</v>
      </c>
      <c r="K19" s="229">
        <v>746.75199999999995</v>
      </c>
      <c r="L19" s="229">
        <v>795.67499999999995</v>
      </c>
      <c r="M19" s="229">
        <v>841.53200000000004</v>
      </c>
      <c r="N19" s="233">
        <v>864.49699999999996</v>
      </c>
    </row>
    <row r="20" spans="1:14" x14ac:dyDescent="0.2">
      <c r="A20" s="39" t="s">
        <v>2</v>
      </c>
      <c r="B20" s="36" t="s">
        <v>18</v>
      </c>
      <c r="C20" s="236">
        <v>559.85599999999999</v>
      </c>
      <c r="D20" s="229">
        <v>564.25300000000004</v>
      </c>
      <c r="E20" s="229">
        <v>549.97</v>
      </c>
      <c r="F20" s="228">
        <v>568.88599999999997</v>
      </c>
      <c r="G20" s="229">
        <v>563.56500000000005</v>
      </c>
      <c r="H20" s="229">
        <v>549.39</v>
      </c>
      <c r="I20" s="229">
        <v>499.73899999999998</v>
      </c>
      <c r="J20" s="229">
        <v>493.22</v>
      </c>
      <c r="K20" s="229">
        <v>515.54100000000005</v>
      </c>
      <c r="L20" s="229">
        <v>542.99199999999996</v>
      </c>
      <c r="M20" s="229">
        <v>567.80700000000002</v>
      </c>
      <c r="N20" s="233">
        <v>584.18100000000004</v>
      </c>
    </row>
    <row r="21" spans="1:14" x14ac:dyDescent="0.2">
      <c r="A21" s="35"/>
      <c r="B21" s="36" t="s">
        <v>19</v>
      </c>
      <c r="C21" s="236">
        <v>584.66200000000003</v>
      </c>
      <c r="D21" s="229">
        <v>592.548</v>
      </c>
      <c r="E21" s="229">
        <v>579.02</v>
      </c>
      <c r="F21" s="228">
        <v>580.05200000000002</v>
      </c>
      <c r="G21" s="229">
        <v>598.08299999999997</v>
      </c>
      <c r="H21" s="229">
        <v>597.52700000000004</v>
      </c>
      <c r="I21" s="229">
        <v>538.67100000000005</v>
      </c>
      <c r="J21" s="229">
        <v>518.03200000000004</v>
      </c>
      <c r="K21" s="229">
        <v>544.125</v>
      </c>
      <c r="L21" s="229">
        <v>579.91700000000003</v>
      </c>
      <c r="M21" s="229">
        <v>605.88499999999999</v>
      </c>
      <c r="N21" s="233">
        <v>625.66600000000005</v>
      </c>
    </row>
    <row r="22" spans="1:14" x14ac:dyDescent="0.2">
      <c r="A22" s="39" t="s">
        <v>3</v>
      </c>
      <c r="B22" s="36" t="s">
        <v>18</v>
      </c>
      <c r="C22" s="236">
        <v>636.08699999999999</v>
      </c>
      <c r="D22" s="229">
        <v>686.45799999999997</v>
      </c>
      <c r="E22" s="229">
        <v>660.79</v>
      </c>
      <c r="F22" s="228">
        <v>702.03499999999997</v>
      </c>
      <c r="G22" s="229">
        <v>685.51800000000003</v>
      </c>
      <c r="H22" s="229">
        <v>644.24699999999996</v>
      </c>
      <c r="I22" s="229">
        <v>586.94299999999998</v>
      </c>
      <c r="J22" s="229">
        <v>586.06799999999998</v>
      </c>
      <c r="K22" s="229">
        <v>615.71699999999998</v>
      </c>
      <c r="L22" s="229">
        <v>635.65499999999997</v>
      </c>
      <c r="M22" s="229">
        <v>700.33699999999999</v>
      </c>
      <c r="N22" s="233">
        <v>702.45799999999997</v>
      </c>
    </row>
    <row r="23" spans="1:14" x14ac:dyDescent="0.2">
      <c r="A23" s="40"/>
      <c r="B23" s="36" t="s">
        <v>19</v>
      </c>
      <c r="C23" s="236">
        <v>667.76199999999994</v>
      </c>
      <c r="D23" s="229">
        <v>674.61199999999997</v>
      </c>
      <c r="E23" s="229">
        <v>666.65</v>
      </c>
      <c r="F23" s="228">
        <v>673.46900000000005</v>
      </c>
      <c r="G23" s="229">
        <v>706.32600000000002</v>
      </c>
      <c r="H23" s="229">
        <v>693.86300000000006</v>
      </c>
      <c r="I23" s="229">
        <v>614.92899999999997</v>
      </c>
      <c r="J23" s="229">
        <v>602.58299999999997</v>
      </c>
      <c r="K23" s="229">
        <v>618.06299999999999</v>
      </c>
      <c r="L23" s="229">
        <v>632.91700000000003</v>
      </c>
      <c r="M23" s="229">
        <v>663.21900000000005</v>
      </c>
      <c r="N23" s="233">
        <v>695.43799999999999</v>
      </c>
    </row>
    <row r="24" spans="1:14" x14ac:dyDescent="0.2">
      <c r="A24" s="35"/>
      <c r="B24" s="36" t="s">
        <v>24</v>
      </c>
      <c r="C24" s="236">
        <v>747.45</v>
      </c>
      <c r="D24" s="229">
        <v>747.62400000000002</v>
      </c>
      <c r="E24" s="229">
        <v>748.1</v>
      </c>
      <c r="F24" s="228">
        <v>761.41399999999999</v>
      </c>
      <c r="G24" s="229">
        <v>767.29499999999996</v>
      </c>
      <c r="H24" s="229">
        <v>777.38099999999997</v>
      </c>
      <c r="I24" s="229">
        <v>633.75800000000004</v>
      </c>
      <c r="J24" s="229">
        <v>657.33500000000004</v>
      </c>
      <c r="K24" s="229">
        <v>681.16899999999998</v>
      </c>
      <c r="L24" s="229">
        <v>699.23500000000001</v>
      </c>
      <c r="M24" s="229">
        <v>704.11300000000006</v>
      </c>
      <c r="N24" s="233">
        <v>735.31200000000001</v>
      </c>
    </row>
    <row r="25" spans="1:14" x14ac:dyDescent="0.2">
      <c r="A25" s="41" t="s">
        <v>7</v>
      </c>
      <c r="B25" s="36" t="s">
        <v>19</v>
      </c>
      <c r="C25" s="236">
        <v>653.34699999999998</v>
      </c>
      <c r="D25" s="229">
        <v>660.33900000000006</v>
      </c>
      <c r="E25" s="229">
        <v>671.08</v>
      </c>
      <c r="F25" s="228">
        <v>713.779</v>
      </c>
      <c r="G25" s="229">
        <v>750.54</v>
      </c>
      <c r="H25" s="229">
        <v>753.14700000000005</v>
      </c>
      <c r="I25" s="229">
        <v>775.65200000000004</v>
      </c>
      <c r="J25" s="229">
        <v>843.08100000000002</v>
      </c>
      <c r="K25" s="229">
        <v>836.72</v>
      </c>
      <c r="L25" s="229">
        <v>730.87599999999998</v>
      </c>
      <c r="M25" s="229">
        <v>756.56399999999996</v>
      </c>
      <c r="N25" s="233">
        <v>768.37</v>
      </c>
    </row>
    <row r="26" spans="1:14" x14ac:dyDescent="0.2">
      <c r="A26" s="39" t="s">
        <v>21</v>
      </c>
      <c r="B26" s="36" t="s">
        <v>18</v>
      </c>
      <c r="C26" s="236">
        <v>645.92100000000005</v>
      </c>
      <c r="D26" s="229">
        <v>670.56</v>
      </c>
      <c r="E26" s="229">
        <v>658.62</v>
      </c>
      <c r="F26" s="228">
        <v>677.67100000000005</v>
      </c>
      <c r="G26" s="229">
        <v>685.98400000000004</v>
      </c>
      <c r="H26" s="229">
        <v>646.88</v>
      </c>
      <c r="I26" s="229">
        <v>573.03899999999999</v>
      </c>
      <c r="J26" s="229">
        <v>582.25400000000002</v>
      </c>
      <c r="K26" s="229">
        <v>585.26900000000001</v>
      </c>
      <c r="L26" s="229">
        <v>581.54399999999998</v>
      </c>
      <c r="M26" s="229">
        <v>580.23699999999997</v>
      </c>
      <c r="N26" s="233">
        <v>590.48199999999997</v>
      </c>
    </row>
    <row r="27" spans="1:14" x14ac:dyDescent="0.2">
      <c r="A27" s="35"/>
      <c r="B27" s="36" t="s">
        <v>19</v>
      </c>
      <c r="C27" s="236">
        <v>592.11599999999999</v>
      </c>
      <c r="D27" s="229">
        <v>598.10900000000004</v>
      </c>
      <c r="E27" s="229">
        <v>609.34</v>
      </c>
      <c r="F27" s="228">
        <v>619.84900000000005</v>
      </c>
      <c r="G27" s="229">
        <v>634.63199999999995</v>
      </c>
      <c r="H27" s="229">
        <v>581.28200000000004</v>
      </c>
      <c r="I27" s="229">
        <v>582.61800000000005</v>
      </c>
      <c r="J27" s="229">
        <v>514.84900000000005</v>
      </c>
      <c r="K27" s="229">
        <v>526.81399999999996</v>
      </c>
      <c r="L27" s="229">
        <v>533.16099999999994</v>
      </c>
      <c r="M27" s="229">
        <v>559.31100000000004</v>
      </c>
      <c r="N27" s="233">
        <v>576.65300000000002</v>
      </c>
    </row>
    <row r="28" spans="1:14" ht="13.5" thickBot="1" x14ac:dyDescent="0.25">
      <c r="A28" s="42" t="s">
        <v>0</v>
      </c>
      <c r="B28" s="43" t="s">
        <v>19</v>
      </c>
      <c r="C28" s="237">
        <v>649.38400000000001</v>
      </c>
      <c r="D28" s="231">
        <v>657.35900000000004</v>
      </c>
      <c r="E28" s="231">
        <v>653.35</v>
      </c>
      <c r="F28" s="230">
        <v>675.36</v>
      </c>
      <c r="G28" s="231">
        <v>698.06899999999996</v>
      </c>
      <c r="H28" s="231">
        <v>699.45500000000004</v>
      </c>
      <c r="I28" s="231">
        <v>639.92700000000002</v>
      </c>
      <c r="J28" s="231">
        <v>590.69799999999998</v>
      </c>
      <c r="K28" s="231">
        <v>618.923</v>
      </c>
      <c r="L28" s="231">
        <v>668.83799999999997</v>
      </c>
      <c r="M28" s="231">
        <v>707.66499999999996</v>
      </c>
      <c r="N28" s="234">
        <v>721.82500000000005</v>
      </c>
    </row>
    <row r="29" spans="1:14" ht="13.5" thickBot="1" x14ac:dyDescent="0.25"/>
    <row r="30" spans="1:14" ht="24.75" thickBot="1" x14ac:dyDescent="0.25">
      <c r="A30" s="1145" t="s">
        <v>15</v>
      </c>
      <c r="B30" s="1146"/>
      <c r="C30" s="301" t="s">
        <v>130</v>
      </c>
      <c r="D30" s="302" t="s">
        <v>131</v>
      </c>
      <c r="E30" s="302" t="s">
        <v>132</v>
      </c>
      <c r="F30" s="302" t="s">
        <v>133</v>
      </c>
      <c r="G30" s="302" t="s">
        <v>134</v>
      </c>
      <c r="H30" s="302" t="s">
        <v>135</v>
      </c>
      <c r="I30" s="302" t="s">
        <v>136</v>
      </c>
      <c r="J30" s="302" t="s">
        <v>137</v>
      </c>
      <c r="K30" s="302" t="s">
        <v>138</v>
      </c>
      <c r="L30" s="302" t="s">
        <v>139</v>
      </c>
      <c r="M30" s="302" t="s">
        <v>140</v>
      </c>
      <c r="N30" s="304" t="s">
        <v>141</v>
      </c>
    </row>
    <row r="31" spans="1:14" x14ac:dyDescent="0.2">
      <c r="A31" s="31" t="s">
        <v>1</v>
      </c>
      <c r="B31" s="32" t="s">
        <v>18</v>
      </c>
      <c r="C31" s="226">
        <v>918.05600000000004</v>
      </c>
      <c r="D31" s="227">
        <v>936.37400000000002</v>
      </c>
      <c r="E31" s="227">
        <v>954.23</v>
      </c>
      <c r="F31" s="227">
        <v>941.45600000000002</v>
      </c>
      <c r="G31" s="227">
        <v>969.01499999999999</v>
      </c>
      <c r="H31" s="227">
        <v>960.45</v>
      </c>
      <c r="I31" s="227">
        <v>867.64800000000002</v>
      </c>
      <c r="J31" s="227">
        <v>916.95</v>
      </c>
      <c r="K31" s="227">
        <v>1002.505</v>
      </c>
      <c r="L31" s="227">
        <v>1078.556</v>
      </c>
      <c r="M31" s="227">
        <v>1198.604</v>
      </c>
      <c r="N31" s="232">
        <v>1315.8589999999999</v>
      </c>
    </row>
    <row r="32" spans="1:14" x14ac:dyDescent="0.2">
      <c r="A32" s="35"/>
      <c r="B32" s="36" t="s">
        <v>19</v>
      </c>
      <c r="C32" s="228">
        <v>899.92</v>
      </c>
      <c r="D32" s="229">
        <v>940.15499999999997</v>
      </c>
      <c r="E32" s="229">
        <v>977.05</v>
      </c>
      <c r="F32" s="229">
        <v>976.67600000000004</v>
      </c>
      <c r="G32" s="229">
        <v>982.94</v>
      </c>
      <c r="H32" s="229">
        <v>995.80200000000002</v>
      </c>
      <c r="I32" s="229">
        <v>913.81500000000005</v>
      </c>
      <c r="J32" s="229">
        <v>913.38099999999997</v>
      </c>
      <c r="K32" s="229">
        <v>997.01900000000001</v>
      </c>
      <c r="L32" s="229">
        <v>1072.5050000000001</v>
      </c>
      <c r="M32" s="229">
        <v>1182.239</v>
      </c>
      <c r="N32" s="233">
        <v>1271.77</v>
      </c>
    </row>
    <row r="33" spans="1:14" x14ac:dyDescent="0.2">
      <c r="A33" s="39" t="s">
        <v>2</v>
      </c>
      <c r="B33" s="36" t="s">
        <v>18</v>
      </c>
      <c r="C33" s="228">
        <v>622.07500000000005</v>
      </c>
      <c r="D33" s="229">
        <v>668.45399999999995</v>
      </c>
      <c r="E33" s="229">
        <v>709.16200000000003</v>
      </c>
      <c r="F33" s="229">
        <v>727.52599999999995</v>
      </c>
      <c r="G33" s="229">
        <v>742.86900000000003</v>
      </c>
      <c r="H33" s="229">
        <v>775.05700000000002</v>
      </c>
      <c r="I33" s="229">
        <v>643.59900000000005</v>
      </c>
      <c r="J33" s="229">
        <v>686.41399999999999</v>
      </c>
      <c r="K33" s="229">
        <v>805.22199999999998</v>
      </c>
      <c r="L33" s="229">
        <v>865.36699999999996</v>
      </c>
      <c r="M33" s="229">
        <v>985.87599999999998</v>
      </c>
      <c r="N33" s="233">
        <v>1096.7380000000001</v>
      </c>
    </row>
    <row r="34" spans="1:14" x14ac:dyDescent="0.2">
      <c r="A34" s="35"/>
      <c r="B34" s="36" t="s">
        <v>19</v>
      </c>
      <c r="C34" s="228">
        <v>632.45399999999995</v>
      </c>
      <c r="D34" s="229">
        <v>693.60599999999999</v>
      </c>
      <c r="E34" s="229">
        <v>721.45100000000002</v>
      </c>
      <c r="F34" s="229">
        <v>728.31399999999996</v>
      </c>
      <c r="G34" s="229">
        <v>746.4</v>
      </c>
      <c r="H34" s="229">
        <v>798.43</v>
      </c>
      <c r="I34" s="229">
        <v>690.83</v>
      </c>
      <c r="J34" s="229">
        <v>711.41700000000003</v>
      </c>
      <c r="K34" s="229">
        <v>799.55100000000004</v>
      </c>
      <c r="L34" s="229">
        <v>885.37099999999998</v>
      </c>
      <c r="M34" s="229">
        <v>963.44399999999996</v>
      </c>
      <c r="N34" s="233">
        <v>1041.386</v>
      </c>
    </row>
    <row r="35" spans="1:14" x14ac:dyDescent="0.2">
      <c r="A35" s="39" t="s">
        <v>3</v>
      </c>
      <c r="B35" s="36" t="s">
        <v>18</v>
      </c>
      <c r="C35" s="228">
        <v>702.53599999999994</v>
      </c>
      <c r="D35" s="229">
        <v>765.08600000000001</v>
      </c>
      <c r="E35" s="229">
        <v>785.82899999999995</v>
      </c>
      <c r="F35" s="229">
        <v>815.10900000000004</v>
      </c>
      <c r="G35" s="229">
        <v>822.03700000000003</v>
      </c>
      <c r="H35" s="229">
        <v>836.98199999999997</v>
      </c>
      <c r="I35" s="229">
        <v>684.57899999999995</v>
      </c>
      <c r="J35" s="229">
        <v>752.62400000000002</v>
      </c>
      <c r="K35" s="229">
        <v>834.20600000000002</v>
      </c>
      <c r="L35" s="229">
        <v>905.03</v>
      </c>
      <c r="M35" s="229">
        <v>985.87599999999998</v>
      </c>
      <c r="N35" s="233">
        <v>1154.027</v>
      </c>
    </row>
    <row r="36" spans="1:14" x14ac:dyDescent="0.2">
      <c r="A36" s="40"/>
      <c r="B36" s="36" t="s">
        <v>19</v>
      </c>
      <c r="C36" s="228">
        <v>718.46500000000003</v>
      </c>
      <c r="D36" s="229">
        <v>775.95899999999995</v>
      </c>
      <c r="E36" s="229">
        <v>827.73400000000004</v>
      </c>
      <c r="F36" s="229">
        <v>846.72199999999998</v>
      </c>
      <c r="G36" s="229">
        <v>862.75900000000001</v>
      </c>
      <c r="H36" s="229">
        <v>886.48099999999999</v>
      </c>
      <c r="I36" s="229">
        <v>717.27499999999998</v>
      </c>
      <c r="J36" s="229">
        <v>753.90700000000004</v>
      </c>
      <c r="K36" s="229">
        <v>851.40599999999995</v>
      </c>
      <c r="L36" s="229">
        <v>896.95100000000002</v>
      </c>
      <c r="M36" s="229">
        <v>963.44399999999996</v>
      </c>
      <c r="N36" s="233">
        <v>1106.4059999999999</v>
      </c>
    </row>
    <row r="37" spans="1:14" x14ac:dyDescent="0.2">
      <c r="A37" s="35"/>
      <c r="B37" s="36" t="s">
        <v>24</v>
      </c>
      <c r="C37" s="228">
        <v>790.44399999999996</v>
      </c>
      <c r="D37" s="229">
        <v>800.58500000000004</v>
      </c>
      <c r="E37" s="229">
        <v>831.45600000000002</v>
      </c>
      <c r="F37" s="229">
        <v>898.68499999999995</v>
      </c>
      <c r="G37" s="229">
        <v>923.20500000000004</v>
      </c>
      <c r="H37" s="229">
        <v>961.077</v>
      </c>
      <c r="I37" s="229">
        <v>731.22900000000004</v>
      </c>
      <c r="J37" s="229">
        <v>813.27599999999995</v>
      </c>
      <c r="K37" s="229">
        <v>819.30100000000004</v>
      </c>
      <c r="L37" s="229">
        <v>975.56299999999999</v>
      </c>
      <c r="M37" s="229">
        <v>1077.066</v>
      </c>
      <c r="N37" s="233">
        <v>1204.7819999999999</v>
      </c>
    </row>
    <row r="38" spans="1:14" x14ac:dyDescent="0.2">
      <c r="A38" s="41" t="s">
        <v>7</v>
      </c>
      <c r="B38" s="36" t="s">
        <v>19</v>
      </c>
      <c r="C38" s="228">
        <v>816.601</v>
      </c>
      <c r="D38" s="229">
        <v>861.51099999999997</v>
      </c>
      <c r="E38" s="229">
        <v>888.13699999999994</v>
      </c>
      <c r="F38" s="229">
        <v>932.12699999999995</v>
      </c>
      <c r="G38" s="229">
        <v>1001.87</v>
      </c>
      <c r="H38" s="229">
        <v>1023.51</v>
      </c>
      <c r="I38" s="229">
        <v>1010.018</v>
      </c>
      <c r="J38" s="229">
        <v>1032.9349999999999</v>
      </c>
      <c r="K38" s="229">
        <v>1086.5409999999999</v>
      </c>
      <c r="L38" s="229">
        <v>954.97199999999998</v>
      </c>
      <c r="M38" s="229">
        <v>1006.831</v>
      </c>
      <c r="N38" s="233">
        <v>1044.1089999999999</v>
      </c>
    </row>
    <row r="39" spans="1:14" x14ac:dyDescent="0.2">
      <c r="A39" s="39" t="s">
        <v>21</v>
      </c>
      <c r="B39" s="36" t="s">
        <v>18</v>
      </c>
      <c r="C39" s="228">
        <v>576.02499999999998</v>
      </c>
      <c r="D39" s="229">
        <v>641.19299999999998</v>
      </c>
      <c r="E39" s="229">
        <v>673.49400000000003</v>
      </c>
      <c r="F39" s="229">
        <v>655.548</v>
      </c>
      <c r="G39" s="229">
        <v>623.97299999999996</v>
      </c>
      <c r="H39" s="229">
        <v>603.34100000000001</v>
      </c>
      <c r="I39" s="229">
        <v>567.23099999999999</v>
      </c>
      <c r="J39" s="229">
        <v>602.94600000000003</v>
      </c>
      <c r="K39" s="229">
        <v>672.61199999999997</v>
      </c>
      <c r="L39" s="229">
        <v>760.72199999999998</v>
      </c>
      <c r="M39" s="229">
        <v>943.72900000000004</v>
      </c>
      <c r="N39" s="233">
        <v>1039.434</v>
      </c>
    </row>
    <row r="40" spans="1:14" x14ac:dyDescent="0.2">
      <c r="A40" s="35"/>
      <c r="B40" s="36" t="s">
        <v>19</v>
      </c>
      <c r="C40" s="228">
        <v>591.24</v>
      </c>
      <c r="D40" s="229">
        <v>608.40599999999995</v>
      </c>
      <c r="E40" s="229">
        <v>636.702</v>
      </c>
      <c r="F40" s="229">
        <v>620.85299999999995</v>
      </c>
      <c r="G40" s="229">
        <v>619.35900000000004</v>
      </c>
      <c r="H40" s="229">
        <v>635.81899999999996</v>
      </c>
      <c r="I40" s="229">
        <v>626.798</v>
      </c>
      <c r="J40" s="229">
        <v>594.76400000000001</v>
      </c>
      <c r="K40" s="229">
        <v>670.65</v>
      </c>
      <c r="L40" s="229">
        <v>678.35599999999999</v>
      </c>
      <c r="M40" s="229">
        <v>776.08500000000004</v>
      </c>
      <c r="N40" s="233">
        <v>891.64400000000001</v>
      </c>
    </row>
    <row r="41" spans="1:14" ht="13.5" thickBot="1" x14ac:dyDescent="0.25">
      <c r="A41" s="42" t="s">
        <v>0</v>
      </c>
      <c r="B41" s="43" t="s">
        <v>19</v>
      </c>
      <c r="C41" s="230">
        <v>744.72799999999995</v>
      </c>
      <c r="D41" s="231">
        <v>795.18399999999997</v>
      </c>
      <c r="E41" s="231">
        <v>831.54899999999998</v>
      </c>
      <c r="F41" s="231">
        <v>836.77599999999995</v>
      </c>
      <c r="G41" s="231">
        <v>854.99</v>
      </c>
      <c r="H41" s="231">
        <v>898.07</v>
      </c>
      <c r="I41" s="231">
        <v>781.35</v>
      </c>
      <c r="J41" s="231">
        <v>796.226</v>
      </c>
      <c r="K41" s="231">
        <v>873.58399999999995</v>
      </c>
      <c r="L41" s="231">
        <v>933.62400000000002</v>
      </c>
      <c r="M41" s="231">
        <v>1047.396</v>
      </c>
      <c r="N41" s="234">
        <v>1191.9380000000001</v>
      </c>
    </row>
    <row r="42" spans="1:14" ht="13.5" thickBot="1" x14ac:dyDescent="0.25"/>
    <row r="43" spans="1:14" ht="26.25" thickBot="1" x14ac:dyDescent="0.25">
      <c r="A43" s="305" t="s">
        <v>15</v>
      </c>
      <c r="B43" s="306"/>
      <c r="C43" s="301" t="s">
        <v>147</v>
      </c>
      <c r="D43" s="302" t="s">
        <v>148</v>
      </c>
      <c r="E43" s="302" t="s">
        <v>149</v>
      </c>
      <c r="F43" s="302" t="s">
        <v>150</v>
      </c>
      <c r="G43" s="302" t="s">
        <v>151</v>
      </c>
      <c r="H43" s="302" t="s">
        <v>152</v>
      </c>
      <c r="I43" s="302" t="s">
        <v>153</v>
      </c>
      <c r="J43" s="302" t="s">
        <v>154</v>
      </c>
      <c r="K43" s="302" t="s">
        <v>155</v>
      </c>
      <c r="L43" s="302" t="s">
        <v>156</v>
      </c>
      <c r="M43" s="302" t="s">
        <v>157</v>
      </c>
      <c r="N43" s="304" t="s">
        <v>158</v>
      </c>
    </row>
    <row r="44" spans="1:14" x14ac:dyDescent="0.2">
      <c r="A44" s="31" t="s">
        <v>1</v>
      </c>
      <c r="B44" s="32" t="s">
        <v>18</v>
      </c>
      <c r="C44" s="226">
        <v>1297.1300000000001</v>
      </c>
      <c r="D44" s="227">
        <v>1274.143</v>
      </c>
      <c r="E44" s="227">
        <v>1526.8030000000001</v>
      </c>
      <c r="F44" s="227">
        <v>1661.481</v>
      </c>
      <c r="G44" s="33">
        <v>1717.1389999999999</v>
      </c>
      <c r="H44" s="33">
        <v>1700.7860000000001</v>
      </c>
      <c r="I44" s="33">
        <v>1569.1320000000001</v>
      </c>
      <c r="J44" s="33">
        <v>1546.097</v>
      </c>
      <c r="K44" s="33">
        <v>1519.664</v>
      </c>
      <c r="L44" s="33">
        <v>1590.3119999999999</v>
      </c>
      <c r="M44" s="33">
        <v>1556.3409999999999</v>
      </c>
      <c r="N44" s="34">
        <v>1483.4670000000001</v>
      </c>
    </row>
    <row r="45" spans="1:14" x14ac:dyDescent="0.2">
      <c r="A45" s="35"/>
      <c r="B45" s="36" t="s">
        <v>19</v>
      </c>
      <c r="C45" s="228">
        <v>1267.115</v>
      </c>
      <c r="D45" s="229">
        <v>1246.596</v>
      </c>
      <c r="E45" s="229">
        <v>1495.74</v>
      </c>
      <c r="F45" s="229">
        <v>1669.377</v>
      </c>
      <c r="G45" s="37">
        <v>1719.645</v>
      </c>
      <c r="H45" s="37">
        <v>1737.5429999999999</v>
      </c>
      <c r="I45" s="37">
        <v>1715.0840000000001</v>
      </c>
      <c r="J45" s="37">
        <v>1571.34</v>
      </c>
      <c r="K45" s="37">
        <v>1538.68</v>
      </c>
      <c r="L45" s="37">
        <v>1595.7619999999999</v>
      </c>
      <c r="M45" s="37">
        <v>1564.693</v>
      </c>
      <c r="N45" s="38">
        <v>1494.7460000000001</v>
      </c>
    </row>
    <row r="46" spans="1:14" x14ac:dyDescent="0.2">
      <c r="A46" s="39" t="s">
        <v>2</v>
      </c>
      <c r="B46" s="36" t="s">
        <v>18</v>
      </c>
      <c r="C46" s="228">
        <v>1131.3489999999999</v>
      </c>
      <c r="D46" s="229">
        <v>1084.5619999999999</v>
      </c>
      <c r="E46" s="229">
        <v>1211.1959999999999</v>
      </c>
      <c r="F46" s="229">
        <v>1332.146</v>
      </c>
      <c r="G46" s="37">
        <v>1367.13</v>
      </c>
      <c r="H46" s="37">
        <v>1380.9179999999999</v>
      </c>
      <c r="I46" s="37">
        <v>1213.171</v>
      </c>
      <c r="J46" s="37">
        <v>1219.0360000000001</v>
      </c>
      <c r="K46" s="37">
        <v>1214.894</v>
      </c>
      <c r="L46" s="37">
        <v>1226.913</v>
      </c>
      <c r="M46" s="37">
        <v>1214.3579999999999</v>
      </c>
      <c r="N46" s="38">
        <v>1179.7539999999999</v>
      </c>
    </row>
    <row r="47" spans="1:14" x14ac:dyDescent="0.2">
      <c r="A47" s="35"/>
      <c r="B47" s="36" t="s">
        <v>19</v>
      </c>
      <c r="C47" s="228">
        <v>1067.5119999999999</v>
      </c>
      <c r="D47" s="229">
        <v>1018.278</v>
      </c>
      <c r="E47" s="229">
        <v>1155.4090000000001</v>
      </c>
      <c r="F47" s="229">
        <v>1274.2850000000001</v>
      </c>
      <c r="G47" s="37">
        <v>1354.096</v>
      </c>
      <c r="H47" s="37">
        <v>1296.0350000000001</v>
      </c>
      <c r="I47" s="37">
        <v>1193.415</v>
      </c>
      <c r="J47" s="37">
        <v>1168.5029999999999</v>
      </c>
      <c r="K47" s="37">
        <v>1174.7829999999999</v>
      </c>
      <c r="L47" s="37">
        <v>1216.626</v>
      </c>
      <c r="M47" s="37">
        <v>1228.537</v>
      </c>
      <c r="N47" s="38">
        <v>1194.0940000000001</v>
      </c>
    </row>
    <row r="48" spans="1:14" x14ac:dyDescent="0.2">
      <c r="A48" s="39" t="s">
        <v>3</v>
      </c>
      <c r="B48" s="36" t="s">
        <v>18</v>
      </c>
      <c r="C48" s="228">
        <v>1110.1030000000001</v>
      </c>
      <c r="D48" s="229">
        <v>1121.0029999999999</v>
      </c>
      <c r="E48" s="229">
        <v>1309.046</v>
      </c>
      <c r="F48" s="229">
        <v>1417.8879999999999</v>
      </c>
      <c r="G48" s="37">
        <v>1395.6189999999999</v>
      </c>
      <c r="H48" s="37">
        <v>1288.826</v>
      </c>
      <c r="I48" s="37">
        <v>1186.7619999999999</v>
      </c>
      <c r="J48" s="37">
        <v>1303.644</v>
      </c>
      <c r="K48" s="37">
        <v>1283.6849999999999</v>
      </c>
      <c r="L48" s="37">
        <v>1263.2940000000001</v>
      </c>
      <c r="M48" s="37">
        <v>1273.354</v>
      </c>
      <c r="N48" s="38">
        <v>1212.329</v>
      </c>
    </row>
    <row r="49" spans="1:14" x14ac:dyDescent="0.2">
      <c r="A49" s="40"/>
      <c r="B49" s="36" t="s">
        <v>19</v>
      </c>
      <c r="C49" s="228">
        <v>1154.7360000000001</v>
      </c>
      <c r="D49" s="229">
        <v>1119.1679999999999</v>
      </c>
      <c r="E49" s="229">
        <v>1261.4290000000001</v>
      </c>
      <c r="F49" s="229">
        <v>1414.3979999999999</v>
      </c>
      <c r="G49" s="37">
        <v>1486.126</v>
      </c>
      <c r="H49" s="37">
        <v>1433.1980000000001</v>
      </c>
      <c r="I49" s="37">
        <v>1256.5429999999999</v>
      </c>
      <c r="J49" s="37">
        <v>1268.5989999999999</v>
      </c>
      <c r="K49" s="37">
        <v>1305.0129999999999</v>
      </c>
      <c r="L49" s="37">
        <v>1339.769</v>
      </c>
      <c r="M49" s="37">
        <v>1340.48</v>
      </c>
      <c r="N49" s="38">
        <v>1322.942</v>
      </c>
    </row>
    <row r="50" spans="1:14" x14ac:dyDescent="0.2">
      <c r="A50" s="35"/>
      <c r="B50" s="36" t="s">
        <v>24</v>
      </c>
      <c r="C50" s="228">
        <v>1255.779</v>
      </c>
      <c r="D50" s="229">
        <v>1288.712</v>
      </c>
      <c r="E50" s="229">
        <v>1388.8489999999999</v>
      </c>
      <c r="F50" s="229">
        <v>1497.904</v>
      </c>
      <c r="G50" s="37">
        <v>1662.4770000000001</v>
      </c>
      <c r="H50" s="37">
        <v>1639.395</v>
      </c>
      <c r="I50" s="37">
        <v>1416.338</v>
      </c>
      <c r="J50" s="37">
        <v>1514.184</v>
      </c>
      <c r="K50" s="37">
        <v>1435.326</v>
      </c>
      <c r="L50" s="37">
        <v>1574.633</v>
      </c>
      <c r="M50" s="37">
        <v>1569.173</v>
      </c>
      <c r="N50" s="38">
        <v>1554.8510000000001</v>
      </c>
    </row>
    <row r="51" spans="1:14" x14ac:dyDescent="0.2">
      <c r="A51" s="41" t="s">
        <v>7</v>
      </c>
      <c r="B51" s="36" t="s">
        <v>19</v>
      </c>
      <c r="C51" s="228">
        <v>1072.394</v>
      </c>
      <c r="D51" s="229">
        <v>1106.1310000000001</v>
      </c>
      <c r="E51" s="229">
        <v>1302.5530000000001</v>
      </c>
      <c r="F51" s="229">
        <v>1438.046</v>
      </c>
      <c r="G51" s="37">
        <v>1472.1859999999999</v>
      </c>
      <c r="H51" s="37">
        <v>1445.4549999999999</v>
      </c>
      <c r="I51" s="37">
        <v>1429.4590000000001</v>
      </c>
      <c r="J51" s="37">
        <v>1424.6610000000001</v>
      </c>
      <c r="K51" s="37">
        <v>1419.644</v>
      </c>
      <c r="L51" s="37">
        <v>1430.095</v>
      </c>
      <c r="M51" s="37">
        <v>1401.06</v>
      </c>
      <c r="N51" s="38">
        <v>1354.424</v>
      </c>
    </row>
    <row r="52" spans="1:14" x14ac:dyDescent="0.2">
      <c r="A52" s="39" t="s">
        <v>21</v>
      </c>
      <c r="B52" s="36" t="s">
        <v>18</v>
      </c>
      <c r="C52" s="228">
        <v>932.46400000000006</v>
      </c>
      <c r="D52" s="229">
        <v>1051.3230000000001</v>
      </c>
      <c r="E52" s="229">
        <v>1143.462</v>
      </c>
      <c r="F52" s="229">
        <v>1267.575</v>
      </c>
      <c r="G52" s="37">
        <v>1303.33</v>
      </c>
      <c r="H52" s="37">
        <v>1321.527</v>
      </c>
      <c r="I52" s="37">
        <v>1233.645</v>
      </c>
      <c r="J52" s="37">
        <v>1191.537</v>
      </c>
      <c r="K52" s="37">
        <v>1271.771</v>
      </c>
      <c r="L52" s="37">
        <v>1307.405</v>
      </c>
      <c r="M52" s="37">
        <v>1349.7660000000001</v>
      </c>
      <c r="N52" s="38">
        <v>1345.7919999999999</v>
      </c>
    </row>
    <row r="53" spans="1:14" x14ac:dyDescent="0.2">
      <c r="A53" s="35"/>
      <c r="B53" s="36" t="s">
        <v>19</v>
      </c>
      <c r="C53" s="228">
        <v>948.55600000000004</v>
      </c>
      <c r="D53" s="229">
        <v>934.29600000000005</v>
      </c>
      <c r="E53" s="229">
        <v>1051.96</v>
      </c>
      <c r="F53" s="229">
        <v>1141.2819999999999</v>
      </c>
      <c r="G53" s="37">
        <v>1196.068</v>
      </c>
      <c r="H53" s="37">
        <v>1192.8679999999999</v>
      </c>
      <c r="I53" s="37">
        <v>1118.1790000000001</v>
      </c>
      <c r="J53" s="37">
        <v>1073.105</v>
      </c>
      <c r="K53" s="37">
        <v>1183.4190000000001</v>
      </c>
      <c r="L53" s="37">
        <v>1227.8720000000001</v>
      </c>
      <c r="M53" s="37">
        <v>1261.479</v>
      </c>
      <c r="N53" s="38">
        <v>1251.1420000000001</v>
      </c>
    </row>
    <row r="54" spans="1:14" ht="13.5" thickBot="1" x14ac:dyDescent="0.25">
      <c r="A54" s="42" t="s">
        <v>0</v>
      </c>
      <c r="B54" s="43" t="s">
        <v>19</v>
      </c>
      <c r="C54" s="230">
        <v>1177.9960000000001</v>
      </c>
      <c r="D54" s="231">
        <v>1141.2529999999999</v>
      </c>
      <c r="E54" s="231">
        <v>1307.8389999999999</v>
      </c>
      <c r="F54" s="231">
        <v>1436.335</v>
      </c>
      <c r="G54" s="44">
        <v>1497.91</v>
      </c>
      <c r="H54" s="44">
        <v>1477.8240000000001</v>
      </c>
      <c r="I54" s="44">
        <v>1339.2660000000001</v>
      </c>
      <c r="J54" s="44">
        <v>1313.0920000000001</v>
      </c>
      <c r="K54" s="44">
        <v>1345.8320000000001</v>
      </c>
      <c r="L54" s="44">
        <v>1365.6559999999999</v>
      </c>
      <c r="M54" s="44">
        <v>1382.5930000000001</v>
      </c>
      <c r="N54" s="45">
        <v>1330.4770000000001</v>
      </c>
    </row>
    <row r="55" spans="1:14" ht="13.5" thickBot="1" x14ac:dyDescent="0.25"/>
    <row r="56" spans="1:14" ht="26.25" thickBot="1" x14ac:dyDescent="0.25">
      <c r="A56" s="305" t="s">
        <v>15</v>
      </c>
      <c r="B56" s="306"/>
      <c r="C56" s="301" t="s">
        <v>192</v>
      </c>
      <c r="D56" s="302" t="s">
        <v>193</v>
      </c>
      <c r="E56" s="302" t="s">
        <v>194</v>
      </c>
      <c r="F56" s="302" t="s">
        <v>195</v>
      </c>
      <c r="G56" s="302" t="s">
        <v>196</v>
      </c>
      <c r="H56" s="302" t="s">
        <v>197</v>
      </c>
      <c r="I56" s="302" t="s">
        <v>198</v>
      </c>
      <c r="J56" s="302" t="s">
        <v>199</v>
      </c>
      <c r="K56" s="302" t="s">
        <v>200</v>
      </c>
      <c r="L56" s="302" t="s">
        <v>201</v>
      </c>
      <c r="M56" s="302" t="s">
        <v>202</v>
      </c>
      <c r="N56" s="304" t="s">
        <v>203</v>
      </c>
    </row>
    <row r="57" spans="1:14" x14ac:dyDescent="0.2">
      <c r="A57" s="31" t="s">
        <v>1</v>
      </c>
      <c r="B57" s="32" t="s">
        <v>18</v>
      </c>
      <c r="C57" s="226">
        <v>1377.557</v>
      </c>
      <c r="D57" s="227">
        <v>1334.231</v>
      </c>
      <c r="E57" s="227">
        <v>1219.0889999999999</v>
      </c>
      <c r="F57" s="227">
        <v>1140.521</v>
      </c>
      <c r="G57" s="33">
        <v>982.66499999999996</v>
      </c>
      <c r="H57" s="33">
        <v>980.33399999999995</v>
      </c>
      <c r="I57" s="33"/>
      <c r="J57" s="33"/>
      <c r="K57" s="33"/>
      <c r="L57" s="33"/>
      <c r="M57" s="33"/>
      <c r="N57" s="34"/>
    </row>
    <row r="58" spans="1:14" x14ac:dyDescent="0.2">
      <c r="A58" s="35"/>
      <c r="B58" s="36" t="s">
        <v>19</v>
      </c>
      <c r="C58" s="228">
        <v>1397.12</v>
      </c>
      <c r="D58" s="229">
        <v>1303.4390000000001</v>
      </c>
      <c r="E58" s="229">
        <v>1228.1089999999999</v>
      </c>
      <c r="F58" s="229">
        <v>1150.1030000000001</v>
      </c>
      <c r="G58" s="37">
        <v>1041.155</v>
      </c>
      <c r="H58" s="37">
        <v>1000.2089999999999</v>
      </c>
      <c r="I58" s="37"/>
      <c r="J58" s="37"/>
      <c r="K58" s="37"/>
      <c r="L58" s="37"/>
      <c r="M58" s="37"/>
      <c r="N58" s="38"/>
    </row>
    <row r="59" spans="1:14" x14ac:dyDescent="0.2">
      <c r="A59" s="39" t="s">
        <v>2</v>
      </c>
      <c r="B59" s="36" t="s">
        <v>18</v>
      </c>
      <c r="C59" s="228">
        <v>1092.461</v>
      </c>
      <c r="D59" s="229">
        <v>1028.6510000000001</v>
      </c>
      <c r="E59" s="229">
        <v>942.452</v>
      </c>
      <c r="F59" s="229">
        <v>872.57600000000002</v>
      </c>
      <c r="G59" s="37">
        <v>744.28800000000001</v>
      </c>
      <c r="H59" s="37">
        <v>706.16700000000003</v>
      </c>
      <c r="I59" s="37"/>
      <c r="J59" s="37"/>
      <c r="K59" s="37"/>
      <c r="L59" s="37"/>
      <c r="M59" s="37"/>
      <c r="N59" s="38"/>
    </row>
    <row r="60" spans="1:14" x14ac:dyDescent="0.2">
      <c r="A60" s="35"/>
      <c r="B60" s="36" t="s">
        <v>19</v>
      </c>
      <c r="C60" s="228">
        <v>1074.8499999999999</v>
      </c>
      <c r="D60" s="229">
        <v>1015.425</v>
      </c>
      <c r="E60" s="229">
        <v>954.49400000000003</v>
      </c>
      <c r="F60" s="229">
        <v>847.64</v>
      </c>
      <c r="G60" s="37">
        <v>726.35</v>
      </c>
      <c r="H60" s="37">
        <v>690.00400000000002</v>
      </c>
      <c r="I60" s="37"/>
      <c r="J60" s="37"/>
      <c r="K60" s="37"/>
      <c r="L60" s="37"/>
      <c r="M60" s="37"/>
      <c r="N60" s="38"/>
    </row>
    <row r="61" spans="1:14" x14ac:dyDescent="0.2">
      <c r="A61" s="39" t="s">
        <v>3</v>
      </c>
      <c r="B61" s="36" t="s">
        <v>18</v>
      </c>
      <c r="C61" s="228">
        <v>1079.596</v>
      </c>
      <c r="D61" s="229">
        <v>1026.2760000000001</v>
      </c>
      <c r="E61" s="229">
        <v>920.17600000000004</v>
      </c>
      <c r="F61" s="229">
        <v>812.96199999999999</v>
      </c>
      <c r="G61" s="37">
        <v>727.43799999999999</v>
      </c>
      <c r="H61" s="37">
        <v>690.82299999999998</v>
      </c>
      <c r="I61" s="37"/>
      <c r="J61" s="37"/>
      <c r="K61" s="37"/>
      <c r="L61" s="37"/>
      <c r="M61" s="37"/>
      <c r="N61" s="38"/>
    </row>
    <row r="62" spans="1:14" x14ac:dyDescent="0.2">
      <c r="A62" s="40"/>
      <c r="B62" s="36" t="s">
        <v>19</v>
      </c>
      <c r="C62" s="228">
        <v>1228.4280000000001</v>
      </c>
      <c r="D62" s="229">
        <v>1139.7660000000001</v>
      </c>
      <c r="E62" s="229">
        <v>1054.0889999999999</v>
      </c>
      <c r="F62" s="229">
        <v>947.06100000000004</v>
      </c>
      <c r="G62" s="37">
        <v>841.55899999999997</v>
      </c>
      <c r="H62" s="37">
        <v>803.45799999999997</v>
      </c>
      <c r="I62" s="37"/>
      <c r="J62" s="37"/>
      <c r="K62" s="37"/>
      <c r="L62" s="37"/>
      <c r="M62" s="37"/>
      <c r="N62" s="38"/>
    </row>
    <row r="63" spans="1:14" x14ac:dyDescent="0.2">
      <c r="A63" s="35"/>
      <c r="B63" s="36" t="s">
        <v>24</v>
      </c>
      <c r="C63" s="228">
        <v>1495.384</v>
      </c>
      <c r="D63" s="229">
        <v>1392.731</v>
      </c>
      <c r="E63" s="229">
        <v>1352.8209999999999</v>
      </c>
      <c r="F63" s="229">
        <v>1389.2860000000001</v>
      </c>
      <c r="G63" s="37">
        <v>1256.133</v>
      </c>
      <c r="H63" s="37">
        <v>1236.684</v>
      </c>
      <c r="I63" s="37"/>
      <c r="J63" s="37"/>
      <c r="K63" s="37"/>
      <c r="L63" s="37"/>
      <c r="M63" s="37"/>
      <c r="N63" s="38"/>
    </row>
    <row r="64" spans="1:14" x14ac:dyDescent="0.2">
      <c r="A64" s="41" t="s">
        <v>7</v>
      </c>
      <c r="B64" s="36" t="s">
        <v>19</v>
      </c>
      <c r="C64" s="228">
        <v>1289.2460000000001</v>
      </c>
      <c r="D64" s="229">
        <v>1287.4100000000001</v>
      </c>
      <c r="E64" s="229">
        <v>1220.44</v>
      </c>
      <c r="F64" s="229">
        <v>1134.838</v>
      </c>
      <c r="G64" s="37">
        <v>1045.867</v>
      </c>
      <c r="H64" s="37">
        <v>982.40700000000004</v>
      </c>
      <c r="I64" s="37"/>
      <c r="J64" s="37"/>
      <c r="K64" s="37"/>
      <c r="L64" s="37"/>
      <c r="M64" s="37"/>
      <c r="N64" s="38"/>
    </row>
    <row r="65" spans="1:14" x14ac:dyDescent="0.2">
      <c r="A65" s="39" t="s">
        <v>21</v>
      </c>
      <c r="B65" s="36" t="s">
        <v>18</v>
      </c>
      <c r="C65" s="228">
        <v>1273.9069999999999</v>
      </c>
      <c r="D65" s="229">
        <v>1197.451</v>
      </c>
      <c r="E65" s="229">
        <v>1116.7249999999999</v>
      </c>
      <c r="F65" s="229">
        <v>891.95600000000002</v>
      </c>
      <c r="G65" s="37">
        <v>816.07299999999998</v>
      </c>
      <c r="H65" s="37">
        <v>808.63699999999994</v>
      </c>
      <c r="I65" s="37"/>
      <c r="J65" s="37"/>
      <c r="K65" s="37"/>
      <c r="L65" s="37"/>
      <c r="M65" s="37"/>
      <c r="N65" s="38"/>
    </row>
    <row r="66" spans="1:14" x14ac:dyDescent="0.2">
      <c r="A66" s="35"/>
      <c r="B66" s="36" t="s">
        <v>19</v>
      </c>
      <c r="C66" s="228">
        <v>1214.231</v>
      </c>
      <c r="D66" s="229">
        <v>1109.895</v>
      </c>
      <c r="E66" s="229">
        <v>1015.645</v>
      </c>
      <c r="F66" s="229">
        <v>901.49300000000005</v>
      </c>
      <c r="G66" s="37">
        <v>817.07500000000005</v>
      </c>
      <c r="H66" s="37">
        <v>777.76199999999994</v>
      </c>
      <c r="I66" s="37"/>
      <c r="J66" s="37"/>
      <c r="K66" s="37"/>
      <c r="L66" s="37"/>
      <c r="M66" s="37"/>
      <c r="N66" s="38"/>
    </row>
    <row r="67" spans="1:14" ht="13.5" thickBot="1" x14ac:dyDescent="0.25">
      <c r="A67" s="42" t="s">
        <v>0</v>
      </c>
      <c r="B67" s="43" t="s">
        <v>19</v>
      </c>
      <c r="C67" s="230">
        <v>1219.596</v>
      </c>
      <c r="D67" s="231">
        <v>1146.095</v>
      </c>
      <c r="E67" s="231">
        <v>1073.473</v>
      </c>
      <c r="F67" s="231">
        <v>965.69500000000005</v>
      </c>
      <c r="G67" s="44">
        <v>840.26400000000001</v>
      </c>
      <c r="H67" s="44">
        <v>793.41800000000001</v>
      </c>
      <c r="I67" s="44"/>
      <c r="J67" s="44"/>
      <c r="K67" s="44"/>
      <c r="L67" s="44"/>
      <c r="M67" s="44"/>
      <c r="N67" s="45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I27" sqref="I27"/>
    </sheetView>
  </sheetViews>
  <sheetFormatPr defaultColWidth="9.140625" defaultRowHeight="15" x14ac:dyDescent="0.25"/>
  <cols>
    <col min="1" max="1" width="9.28515625" style="46" customWidth="1"/>
    <col min="2" max="2" width="11.28515625" style="46" customWidth="1"/>
    <col min="3" max="4" width="9.140625" style="46"/>
    <col min="5" max="5" width="10.28515625" style="46" customWidth="1"/>
    <col min="6" max="6" width="9.140625" style="46"/>
    <col min="7" max="7" width="10" style="46" bestFit="1" customWidth="1"/>
    <col min="8" max="8" width="9.140625" style="46"/>
    <col min="9" max="9" width="10.28515625" style="46" customWidth="1"/>
    <col min="10" max="10" width="10.140625" style="46" bestFit="1" customWidth="1"/>
    <col min="11" max="11" width="12.5703125" style="46" bestFit="1" customWidth="1"/>
    <col min="12" max="12" width="9.5703125" style="46" bestFit="1" customWidth="1"/>
    <col min="13" max="13" width="10.28515625" style="46" bestFit="1" customWidth="1"/>
    <col min="14" max="16384" width="9.140625" style="46"/>
  </cols>
  <sheetData>
    <row r="1" spans="1:13" s="196" customFormat="1" ht="21" x14ac:dyDescent="0.35">
      <c r="A1" s="195" t="s">
        <v>171</v>
      </c>
    </row>
    <row r="3" spans="1:13" ht="16.5" thickBot="1" x14ac:dyDescent="0.3">
      <c r="A3" s="197" t="s">
        <v>94</v>
      </c>
      <c r="C3" s="29"/>
      <c r="E3" s="47"/>
      <c r="F3" s="48"/>
    </row>
    <row r="4" spans="1:13" ht="15.75" thickBot="1" x14ac:dyDescent="0.3">
      <c r="A4" s="307" t="s">
        <v>95</v>
      </c>
      <c r="B4" s="308" t="s">
        <v>96</v>
      </c>
      <c r="C4" s="309" t="s">
        <v>97</v>
      </c>
      <c r="D4" s="309" t="s">
        <v>98</v>
      </c>
      <c r="E4" s="309" t="s">
        <v>99</v>
      </c>
      <c r="F4" s="309" t="s">
        <v>100</v>
      </c>
      <c r="G4" s="309" t="s">
        <v>101</v>
      </c>
      <c r="H4" s="309" t="s">
        <v>102</v>
      </c>
      <c r="I4" s="309" t="s">
        <v>103</v>
      </c>
      <c r="J4" s="309" t="s">
        <v>104</v>
      </c>
      <c r="K4" s="309" t="s">
        <v>105</v>
      </c>
      <c r="L4" s="309" t="s">
        <v>106</v>
      </c>
      <c r="M4" s="310" t="s">
        <v>107</v>
      </c>
    </row>
    <row r="5" spans="1:13" x14ac:dyDescent="0.25">
      <c r="A5" s="1" t="s">
        <v>108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109</v>
      </c>
      <c r="B6" s="238">
        <v>1487.8538757566942</v>
      </c>
      <c r="C6" s="239">
        <v>1455.566138738583</v>
      </c>
      <c r="D6" s="239">
        <v>1482.4525899349117</v>
      </c>
      <c r="E6" s="239">
        <v>1463.1305263879678</v>
      </c>
      <c r="F6" s="239">
        <v>1452.3896570589436</v>
      </c>
      <c r="G6" s="239">
        <v>1439.5109116057554</v>
      </c>
      <c r="H6" s="239">
        <v>1442.8876595385277</v>
      </c>
      <c r="I6" s="239">
        <v>1449.6690000000001</v>
      </c>
      <c r="J6" s="239">
        <v>1433.394</v>
      </c>
      <c r="K6" s="239">
        <v>1422.182</v>
      </c>
      <c r="L6" s="239">
        <v>1397.434</v>
      </c>
      <c r="M6" s="240">
        <v>1354.94</v>
      </c>
    </row>
    <row r="7" spans="1:13" ht="15.75" x14ac:dyDescent="0.25">
      <c r="A7" s="4" t="s">
        <v>123</v>
      </c>
      <c r="B7" s="238">
        <v>1436.54</v>
      </c>
      <c r="C7" s="239">
        <v>1419.6610000000001</v>
      </c>
      <c r="D7" s="239">
        <v>1432.54</v>
      </c>
      <c r="E7" s="239">
        <v>1447.1020000000001</v>
      </c>
      <c r="F7" s="239">
        <v>1496.3309999999999</v>
      </c>
      <c r="G7" s="239">
        <v>1460.6679999999999</v>
      </c>
      <c r="H7" s="239">
        <v>1474.82</v>
      </c>
      <c r="I7" s="239">
        <v>1478.6669999999999</v>
      </c>
      <c r="J7" s="248">
        <v>1465.2</v>
      </c>
      <c r="K7" s="239">
        <v>1488.5309999999999</v>
      </c>
      <c r="L7" s="239">
        <v>1480.576</v>
      </c>
      <c r="M7" s="240">
        <v>1473.0630000000001</v>
      </c>
    </row>
    <row r="8" spans="1:13" ht="15.75" x14ac:dyDescent="0.25">
      <c r="A8" s="4">
        <v>2021</v>
      </c>
      <c r="B8" s="245">
        <v>1533.94</v>
      </c>
      <c r="C8" s="246">
        <v>1553.87</v>
      </c>
      <c r="D8" s="246">
        <v>1539.0519999999999</v>
      </c>
      <c r="E8" s="246">
        <v>1555.1510000000001</v>
      </c>
      <c r="F8" s="246">
        <v>1574.3710000000001</v>
      </c>
      <c r="G8" s="246">
        <v>1593.0250000000001</v>
      </c>
      <c r="H8" s="246">
        <v>1596.239</v>
      </c>
      <c r="I8" s="246">
        <v>1593.615</v>
      </c>
      <c r="J8" s="246">
        <v>1691.9590000000001</v>
      </c>
      <c r="K8" s="246">
        <v>1825.5609999999999</v>
      </c>
      <c r="L8" s="246">
        <v>1937.6489999999999</v>
      </c>
      <c r="M8" s="247">
        <v>1999.626</v>
      </c>
    </row>
    <row r="9" spans="1:13" ht="15.75" x14ac:dyDescent="0.25">
      <c r="A9" s="339">
        <v>2022</v>
      </c>
      <c r="B9" s="245">
        <v>2146.433</v>
      </c>
      <c r="C9" s="246">
        <v>2186.5639999999999</v>
      </c>
      <c r="D9" s="246">
        <v>2312.328</v>
      </c>
      <c r="E9" s="246">
        <v>2446.6819999999998</v>
      </c>
      <c r="F9" s="246">
        <v>2654.7060000000001</v>
      </c>
      <c r="G9" s="246">
        <v>2647.8119999999999</v>
      </c>
      <c r="H9" s="246">
        <v>2687.1019999999999</v>
      </c>
      <c r="I9" s="246">
        <v>2732.6480000000001</v>
      </c>
      <c r="J9" s="246">
        <v>2650.8809999999999</v>
      </c>
      <c r="K9" s="246">
        <v>2826.3519999999999</v>
      </c>
      <c r="L9" s="246">
        <v>2804.3820000000001</v>
      </c>
      <c r="M9" s="247">
        <v>2794.364</v>
      </c>
    </row>
    <row r="10" spans="1:13" ht="16.5" thickBot="1" x14ac:dyDescent="0.3">
      <c r="A10" s="5">
        <v>2023</v>
      </c>
      <c r="B10" s="245">
        <v>2754.2159999999999</v>
      </c>
      <c r="C10" s="246">
        <v>2853.067</v>
      </c>
      <c r="D10" s="246">
        <v>2799.58</v>
      </c>
      <c r="E10" s="246">
        <v>2389.9490000000001</v>
      </c>
      <c r="F10" s="246">
        <v>2333.2910000000002</v>
      </c>
      <c r="G10" s="246">
        <v>2297.1280000000002</v>
      </c>
      <c r="H10" s="246"/>
      <c r="I10" s="246"/>
      <c r="J10" s="246"/>
      <c r="K10" s="246"/>
      <c r="L10" s="246"/>
      <c r="M10" s="247"/>
    </row>
    <row r="11" spans="1:13" ht="15.75" x14ac:dyDescent="0.25">
      <c r="A11" s="6" t="s">
        <v>110</v>
      </c>
      <c r="B11" s="224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5"/>
    </row>
    <row r="12" spans="1:13" ht="15.75" x14ac:dyDescent="0.25">
      <c r="A12" s="4" t="s">
        <v>109</v>
      </c>
      <c r="B12" s="238">
        <v>1740.4944717611543</v>
      </c>
      <c r="C12" s="239">
        <v>1722.4263179254558</v>
      </c>
      <c r="D12" s="239">
        <v>1765.4656006585067</v>
      </c>
      <c r="E12" s="239">
        <v>1706.4858962570027</v>
      </c>
      <c r="F12" s="239">
        <v>1744.4914688503873</v>
      </c>
      <c r="G12" s="239">
        <v>1697.9432368660898</v>
      </c>
      <c r="H12" s="239">
        <v>1678.2821219677564</v>
      </c>
      <c r="I12" s="239">
        <v>1663.8309999999999</v>
      </c>
      <c r="J12" s="239">
        <v>1689.23</v>
      </c>
      <c r="K12" s="239">
        <v>1662.7280000000001</v>
      </c>
      <c r="L12" s="239">
        <v>1729.42</v>
      </c>
      <c r="M12" s="240">
        <v>1733.691</v>
      </c>
    </row>
    <row r="13" spans="1:13" ht="15.75" x14ac:dyDescent="0.25">
      <c r="A13" s="4" t="s">
        <v>123</v>
      </c>
      <c r="B13" s="238">
        <v>1654.2070000000001</v>
      </c>
      <c r="C13" s="239">
        <v>1706.62</v>
      </c>
      <c r="D13" s="239">
        <v>1735.7</v>
      </c>
      <c r="E13" s="239">
        <v>1738.357</v>
      </c>
      <c r="F13" s="239">
        <v>1779.79</v>
      </c>
      <c r="G13" s="239">
        <v>1680.2950000000001</v>
      </c>
      <c r="H13" s="239">
        <v>1707.2760000000001</v>
      </c>
      <c r="I13" s="239">
        <v>1780.79</v>
      </c>
      <c r="J13" s="239">
        <v>1852.7159999999999</v>
      </c>
      <c r="K13" s="239">
        <v>1851.6590000000001</v>
      </c>
      <c r="L13" s="239">
        <v>1886.7550000000001</v>
      </c>
      <c r="M13" s="240">
        <v>1836.7739999999999</v>
      </c>
    </row>
    <row r="14" spans="1:13" ht="15.75" x14ac:dyDescent="0.25">
      <c r="A14" s="4">
        <v>2021</v>
      </c>
      <c r="B14" s="245">
        <v>1740.2729999999999</v>
      </c>
      <c r="C14" s="246">
        <v>1914.893</v>
      </c>
      <c r="D14" s="246">
        <v>1930.1759999999999</v>
      </c>
      <c r="E14" s="246">
        <v>1930.7260000000001</v>
      </c>
      <c r="F14" s="246">
        <v>1916.7090000000001</v>
      </c>
      <c r="G14" s="246">
        <v>1815.7439999999999</v>
      </c>
      <c r="H14" s="246">
        <v>1846.424</v>
      </c>
      <c r="I14" s="246">
        <v>1890.3430000000001</v>
      </c>
      <c r="J14" s="246">
        <v>1947.9549999999999</v>
      </c>
      <c r="K14" s="246">
        <v>2032.249</v>
      </c>
      <c r="L14" s="246">
        <v>2139.386</v>
      </c>
      <c r="M14" s="247">
        <v>2274.8049999999998</v>
      </c>
    </row>
    <row r="15" spans="1:13" ht="15.75" x14ac:dyDescent="0.25">
      <c r="A15" s="339">
        <v>2022</v>
      </c>
      <c r="B15" s="245">
        <v>2344.5509999999999</v>
      </c>
      <c r="C15" s="246">
        <v>2352.384</v>
      </c>
      <c r="D15" s="246">
        <v>2473.931</v>
      </c>
      <c r="E15" s="246">
        <v>2706.2359999999999</v>
      </c>
      <c r="F15" s="246">
        <v>2801.0970000000002</v>
      </c>
      <c r="G15" s="246">
        <v>2826.8510000000001</v>
      </c>
      <c r="H15" s="246">
        <v>2872.828</v>
      </c>
      <c r="I15" s="246">
        <v>2936.8470000000002</v>
      </c>
      <c r="J15" s="246">
        <v>2858.8470000000002</v>
      </c>
      <c r="K15" s="246">
        <v>2945.6120000000001</v>
      </c>
      <c r="L15" s="246">
        <v>2995.2759999999998</v>
      </c>
      <c r="M15" s="247">
        <v>3000.8119999999999</v>
      </c>
    </row>
    <row r="16" spans="1:13" ht="16.5" thickBot="1" x14ac:dyDescent="0.3">
      <c r="A16" s="5">
        <v>2023</v>
      </c>
      <c r="B16" s="245">
        <v>2869.9789999999998</v>
      </c>
      <c r="C16" s="246">
        <v>2901.598</v>
      </c>
      <c r="D16" s="246">
        <v>2867.201</v>
      </c>
      <c r="E16" s="246">
        <v>2656.6260000000002</v>
      </c>
      <c r="F16" s="246">
        <v>2528.8020000000001</v>
      </c>
      <c r="G16" s="246">
        <v>2555.835</v>
      </c>
      <c r="H16" s="246"/>
      <c r="I16" s="246"/>
      <c r="J16" s="246"/>
      <c r="K16" s="246"/>
      <c r="L16" s="246"/>
      <c r="M16" s="247"/>
    </row>
    <row r="17" spans="1:13" ht="15.75" x14ac:dyDescent="0.25">
      <c r="A17" s="6" t="s">
        <v>204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25"/>
    </row>
    <row r="18" spans="1:13" ht="15.75" x14ac:dyDescent="0.25">
      <c r="A18" s="4" t="s">
        <v>109</v>
      </c>
      <c r="B18" s="238">
        <v>1121.3689999999999</v>
      </c>
      <c r="C18" s="239">
        <v>1113.9570000000001</v>
      </c>
      <c r="D18" s="239">
        <v>1113.4559999999999</v>
      </c>
      <c r="E18" s="239">
        <v>1109.2570000000001</v>
      </c>
      <c r="F18" s="239">
        <v>1108.828</v>
      </c>
      <c r="G18" s="239">
        <v>1100.779</v>
      </c>
      <c r="H18" s="239">
        <v>1079.6880000000001</v>
      </c>
      <c r="I18" s="239">
        <v>1060.5630000000001</v>
      </c>
      <c r="J18" s="239">
        <v>1037.941</v>
      </c>
      <c r="K18" s="239">
        <v>1015.98</v>
      </c>
      <c r="L18" s="239">
        <v>1012.069</v>
      </c>
      <c r="M18" s="240">
        <v>1003.475</v>
      </c>
    </row>
    <row r="19" spans="1:13" ht="15.75" x14ac:dyDescent="0.25">
      <c r="A19" s="4" t="s">
        <v>123</v>
      </c>
      <c r="B19" s="238">
        <v>1010.009</v>
      </c>
      <c r="C19" s="239">
        <v>1021.93</v>
      </c>
      <c r="D19" s="239">
        <v>1030.5909999999999</v>
      </c>
      <c r="E19" s="239">
        <v>1047.3889999999999</v>
      </c>
      <c r="F19" s="239">
        <v>1092.6130000000001</v>
      </c>
      <c r="G19" s="239">
        <v>1078.8920000000001</v>
      </c>
      <c r="H19" s="239">
        <v>1060.634</v>
      </c>
      <c r="I19" s="239">
        <v>1028.373</v>
      </c>
      <c r="J19" s="239">
        <v>1010.027</v>
      </c>
      <c r="K19" s="239">
        <v>1017.52</v>
      </c>
      <c r="L19" s="239">
        <v>1054.6790000000001</v>
      </c>
      <c r="M19" s="240">
        <v>1070.605</v>
      </c>
    </row>
    <row r="20" spans="1:13" ht="15.75" x14ac:dyDescent="0.25">
      <c r="A20" s="4">
        <v>2021</v>
      </c>
      <c r="B20" s="241">
        <v>1100.0329999999999</v>
      </c>
      <c r="C20" s="239">
        <v>1164.799</v>
      </c>
      <c r="D20" s="239">
        <v>1178.277</v>
      </c>
      <c r="E20" s="239">
        <v>1178.5239999999999</v>
      </c>
      <c r="F20" s="239">
        <v>1188.354</v>
      </c>
      <c r="G20" s="239">
        <v>1200.577</v>
      </c>
      <c r="H20" s="239">
        <v>1200.6959999999999</v>
      </c>
      <c r="I20" s="239">
        <v>1223.817</v>
      </c>
      <c r="J20" s="239">
        <v>1308.0070000000001</v>
      </c>
      <c r="K20" s="239">
        <v>1369.0650000000001</v>
      </c>
      <c r="L20" s="239">
        <v>1510.5039999999999</v>
      </c>
      <c r="M20" s="240">
        <v>1673.9670000000001</v>
      </c>
    </row>
    <row r="21" spans="1:13" ht="15.75" x14ac:dyDescent="0.25">
      <c r="A21" s="339">
        <v>2022</v>
      </c>
      <c r="B21" s="241">
        <v>1738.242</v>
      </c>
      <c r="C21" s="239">
        <v>1734.277</v>
      </c>
      <c r="D21" s="239">
        <v>1948.098</v>
      </c>
      <c r="E21" s="239">
        <v>2114.8490000000002</v>
      </c>
      <c r="F21" s="239">
        <v>2120.0219999999999</v>
      </c>
      <c r="G21" s="239">
        <v>2095.48</v>
      </c>
      <c r="H21" s="239">
        <v>2060.5070000000001</v>
      </c>
      <c r="I21" s="239">
        <v>2024.4649999999999</v>
      </c>
      <c r="J21" s="239">
        <v>2040.7090000000001</v>
      </c>
      <c r="K21" s="239">
        <v>2049.527</v>
      </c>
      <c r="L21" s="239">
        <v>2041.999</v>
      </c>
      <c r="M21" s="240">
        <v>2063.444</v>
      </c>
    </row>
    <row r="22" spans="1:13" ht="16.5" thickBot="1" x14ac:dyDescent="0.3">
      <c r="A22" s="5">
        <v>2023</v>
      </c>
      <c r="B22" s="242">
        <v>2081.9929999999999</v>
      </c>
      <c r="C22" s="243">
        <v>2000.876</v>
      </c>
      <c r="D22" s="243">
        <v>1923.521</v>
      </c>
      <c r="E22" s="243">
        <v>1811.9849999999999</v>
      </c>
      <c r="F22" s="243">
        <v>1757.126</v>
      </c>
      <c r="G22" s="243">
        <v>1670.4690000000001</v>
      </c>
      <c r="H22" s="243"/>
      <c r="I22" s="243"/>
      <c r="J22" s="243"/>
      <c r="K22" s="243"/>
      <c r="L22" s="243"/>
      <c r="M22" s="244"/>
    </row>
    <row r="28" spans="1:13" x14ac:dyDescent="0.25">
      <c r="H28" s="49"/>
    </row>
    <row r="29" spans="1:13" x14ac:dyDescent="0.25">
      <c r="H29" s="49"/>
    </row>
    <row r="30" spans="1:13" x14ac:dyDescent="0.25">
      <c r="H30" s="49"/>
    </row>
    <row r="31" spans="1:13" x14ac:dyDescent="0.25">
      <c r="H31" s="49"/>
    </row>
    <row r="32" spans="1:13" x14ac:dyDescent="0.25">
      <c r="H32" s="49"/>
    </row>
    <row r="33" spans="1:9" x14ac:dyDescent="0.25">
      <c r="H33" s="49"/>
    </row>
    <row r="34" spans="1:9" x14ac:dyDescent="0.25">
      <c r="H34" s="49"/>
    </row>
    <row r="35" spans="1:9" x14ac:dyDescent="0.25">
      <c r="H35" s="49"/>
    </row>
    <row r="36" spans="1:9" x14ac:dyDescent="0.25">
      <c r="H36" s="49"/>
    </row>
    <row r="37" spans="1:9" x14ac:dyDescent="0.25">
      <c r="H37" s="49"/>
    </row>
    <row r="38" spans="1:9" x14ac:dyDescent="0.25">
      <c r="H38" s="49"/>
    </row>
    <row r="39" spans="1:9" x14ac:dyDescent="0.25">
      <c r="H39" s="49"/>
      <c r="I39" s="49"/>
    </row>
    <row r="40" spans="1:9" x14ac:dyDescent="0.25">
      <c r="A40" s="47"/>
      <c r="B40" s="48"/>
      <c r="E40" s="47"/>
      <c r="F40" s="48"/>
    </row>
    <row r="41" spans="1:9" x14ac:dyDescent="0.25">
      <c r="A41" s="47"/>
      <c r="B41" s="48"/>
      <c r="E41" s="47"/>
      <c r="F41" s="48"/>
    </row>
    <row r="42" spans="1:9" x14ac:dyDescent="0.25">
      <c r="A42" s="47"/>
      <c r="B42" s="48"/>
      <c r="E42" s="47"/>
      <c r="F42" s="48"/>
    </row>
    <row r="43" spans="1:9" x14ac:dyDescent="0.25">
      <c r="A43" s="47"/>
      <c r="B43" s="48"/>
      <c r="E43" s="47"/>
      <c r="F43" s="48"/>
    </row>
    <row r="44" spans="1:9" x14ac:dyDescent="0.25">
      <c r="A44" s="47"/>
      <c r="B44" s="48"/>
      <c r="E44" s="47"/>
      <c r="F44" s="48"/>
    </row>
    <row r="45" spans="1:9" x14ac:dyDescent="0.25">
      <c r="A45" s="47"/>
      <c r="B45" s="48"/>
      <c r="E45" s="47"/>
      <c r="F45" s="48"/>
    </row>
    <row r="46" spans="1:9" x14ac:dyDescent="0.25">
      <c r="A46" s="47"/>
      <c r="B46" s="48"/>
      <c r="E46" s="47"/>
      <c r="F46" s="48"/>
    </row>
    <row r="47" spans="1:9" x14ac:dyDescent="0.25">
      <c r="A47" s="47"/>
      <c r="B47" s="48"/>
      <c r="E47" s="47"/>
      <c r="F47" s="48"/>
    </row>
    <row r="48" spans="1:9" x14ac:dyDescent="0.25">
      <c r="A48" s="47"/>
      <c r="B48" s="48"/>
      <c r="E48" s="47"/>
      <c r="F48" s="48"/>
    </row>
    <row r="49" spans="1:6" x14ac:dyDescent="0.25">
      <c r="A49" s="47"/>
      <c r="B49" s="48"/>
      <c r="E49" s="47"/>
      <c r="F49" s="48"/>
    </row>
    <row r="50" spans="1:6" x14ac:dyDescent="0.25">
      <c r="A50" s="47"/>
      <c r="B50" s="48"/>
      <c r="E50" s="47"/>
      <c r="F50" s="48"/>
    </row>
    <row r="51" spans="1:6" x14ac:dyDescent="0.25">
      <c r="A51" s="47"/>
      <c r="B51" s="48"/>
      <c r="E51" s="47"/>
      <c r="F51" s="48"/>
    </row>
    <row r="52" spans="1:6" x14ac:dyDescent="0.25">
      <c r="A52" s="47"/>
      <c r="B52" s="48"/>
      <c r="E52" s="47"/>
      <c r="F52" s="48"/>
    </row>
    <row r="53" spans="1:6" x14ac:dyDescent="0.25">
      <c r="A53" s="47"/>
      <c r="B53" s="48"/>
      <c r="E53" s="47"/>
      <c r="F53" s="48"/>
    </row>
    <row r="54" spans="1:6" x14ac:dyDescent="0.25">
      <c r="A54" s="47"/>
      <c r="B54" s="48"/>
      <c r="E54" s="47"/>
      <c r="F54" s="48"/>
    </row>
    <row r="55" spans="1:6" x14ac:dyDescent="0.25">
      <c r="A55" s="47"/>
      <c r="B55" s="48"/>
      <c r="E55" s="47"/>
      <c r="F55" s="48"/>
    </row>
    <row r="56" spans="1:6" x14ac:dyDescent="0.25">
      <c r="A56" s="47"/>
      <c r="B56" s="48"/>
      <c r="E56" s="47"/>
      <c r="F56" s="48"/>
    </row>
    <row r="57" spans="1:6" x14ac:dyDescent="0.25">
      <c r="A57" s="47"/>
      <c r="B57" s="48"/>
      <c r="E57" s="47"/>
      <c r="F57" s="48"/>
    </row>
    <row r="58" spans="1:6" x14ac:dyDescent="0.25">
      <c r="A58" s="47"/>
      <c r="B58" s="48"/>
      <c r="E58" s="47"/>
      <c r="F58" s="48"/>
    </row>
    <row r="59" spans="1:6" x14ac:dyDescent="0.25">
      <c r="A59" s="47"/>
      <c r="B59" s="48"/>
      <c r="E59" s="47"/>
      <c r="F59" s="48"/>
    </row>
    <row r="60" spans="1:6" x14ac:dyDescent="0.25">
      <c r="A60" s="47"/>
      <c r="B60" s="48"/>
      <c r="E60" s="47"/>
      <c r="F60" s="48"/>
    </row>
    <row r="61" spans="1:6" x14ac:dyDescent="0.25">
      <c r="A61" s="47"/>
      <c r="B61" s="48"/>
      <c r="E61" s="47"/>
      <c r="F61" s="48"/>
    </row>
    <row r="62" spans="1:6" x14ac:dyDescent="0.25">
      <c r="A62" s="47"/>
      <c r="B62" s="48"/>
      <c r="E62" s="47"/>
      <c r="F62" s="48"/>
    </row>
    <row r="63" spans="1:6" x14ac:dyDescent="0.25">
      <c r="A63" s="47"/>
      <c r="B63" s="48"/>
      <c r="E63" s="47"/>
      <c r="F63" s="48"/>
    </row>
    <row r="64" spans="1:6" x14ac:dyDescent="0.25">
      <c r="A64" s="47"/>
      <c r="B64" s="48"/>
      <c r="E64" s="47"/>
      <c r="F64" s="48"/>
    </row>
    <row r="65" spans="1:6" x14ac:dyDescent="0.25">
      <c r="A65" s="47"/>
      <c r="B65" s="48"/>
      <c r="E65" s="47"/>
      <c r="F65" s="48"/>
    </row>
    <row r="66" spans="1:6" x14ac:dyDescent="0.25">
      <c r="A66" s="47"/>
      <c r="B66" s="48"/>
      <c r="E66" s="47"/>
      <c r="F66" s="48"/>
    </row>
    <row r="67" spans="1:6" x14ac:dyDescent="0.25">
      <c r="A67" s="47"/>
      <c r="B67" s="48"/>
      <c r="E67" s="47"/>
      <c r="F67" s="48"/>
    </row>
    <row r="68" spans="1:6" x14ac:dyDescent="0.25">
      <c r="A68" s="47"/>
      <c r="B68" s="48"/>
      <c r="E68" s="47"/>
      <c r="F68" s="48"/>
    </row>
    <row r="69" spans="1:6" x14ac:dyDescent="0.25">
      <c r="A69" s="47"/>
      <c r="B69" s="48"/>
      <c r="E69" s="47"/>
      <c r="F69" s="48"/>
    </row>
    <row r="70" spans="1:6" x14ac:dyDescent="0.25">
      <c r="A70" s="47"/>
      <c r="B70" s="48"/>
      <c r="E70" s="47"/>
      <c r="F70" s="48"/>
    </row>
    <row r="71" spans="1:6" x14ac:dyDescent="0.25">
      <c r="A71" s="47"/>
      <c r="B71" s="48"/>
      <c r="E71" s="47"/>
      <c r="F71" s="48"/>
    </row>
    <row r="72" spans="1:6" x14ac:dyDescent="0.25">
      <c r="A72" s="47"/>
      <c r="B72" s="48"/>
      <c r="E72" s="47"/>
      <c r="F72" s="48"/>
    </row>
    <row r="73" spans="1:6" x14ac:dyDescent="0.25">
      <c r="A73" s="47"/>
      <c r="B73" s="48"/>
      <c r="E73" s="47"/>
      <c r="F73" s="48"/>
    </row>
    <row r="74" spans="1:6" x14ac:dyDescent="0.25">
      <c r="A74" s="47"/>
      <c r="B74" s="48"/>
      <c r="E74" s="47"/>
      <c r="F74" s="48"/>
    </row>
    <row r="75" spans="1:6" x14ac:dyDescent="0.25">
      <c r="A75" s="47"/>
      <c r="B75" s="48"/>
      <c r="E75" s="47"/>
      <c r="F75" s="48"/>
    </row>
    <row r="76" spans="1:6" x14ac:dyDescent="0.25">
      <c r="A76" s="47"/>
      <c r="B76" s="48"/>
      <c r="E76" s="47"/>
      <c r="F76" s="48"/>
    </row>
    <row r="77" spans="1:6" x14ac:dyDescent="0.25">
      <c r="A77" s="47"/>
      <c r="B77" s="48"/>
      <c r="E77" s="47"/>
      <c r="F77" s="48"/>
    </row>
    <row r="78" spans="1:6" x14ac:dyDescent="0.25">
      <c r="A78" s="47"/>
      <c r="B78" s="48"/>
      <c r="E78" s="47"/>
      <c r="F78" s="48"/>
    </row>
    <row r="79" spans="1:6" x14ac:dyDescent="0.25">
      <c r="A79" s="47"/>
      <c r="B79" s="48"/>
      <c r="E79" s="47"/>
      <c r="F79" s="48"/>
    </row>
    <row r="80" spans="1:6" x14ac:dyDescent="0.25">
      <c r="A80" s="47"/>
      <c r="B80" s="48"/>
      <c r="E80" s="47"/>
      <c r="F80" s="48"/>
    </row>
    <row r="81" spans="1:6" x14ac:dyDescent="0.25">
      <c r="A81" s="47"/>
      <c r="B81" s="48"/>
      <c r="E81" s="47"/>
      <c r="F81" s="48"/>
    </row>
    <row r="82" spans="1:6" x14ac:dyDescent="0.25">
      <c r="A82" s="47"/>
      <c r="B82" s="48"/>
      <c r="E82" s="47"/>
      <c r="F82" s="48"/>
    </row>
    <row r="83" spans="1:6" x14ac:dyDescent="0.25">
      <c r="A83" s="47"/>
      <c r="B83" s="48"/>
      <c r="E83" s="47"/>
      <c r="F83" s="48"/>
    </row>
    <row r="84" spans="1:6" x14ac:dyDescent="0.25">
      <c r="A84" s="47"/>
      <c r="B84" s="48"/>
      <c r="E84" s="47"/>
      <c r="F84" s="48"/>
    </row>
    <row r="85" spans="1:6" x14ac:dyDescent="0.25">
      <c r="A85" s="47"/>
      <c r="B85" s="48"/>
      <c r="E85" s="47"/>
      <c r="F85" s="48"/>
    </row>
    <row r="86" spans="1:6" x14ac:dyDescent="0.25">
      <c r="A86" s="47"/>
      <c r="B86" s="48"/>
      <c r="E86" s="47"/>
      <c r="F86" s="48"/>
    </row>
    <row r="87" spans="1:6" x14ac:dyDescent="0.25">
      <c r="A87" s="47"/>
      <c r="B87" s="48"/>
      <c r="E87" s="47"/>
      <c r="F87" s="48"/>
    </row>
    <row r="88" spans="1:6" x14ac:dyDescent="0.25">
      <c r="A88" s="47"/>
      <c r="B88" s="48"/>
      <c r="E88" s="47"/>
      <c r="F88" s="48"/>
    </row>
    <row r="89" spans="1:6" x14ac:dyDescent="0.25">
      <c r="A89" s="47"/>
      <c r="B89" s="48"/>
      <c r="E89" s="47"/>
      <c r="F89" s="48"/>
    </row>
    <row r="90" spans="1:6" x14ac:dyDescent="0.25">
      <c r="A90" s="47"/>
      <c r="B90" s="48"/>
      <c r="E90" s="47"/>
      <c r="F90" s="48"/>
    </row>
    <row r="91" spans="1:6" x14ac:dyDescent="0.25">
      <c r="A91" s="47"/>
      <c r="B91" s="48"/>
      <c r="E91" s="47"/>
      <c r="F91" s="48"/>
    </row>
    <row r="92" spans="1:6" x14ac:dyDescent="0.25">
      <c r="A92" s="47"/>
      <c r="B92" s="48"/>
      <c r="E92" s="47"/>
      <c r="F92" s="48"/>
    </row>
    <row r="93" spans="1:6" x14ac:dyDescent="0.25">
      <c r="A93" s="47"/>
      <c r="B93" s="48"/>
      <c r="E93" s="47"/>
      <c r="F93" s="48"/>
    </row>
    <row r="94" spans="1:6" x14ac:dyDescent="0.25">
      <c r="A94" s="47"/>
      <c r="B94" s="48"/>
      <c r="E94" s="47"/>
      <c r="F94" s="48"/>
    </row>
    <row r="95" spans="1:6" x14ac:dyDescent="0.25">
      <c r="A95" s="47"/>
      <c r="B95" s="48"/>
      <c r="E95" s="47"/>
      <c r="F95" s="48"/>
    </row>
    <row r="96" spans="1:6" x14ac:dyDescent="0.25">
      <c r="A96" s="47"/>
      <c r="B96" s="48"/>
      <c r="E96" s="47"/>
      <c r="F96" s="48"/>
    </row>
    <row r="97" spans="1:6" x14ac:dyDescent="0.25">
      <c r="A97" s="47"/>
      <c r="B97" s="48"/>
      <c r="E97" s="47"/>
      <c r="F97" s="48"/>
    </row>
    <row r="98" spans="1:6" x14ac:dyDescent="0.25">
      <c r="A98" s="47"/>
      <c r="B98" s="48"/>
      <c r="E98" s="47"/>
      <c r="F98" s="48"/>
    </row>
    <row r="99" spans="1:6" x14ac:dyDescent="0.25">
      <c r="A99" s="47"/>
      <c r="B99" s="48"/>
      <c r="E99" s="47"/>
      <c r="F99" s="48"/>
    </row>
    <row r="100" spans="1:6" x14ac:dyDescent="0.25">
      <c r="A100" s="47"/>
      <c r="B100" s="48"/>
      <c r="E100" s="47"/>
      <c r="F100" s="48"/>
    </row>
    <row r="101" spans="1:6" x14ac:dyDescent="0.25">
      <c r="A101" s="47"/>
      <c r="B101" s="48"/>
      <c r="E101" s="47"/>
      <c r="F101" s="48"/>
    </row>
    <row r="102" spans="1:6" x14ac:dyDescent="0.25">
      <c r="A102" s="47"/>
      <c r="B102" s="48"/>
      <c r="E102" s="47"/>
      <c r="F102" s="48"/>
    </row>
    <row r="103" spans="1:6" x14ac:dyDescent="0.25">
      <c r="A103" s="47"/>
      <c r="B103" s="48"/>
      <c r="E103" s="47"/>
      <c r="F103" s="48"/>
    </row>
    <row r="104" spans="1:6" x14ac:dyDescent="0.25">
      <c r="A104" s="47"/>
      <c r="B104" s="48"/>
      <c r="E104" s="47"/>
      <c r="F104" s="48"/>
    </row>
    <row r="105" spans="1:6" x14ac:dyDescent="0.25">
      <c r="A105" s="47"/>
      <c r="B105" s="48"/>
      <c r="E105" s="47"/>
      <c r="F105" s="48"/>
    </row>
    <row r="106" spans="1:6" x14ac:dyDescent="0.25">
      <c r="A106" s="47"/>
      <c r="B106" s="48"/>
      <c r="E106" s="47"/>
      <c r="F106" s="48"/>
    </row>
    <row r="107" spans="1:6" x14ac:dyDescent="0.25">
      <c r="A107" s="47"/>
      <c r="B107" s="48"/>
      <c r="E107" s="47"/>
      <c r="F107" s="48"/>
    </row>
    <row r="108" spans="1:6" x14ac:dyDescent="0.25">
      <c r="A108" s="47"/>
      <c r="B108" s="48"/>
      <c r="E108" s="47"/>
      <c r="F108" s="48"/>
    </row>
    <row r="109" spans="1:6" x14ac:dyDescent="0.25">
      <c r="A109" s="47"/>
      <c r="B109" s="48"/>
      <c r="E109" s="47"/>
      <c r="F109" s="48"/>
    </row>
    <row r="110" spans="1:6" x14ac:dyDescent="0.25">
      <c r="A110" s="47"/>
      <c r="B110" s="48"/>
      <c r="E110" s="47"/>
      <c r="F110" s="48"/>
    </row>
    <row r="111" spans="1:6" x14ac:dyDescent="0.25">
      <c r="A111" s="47"/>
      <c r="B111" s="48"/>
      <c r="E111" s="47"/>
      <c r="F111" s="48"/>
    </row>
    <row r="112" spans="1:6" x14ac:dyDescent="0.25">
      <c r="A112" s="47"/>
      <c r="B112" s="48"/>
      <c r="E112" s="47"/>
      <c r="F112" s="48"/>
    </row>
    <row r="113" spans="1:6" x14ac:dyDescent="0.25">
      <c r="A113" s="47"/>
      <c r="B113" s="48"/>
      <c r="E113" s="47"/>
      <c r="F113" s="48"/>
    </row>
    <row r="114" spans="1:6" x14ac:dyDescent="0.25">
      <c r="A114" s="47"/>
      <c r="B114" s="48"/>
      <c r="E114" s="47"/>
      <c r="F114" s="48"/>
    </row>
    <row r="115" spans="1:6" x14ac:dyDescent="0.25">
      <c r="A115" s="47"/>
      <c r="B115" s="48"/>
      <c r="E115" s="47"/>
      <c r="F115" s="48"/>
    </row>
    <row r="116" spans="1:6" x14ac:dyDescent="0.25">
      <c r="A116" s="47"/>
      <c r="B116" s="48"/>
      <c r="E116" s="47"/>
      <c r="F116" s="48"/>
    </row>
    <row r="117" spans="1:6" x14ac:dyDescent="0.25">
      <c r="A117" s="47"/>
      <c r="B117" s="48"/>
      <c r="E117" s="47"/>
      <c r="F117" s="48"/>
    </row>
    <row r="118" spans="1:6" x14ac:dyDescent="0.25">
      <c r="A118" s="47"/>
      <c r="B118" s="48"/>
      <c r="E118" s="47"/>
      <c r="F118" s="48"/>
    </row>
    <row r="119" spans="1:6" x14ac:dyDescent="0.25">
      <c r="A119" s="47"/>
      <c r="B119" s="48"/>
      <c r="E119" s="47"/>
      <c r="F119" s="48"/>
    </row>
    <row r="120" spans="1:6" x14ac:dyDescent="0.25">
      <c r="A120" s="47"/>
      <c r="B120" s="48"/>
      <c r="E120" s="47"/>
      <c r="F120" s="48"/>
    </row>
    <row r="121" spans="1:6" x14ac:dyDescent="0.25">
      <c r="A121" s="47"/>
      <c r="B121" s="48"/>
      <c r="E121" s="47"/>
      <c r="F121" s="48"/>
    </row>
    <row r="122" spans="1:6" x14ac:dyDescent="0.25">
      <c r="A122" s="47"/>
      <c r="B122" s="48"/>
      <c r="E122" s="47"/>
      <c r="F122" s="48"/>
    </row>
    <row r="123" spans="1:6" x14ac:dyDescent="0.25">
      <c r="A123" s="47"/>
      <c r="B123" s="48"/>
      <c r="E123" s="47"/>
      <c r="F123" s="48"/>
    </row>
    <row r="124" spans="1:6" x14ac:dyDescent="0.25">
      <c r="A124" s="47"/>
      <c r="B124" s="48"/>
      <c r="E124" s="47"/>
      <c r="F124" s="48"/>
    </row>
    <row r="125" spans="1:6" x14ac:dyDescent="0.25">
      <c r="A125" s="47"/>
      <c r="B125" s="48"/>
      <c r="E125" s="47"/>
      <c r="F125" s="48"/>
    </row>
    <row r="126" spans="1:6" x14ac:dyDescent="0.25">
      <c r="A126" s="47"/>
      <c r="B126" s="48"/>
      <c r="E126" s="47"/>
      <c r="F126" s="48"/>
    </row>
    <row r="127" spans="1:6" x14ac:dyDescent="0.25">
      <c r="A127" s="47"/>
      <c r="B127" s="48"/>
      <c r="E127" s="47"/>
      <c r="F127" s="48"/>
    </row>
    <row r="128" spans="1:6" x14ac:dyDescent="0.25">
      <c r="A128" s="47"/>
      <c r="B128" s="48"/>
      <c r="E128" s="47"/>
      <c r="F128" s="48"/>
    </row>
    <row r="129" spans="1:6" x14ac:dyDescent="0.25">
      <c r="A129" s="47"/>
      <c r="B129" s="48"/>
      <c r="E129" s="47"/>
      <c r="F129" s="48"/>
    </row>
    <row r="130" spans="1:6" x14ac:dyDescent="0.25">
      <c r="A130" s="47"/>
      <c r="B130" s="48"/>
      <c r="E130" s="47"/>
      <c r="F130" s="48"/>
    </row>
    <row r="131" spans="1:6" x14ac:dyDescent="0.25">
      <c r="A131" s="47"/>
      <c r="B131" s="48"/>
      <c r="E131" s="47"/>
      <c r="F131" s="48"/>
    </row>
    <row r="132" spans="1:6" x14ac:dyDescent="0.25">
      <c r="A132" s="47"/>
      <c r="B132" s="48"/>
      <c r="E132" s="47"/>
      <c r="F132" s="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1"/>
  <sheetViews>
    <sheetView showGridLines="0" workbookViewId="0">
      <selection activeCell="M4" sqref="M4"/>
    </sheetView>
  </sheetViews>
  <sheetFormatPr defaultColWidth="9.140625" defaultRowHeight="12.75" x14ac:dyDescent="0.2"/>
  <cols>
    <col min="1" max="1" width="4.42578125" style="77" customWidth="1"/>
    <col min="2" max="2" width="42.85546875" style="77" bestFit="1" customWidth="1"/>
    <col min="3" max="4" width="11.7109375" style="77" customWidth="1"/>
    <col min="5" max="5" width="9.140625" style="77"/>
    <col min="6" max="6" width="10.42578125" style="77" bestFit="1" customWidth="1"/>
    <col min="7" max="7" width="9.140625" style="77"/>
    <col min="8" max="8" width="10.85546875" style="77" bestFit="1" customWidth="1"/>
    <col min="9" max="9" width="9.140625" style="77"/>
    <col min="10" max="10" width="10.42578125" style="77" bestFit="1" customWidth="1"/>
    <col min="11" max="11" width="9.140625" style="77"/>
    <col min="12" max="12" width="10.42578125" style="77" bestFit="1" customWidth="1"/>
    <col min="13" max="16384" width="9.140625" style="77"/>
  </cols>
  <sheetData>
    <row r="1" spans="1:12" s="18" customFormat="1" ht="21" customHeight="1" x14ac:dyDescent="0.35">
      <c r="A1" s="50" t="s">
        <v>174</v>
      </c>
      <c r="B1" s="51"/>
      <c r="C1" s="51"/>
      <c r="D1" s="51"/>
    </row>
    <row r="3" spans="1:12" s="7" customFormat="1" ht="16.5" thickBot="1" x14ac:dyDescent="0.3">
      <c r="A3" s="24" t="s">
        <v>173</v>
      </c>
      <c r="B3" s="23"/>
      <c r="C3" s="23"/>
      <c r="D3" s="23"/>
    </row>
    <row r="4" spans="1:12" s="7" customFormat="1" ht="15" x14ac:dyDescent="0.2">
      <c r="A4" s="52"/>
      <c r="B4" s="53"/>
      <c r="C4" s="54" t="s">
        <v>27</v>
      </c>
      <c r="D4" s="343"/>
      <c r="E4" s="343"/>
      <c r="F4" s="55"/>
      <c r="G4" s="344" t="s">
        <v>28</v>
      </c>
      <c r="H4" s="343"/>
      <c r="I4" s="343"/>
      <c r="J4" s="345"/>
      <c r="K4" s="54" t="s">
        <v>29</v>
      </c>
      <c r="L4" s="55"/>
    </row>
    <row r="5" spans="1:12" s="7" customFormat="1" ht="15" x14ac:dyDescent="0.25">
      <c r="A5" s="56" t="s">
        <v>30</v>
      </c>
      <c r="B5" s="57" t="s">
        <v>31</v>
      </c>
      <c r="C5" s="58" t="s">
        <v>32</v>
      </c>
      <c r="D5" s="346"/>
      <c r="E5" s="346" t="s">
        <v>33</v>
      </c>
      <c r="F5" s="59"/>
      <c r="G5" s="347" t="s">
        <v>32</v>
      </c>
      <c r="H5" s="346"/>
      <c r="I5" s="346" t="s">
        <v>33</v>
      </c>
      <c r="J5" s="348"/>
      <c r="K5" s="58" t="s">
        <v>32</v>
      </c>
      <c r="L5" s="59"/>
    </row>
    <row r="6" spans="1:12" s="7" customFormat="1" ht="13.5" thickBot="1" x14ac:dyDescent="0.25">
      <c r="A6" s="60"/>
      <c r="B6" s="61"/>
      <c r="C6" s="62" t="s">
        <v>233</v>
      </c>
      <c r="D6" s="349" t="s">
        <v>234</v>
      </c>
      <c r="E6" s="350" t="s">
        <v>233</v>
      </c>
      <c r="F6" s="63" t="s">
        <v>234</v>
      </c>
      <c r="G6" s="351" t="s">
        <v>233</v>
      </c>
      <c r="H6" s="349" t="s">
        <v>234</v>
      </c>
      <c r="I6" s="350" t="s">
        <v>233</v>
      </c>
      <c r="J6" s="352" t="s">
        <v>234</v>
      </c>
      <c r="K6" s="62" t="s">
        <v>233</v>
      </c>
      <c r="L6" s="63" t="s">
        <v>234</v>
      </c>
    </row>
    <row r="7" spans="1:12" s="7" customFormat="1" ht="15" x14ac:dyDescent="0.25">
      <c r="A7" s="64" t="s">
        <v>43</v>
      </c>
      <c r="B7" s="65"/>
      <c r="C7" s="353">
        <v>1006223.007</v>
      </c>
      <c r="D7" s="354">
        <v>1553127.3940000001</v>
      </c>
      <c r="E7" s="66">
        <v>3099026.4319999996</v>
      </c>
      <c r="F7" s="355">
        <v>5293517.1920000007</v>
      </c>
      <c r="G7" s="356">
        <v>381541.17899999995</v>
      </c>
      <c r="H7" s="357">
        <v>424171.58600000001</v>
      </c>
      <c r="I7" s="358">
        <v>969474.68200000003</v>
      </c>
      <c r="J7" s="359">
        <v>1295421.2399999998</v>
      </c>
      <c r="K7" s="67">
        <v>624681.82799999998</v>
      </c>
      <c r="L7" s="68">
        <v>1128955.8080000002</v>
      </c>
    </row>
    <row r="8" spans="1:12" s="7" customFormat="1" x14ac:dyDescent="0.2">
      <c r="A8" s="69" t="s">
        <v>34</v>
      </c>
      <c r="B8" s="70" t="s">
        <v>35</v>
      </c>
      <c r="C8" s="360">
        <v>321315.28899999999</v>
      </c>
      <c r="D8" s="361">
        <v>757783.94900000002</v>
      </c>
      <c r="E8" s="362">
        <v>896282.49399999995</v>
      </c>
      <c r="F8" s="363">
        <v>2611859.1460000002</v>
      </c>
      <c r="G8" s="364">
        <v>74442.28</v>
      </c>
      <c r="H8" s="365">
        <v>116196.636</v>
      </c>
      <c r="I8" s="366">
        <v>226324.47099999999</v>
      </c>
      <c r="J8" s="367">
        <v>484985.386</v>
      </c>
      <c r="K8" s="71">
        <v>246873.00899999999</v>
      </c>
      <c r="L8" s="72">
        <v>641587.31300000008</v>
      </c>
    </row>
    <row r="9" spans="1:12" s="7" customFormat="1" x14ac:dyDescent="0.2">
      <c r="A9" s="69" t="s">
        <v>36</v>
      </c>
      <c r="B9" s="70" t="s">
        <v>2</v>
      </c>
      <c r="C9" s="360">
        <v>42140.813000000002</v>
      </c>
      <c r="D9" s="361">
        <v>43309.101000000002</v>
      </c>
      <c r="E9" s="362">
        <v>139248.47200000001</v>
      </c>
      <c r="F9" s="363">
        <v>172421.89</v>
      </c>
      <c r="G9" s="364">
        <v>2225.319</v>
      </c>
      <c r="H9" s="365">
        <v>440.77600000000001</v>
      </c>
      <c r="I9" s="366">
        <v>10322.525</v>
      </c>
      <c r="J9" s="367">
        <v>2243.2359999999999</v>
      </c>
      <c r="K9" s="71">
        <v>39915.493999999999</v>
      </c>
      <c r="L9" s="72">
        <v>42868.325000000004</v>
      </c>
    </row>
    <row r="10" spans="1:12" s="7" customFormat="1" x14ac:dyDescent="0.2">
      <c r="A10" s="69" t="s">
        <v>37</v>
      </c>
      <c r="B10" s="70" t="s">
        <v>3</v>
      </c>
      <c r="C10" s="360">
        <v>36487.722999999998</v>
      </c>
      <c r="D10" s="361">
        <v>21543.133999999998</v>
      </c>
      <c r="E10" s="362">
        <v>123758.024</v>
      </c>
      <c r="F10" s="363">
        <v>83607.040999999997</v>
      </c>
      <c r="G10" s="364">
        <v>33176.616999999998</v>
      </c>
      <c r="H10" s="365">
        <v>33960.156999999999</v>
      </c>
      <c r="I10" s="366">
        <v>119288.238</v>
      </c>
      <c r="J10" s="367">
        <v>108570.652</v>
      </c>
      <c r="K10" s="71">
        <v>3311.1059999999998</v>
      </c>
      <c r="L10" s="72">
        <v>-12417.023000000001</v>
      </c>
    </row>
    <row r="11" spans="1:12" s="7" customFormat="1" x14ac:dyDescent="0.2">
      <c r="A11" s="69" t="s">
        <v>38</v>
      </c>
      <c r="B11" s="70" t="s">
        <v>21</v>
      </c>
      <c r="C11" s="360">
        <v>18473.128000000001</v>
      </c>
      <c r="D11" s="361">
        <v>10650.963</v>
      </c>
      <c r="E11" s="362">
        <v>66152.62</v>
      </c>
      <c r="F11" s="363">
        <v>36146.767</v>
      </c>
      <c r="G11" s="364">
        <v>744.29399999999998</v>
      </c>
      <c r="H11" s="365">
        <v>503.80200000000002</v>
      </c>
      <c r="I11" s="366">
        <v>3305.6320000000001</v>
      </c>
      <c r="J11" s="367">
        <v>2111.9160000000002</v>
      </c>
      <c r="K11" s="71">
        <v>17728.833999999999</v>
      </c>
      <c r="L11" s="72">
        <v>10147.161</v>
      </c>
    </row>
    <row r="12" spans="1:12" s="7" customFormat="1" x14ac:dyDescent="0.2">
      <c r="A12" s="69" t="s">
        <v>39</v>
      </c>
      <c r="B12" s="70" t="s">
        <v>40</v>
      </c>
      <c r="C12" s="360">
        <v>496256.31099999999</v>
      </c>
      <c r="D12" s="361">
        <v>629679.04299999995</v>
      </c>
      <c r="E12" s="362">
        <v>1641197.2290000001</v>
      </c>
      <c r="F12" s="363">
        <v>2106051.9750000001</v>
      </c>
      <c r="G12" s="364">
        <v>236200.372</v>
      </c>
      <c r="H12" s="365">
        <v>246539.93100000001</v>
      </c>
      <c r="I12" s="366">
        <v>554942.41799999995</v>
      </c>
      <c r="J12" s="367">
        <v>652072.16399999999</v>
      </c>
      <c r="K12" s="71">
        <v>260055.93899999998</v>
      </c>
      <c r="L12" s="72">
        <v>383139.11199999996</v>
      </c>
    </row>
    <row r="13" spans="1:12" s="7" customFormat="1" x14ac:dyDescent="0.2">
      <c r="A13" s="69" t="s">
        <v>69</v>
      </c>
      <c r="B13" s="70" t="s">
        <v>71</v>
      </c>
      <c r="C13" s="360">
        <v>68835.08</v>
      </c>
      <c r="D13" s="361">
        <v>65910.160999999993</v>
      </c>
      <c r="E13" s="362">
        <v>185905.03099999999</v>
      </c>
      <c r="F13" s="363">
        <v>235088.51300000001</v>
      </c>
      <c r="G13" s="364">
        <v>10581.495999999999</v>
      </c>
      <c r="H13" s="365">
        <v>5968.3339999999998</v>
      </c>
      <c r="I13" s="366">
        <v>13725.843999999999</v>
      </c>
      <c r="J13" s="367">
        <v>11687.608</v>
      </c>
      <c r="K13" s="71">
        <v>58253.584000000003</v>
      </c>
      <c r="L13" s="72">
        <v>59941.82699999999</v>
      </c>
    </row>
    <row r="14" spans="1:12" ht="13.5" thickBot="1" x14ac:dyDescent="0.25">
      <c r="A14" s="73" t="s">
        <v>41</v>
      </c>
      <c r="B14" s="74" t="s">
        <v>42</v>
      </c>
      <c r="C14" s="368">
        <v>22714.663</v>
      </c>
      <c r="D14" s="369">
        <v>24251.043000000001</v>
      </c>
      <c r="E14" s="370">
        <v>46482.561999999998</v>
      </c>
      <c r="F14" s="371">
        <v>48341.86</v>
      </c>
      <c r="G14" s="372">
        <v>24170.800999999999</v>
      </c>
      <c r="H14" s="373">
        <v>20561.95</v>
      </c>
      <c r="I14" s="374">
        <v>41565.553999999996</v>
      </c>
      <c r="J14" s="375">
        <v>33750.277999999998</v>
      </c>
      <c r="K14" s="75">
        <v>-1456.137999999999</v>
      </c>
      <c r="L14" s="76">
        <v>3689.0930000000008</v>
      </c>
    </row>
    <row r="15" spans="1:12" ht="12" customHeight="1" x14ac:dyDescent="0.2">
      <c r="A15" s="78" t="s">
        <v>60</v>
      </c>
      <c r="B15" s="79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52"/>
      <c r="B18" s="53"/>
      <c r="C18" s="54" t="s">
        <v>27</v>
      </c>
      <c r="D18" s="343"/>
      <c r="E18" s="343"/>
      <c r="F18" s="55"/>
      <c r="G18" s="344" t="s">
        <v>28</v>
      </c>
      <c r="H18" s="343"/>
      <c r="I18" s="343"/>
      <c r="J18" s="345"/>
      <c r="K18" s="54" t="s">
        <v>29</v>
      </c>
      <c r="L18" s="55"/>
    </row>
    <row r="19" spans="1:12" ht="15" x14ac:dyDescent="0.25">
      <c r="A19" s="56" t="s">
        <v>30</v>
      </c>
      <c r="B19" s="57" t="s">
        <v>31</v>
      </c>
      <c r="C19" s="58" t="s">
        <v>32</v>
      </c>
      <c r="D19" s="346"/>
      <c r="E19" s="346" t="s">
        <v>33</v>
      </c>
      <c r="F19" s="59"/>
      <c r="G19" s="347" t="s">
        <v>32</v>
      </c>
      <c r="H19" s="346"/>
      <c r="I19" s="346" t="s">
        <v>33</v>
      </c>
      <c r="J19" s="348"/>
      <c r="K19" s="58" t="s">
        <v>32</v>
      </c>
      <c r="L19" s="59"/>
    </row>
    <row r="20" spans="1:12" ht="13.5" thickBot="1" x14ac:dyDescent="0.25">
      <c r="A20" s="60"/>
      <c r="B20" s="61"/>
      <c r="C20" s="62" t="s">
        <v>212</v>
      </c>
      <c r="D20" s="349" t="s">
        <v>213</v>
      </c>
      <c r="E20" s="350" t="s">
        <v>212</v>
      </c>
      <c r="F20" s="63" t="s">
        <v>213</v>
      </c>
      <c r="G20" s="351" t="s">
        <v>212</v>
      </c>
      <c r="H20" s="349" t="s">
        <v>213</v>
      </c>
      <c r="I20" s="350" t="s">
        <v>212</v>
      </c>
      <c r="J20" s="352" t="s">
        <v>213</v>
      </c>
      <c r="K20" s="62" t="s">
        <v>212</v>
      </c>
      <c r="L20" s="63" t="s">
        <v>213</v>
      </c>
    </row>
    <row r="21" spans="1:12" ht="15" x14ac:dyDescent="0.25">
      <c r="A21" s="64" t="s">
        <v>43</v>
      </c>
      <c r="B21" s="65"/>
      <c r="C21" s="353">
        <v>1946257.4750000001</v>
      </c>
      <c r="D21" s="354">
        <v>3124995.7700000005</v>
      </c>
      <c r="E21" s="66">
        <v>8631716.1359999999</v>
      </c>
      <c r="F21" s="355">
        <v>9159791.7969999984</v>
      </c>
      <c r="G21" s="356">
        <v>397614.25699999998</v>
      </c>
      <c r="H21" s="357">
        <v>1056229.301</v>
      </c>
      <c r="I21" s="358">
        <v>1193637.8840000001</v>
      </c>
      <c r="J21" s="359">
        <v>3358591.2930000001</v>
      </c>
      <c r="K21" s="67">
        <v>1548643.2180000001</v>
      </c>
      <c r="L21" s="68">
        <v>2068766.4690000005</v>
      </c>
    </row>
    <row r="22" spans="1:12" x14ac:dyDescent="0.2">
      <c r="A22" s="69" t="s">
        <v>34</v>
      </c>
      <c r="B22" s="70" t="s">
        <v>35</v>
      </c>
      <c r="C22" s="360">
        <v>838611.90700000001</v>
      </c>
      <c r="D22" s="361">
        <v>1338050.9890000001</v>
      </c>
      <c r="E22" s="362">
        <v>3594948.9780000001</v>
      </c>
      <c r="F22" s="363">
        <v>3637950.2859999998</v>
      </c>
      <c r="G22" s="364">
        <v>137087.96299999999</v>
      </c>
      <c r="H22" s="365">
        <v>269861.136</v>
      </c>
      <c r="I22" s="366">
        <v>610195.17500000005</v>
      </c>
      <c r="J22" s="367">
        <v>951662.94200000004</v>
      </c>
      <c r="K22" s="71">
        <v>701523.94400000002</v>
      </c>
      <c r="L22" s="72">
        <v>1068189.8530000001</v>
      </c>
    </row>
    <row r="23" spans="1:12" x14ac:dyDescent="0.2">
      <c r="A23" s="69" t="s">
        <v>36</v>
      </c>
      <c r="B23" s="70" t="s">
        <v>2</v>
      </c>
      <c r="C23" s="360">
        <v>196775.11300000001</v>
      </c>
      <c r="D23" s="361">
        <v>137095.753</v>
      </c>
      <c r="E23" s="362">
        <v>1064410.4280000001</v>
      </c>
      <c r="F23" s="363">
        <v>438645.23300000001</v>
      </c>
      <c r="G23" s="364">
        <v>9561.3989999999994</v>
      </c>
      <c r="H23" s="365">
        <v>6060.0290000000005</v>
      </c>
      <c r="I23" s="366">
        <v>49148.595999999998</v>
      </c>
      <c r="J23" s="367">
        <v>19940.069</v>
      </c>
      <c r="K23" s="71">
        <v>187213.71400000001</v>
      </c>
      <c r="L23" s="72">
        <v>131035.724</v>
      </c>
    </row>
    <row r="24" spans="1:12" x14ac:dyDescent="0.2">
      <c r="A24" s="69" t="s">
        <v>37</v>
      </c>
      <c r="B24" s="70" t="s">
        <v>3</v>
      </c>
      <c r="C24" s="360">
        <v>92281.023000000001</v>
      </c>
      <c r="D24" s="361">
        <v>94418.297000000006</v>
      </c>
      <c r="E24" s="362">
        <v>455877.511</v>
      </c>
      <c r="F24" s="363">
        <v>304620.49599999998</v>
      </c>
      <c r="G24" s="364">
        <v>39546.559999999998</v>
      </c>
      <c r="H24" s="365">
        <v>62290.720000000001</v>
      </c>
      <c r="I24" s="366">
        <v>196015.367</v>
      </c>
      <c r="J24" s="367">
        <v>218039.28700000001</v>
      </c>
      <c r="K24" s="71">
        <v>52734.463000000003</v>
      </c>
      <c r="L24" s="72">
        <v>32127.577000000005</v>
      </c>
    </row>
    <row r="25" spans="1:12" x14ac:dyDescent="0.2">
      <c r="A25" s="69" t="s">
        <v>38</v>
      </c>
      <c r="B25" s="70" t="s">
        <v>21</v>
      </c>
      <c r="C25" s="360">
        <v>45098.695</v>
      </c>
      <c r="D25" s="361">
        <v>41044.955000000002</v>
      </c>
      <c r="E25" s="362">
        <v>228233.48499999999</v>
      </c>
      <c r="F25" s="363">
        <v>136548.71900000001</v>
      </c>
      <c r="G25" s="364">
        <v>2003.144</v>
      </c>
      <c r="H25" s="365">
        <v>2220.674</v>
      </c>
      <c r="I25" s="366">
        <v>10786.764999999999</v>
      </c>
      <c r="J25" s="367">
        <v>9270.4789999999994</v>
      </c>
      <c r="K25" s="71">
        <v>43095.550999999999</v>
      </c>
      <c r="L25" s="72">
        <v>38824.281000000003</v>
      </c>
    </row>
    <row r="26" spans="1:12" x14ac:dyDescent="0.2">
      <c r="A26" s="69" t="s">
        <v>39</v>
      </c>
      <c r="B26" s="70" t="s">
        <v>40</v>
      </c>
      <c r="C26" s="360">
        <v>544928.98400000005</v>
      </c>
      <c r="D26" s="361">
        <v>1228171.537</v>
      </c>
      <c r="E26" s="362">
        <v>2319862.42</v>
      </c>
      <c r="F26" s="363">
        <v>3881044.1090000002</v>
      </c>
      <c r="G26" s="364">
        <v>156591.965</v>
      </c>
      <c r="H26" s="365">
        <v>634597.29700000002</v>
      </c>
      <c r="I26" s="366">
        <v>221886.71799999999</v>
      </c>
      <c r="J26" s="367">
        <v>2030210.939</v>
      </c>
      <c r="K26" s="71">
        <v>388337.01900000009</v>
      </c>
      <c r="L26" s="72">
        <v>593574.24</v>
      </c>
    </row>
    <row r="27" spans="1:12" x14ac:dyDescent="0.2">
      <c r="A27" s="69" t="s">
        <v>69</v>
      </c>
      <c r="B27" s="70" t="s">
        <v>71</v>
      </c>
      <c r="C27" s="360">
        <v>189104.174</v>
      </c>
      <c r="D27" s="361">
        <v>229194.052</v>
      </c>
      <c r="E27" s="362">
        <v>850161.38500000001</v>
      </c>
      <c r="F27" s="363">
        <v>650381.12899999996</v>
      </c>
      <c r="G27" s="364">
        <v>21375.975999999999</v>
      </c>
      <c r="H27" s="365">
        <v>20626.034</v>
      </c>
      <c r="I27" s="366">
        <v>42952.33</v>
      </c>
      <c r="J27" s="367">
        <v>31735.432000000001</v>
      </c>
      <c r="K27" s="71">
        <v>167728.198</v>
      </c>
      <c r="L27" s="72">
        <v>208568.01799999998</v>
      </c>
    </row>
    <row r="28" spans="1:12" ht="13.5" thickBot="1" x14ac:dyDescent="0.25">
      <c r="A28" s="73" t="s">
        <v>41</v>
      </c>
      <c r="B28" s="74" t="s">
        <v>42</v>
      </c>
      <c r="C28" s="368">
        <v>39457.578999999998</v>
      </c>
      <c r="D28" s="369">
        <v>57020.186999999998</v>
      </c>
      <c r="E28" s="370">
        <v>118221.929</v>
      </c>
      <c r="F28" s="371">
        <v>110601.825</v>
      </c>
      <c r="G28" s="372">
        <v>31447.25</v>
      </c>
      <c r="H28" s="373">
        <v>60573.411</v>
      </c>
      <c r="I28" s="374">
        <v>62652.932999999997</v>
      </c>
      <c r="J28" s="375">
        <v>97732.145000000004</v>
      </c>
      <c r="K28" s="75">
        <v>8010.3289999999979</v>
      </c>
      <c r="L28" s="76">
        <v>-3553.224000000002</v>
      </c>
    </row>
    <row r="29" spans="1:12" x14ac:dyDescent="0.2">
      <c r="A29" s="78" t="s">
        <v>60</v>
      </c>
      <c r="B29" s="79"/>
    </row>
    <row r="31" spans="1:12" ht="15" x14ac:dyDescent="0.25">
      <c r="A31" s="80" t="s">
        <v>142</v>
      </c>
      <c r="B31" s="81"/>
      <c r="C31" s="81"/>
      <c r="D31" s="8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F3" sqref="F3"/>
    </sheetView>
  </sheetViews>
  <sheetFormatPr defaultColWidth="9.140625" defaultRowHeight="12.75" x14ac:dyDescent="0.2"/>
  <cols>
    <col min="1" max="1" width="18.7109375" style="88" customWidth="1"/>
    <col min="2" max="3" width="10.7109375" style="88" customWidth="1"/>
    <col min="4" max="4" width="18.7109375" style="88" customWidth="1"/>
    <col min="5" max="6" width="10.7109375" style="88" customWidth="1"/>
    <col min="7" max="7" width="4.42578125" style="88" customWidth="1"/>
    <col min="8" max="8" width="18.7109375" style="88" customWidth="1"/>
    <col min="9" max="10" width="10.7109375" style="88" customWidth="1"/>
    <col min="11" max="11" width="18.7109375" style="88" customWidth="1"/>
    <col min="12" max="13" width="10.7109375" style="88" customWidth="1"/>
    <col min="14" max="16384" width="9.140625" style="88"/>
  </cols>
  <sheetData>
    <row r="1" spans="1:13" s="18" customFormat="1" ht="21" customHeight="1" x14ac:dyDescent="0.35">
      <c r="A1" s="50" t="s">
        <v>174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175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2" customFormat="1" ht="15.75" x14ac:dyDescent="0.25">
      <c r="A3" s="84"/>
      <c r="H3" s="83"/>
    </row>
    <row r="4" spans="1:13" s="86" customFormat="1" ht="16.5" customHeight="1" x14ac:dyDescent="0.25">
      <c r="A4" s="85" t="s">
        <v>54</v>
      </c>
      <c r="B4" s="85"/>
      <c r="C4" s="85"/>
      <c r="D4" s="85"/>
      <c r="E4" s="85"/>
      <c r="H4" s="85" t="s">
        <v>55</v>
      </c>
      <c r="I4" s="85"/>
      <c r="J4" s="85"/>
      <c r="K4" s="85"/>
      <c r="L4" s="85"/>
    </row>
    <row r="5" spans="1:13" ht="16.5" customHeight="1" thickBot="1" x14ac:dyDescent="0.3">
      <c r="A5" s="86" t="s">
        <v>61</v>
      </c>
      <c r="B5" s="87"/>
      <c r="C5" s="87"/>
      <c r="D5" s="87"/>
      <c r="E5" s="87"/>
      <c r="H5" s="86" t="s">
        <v>61</v>
      </c>
      <c r="I5" s="87"/>
      <c r="J5" s="87"/>
      <c r="K5" s="87"/>
      <c r="L5" s="87"/>
    </row>
    <row r="6" spans="1:13" ht="16.5" thickBot="1" x14ac:dyDescent="0.3">
      <c r="A6" s="510" t="s">
        <v>44</v>
      </c>
      <c r="B6" s="511"/>
      <c r="C6" s="511"/>
      <c r="D6" s="511"/>
      <c r="E6" s="511"/>
      <c r="F6" s="512"/>
      <c r="G6" s="473"/>
      <c r="H6" s="510" t="s">
        <v>45</v>
      </c>
      <c r="I6" s="511"/>
      <c r="J6" s="511"/>
      <c r="K6" s="511"/>
      <c r="L6" s="511"/>
      <c r="M6" s="512"/>
    </row>
    <row r="7" spans="1:13" ht="16.5" thickBot="1" x14ac:dyDescent="0.3">
      <c r="A7" s="468" t="s">
        <v>233</v>
      </c>
      <c r="B7" s="469"/>
      <c r="C7" s="470"/>
      <c r="D7" s="471" t="s">
        <v>234</v>
      </c>
      <c r="E7" s="469"/>
      <c r="F7" s="472"/>
      <c r="G7" s="473"/>
      <c r="H7" s="468" t="s">
        <v>233</v>
      </c>
      <c r="I7" s="469"/>
      <c r="J7" s="470"/>
      <c r="K7" s="471" t="s">
        <v>234</v>
      </c>
      <c r="L7" s="469"/>
      <c r="M7" s="472"/>
    </row>
    <row r="8" spans="1:13" ht="48" thickBot="1" x14ac:dyDescent="0.3">
      <c r="A8" s="474" t="s">
        <v>46</v>
      </c>
      <c r="B8" s="475" t="s">
        <v>32</v>
      </c>
      <c r="C8" s="476" t="s">
        <v>70</v>
      </c>
      <c r="D8" s="474" t="s">
        <v>46</v>
      </c>
      <c r="E8" s="475" t="s">
        <v>32</v>
      </c>
      <c r="F8" s="477" t="s">
        <v>70</v>
      </c>
      <c r="G8" s="473"/>
      <c r="H8" s="474" t="s">
        <v>46</v>
      </c>
      <c r="I8" s="475" t="s">
        <v>32</v>
      </c>
      <c r="J8" s="476" t="s">
        <v>70</v>
      </c>
      <c r="K8" s="474" t="s">
        <v>46</v>
      </c>
      <c r="L8" s="475" t="s">
        <v>32</v>
      </c>
      <c r="M8" s="477" t="s">
        <v>70</v>
      </c>
    </row>
    <row r="9" spans="1:13" ht="16.5" thickBot="1" x14ac:dyDescent="0.3">
      <c r="A9" s="478" t="s">
        <v>25</v>
      </c>
      <c r="B9" s="479">
        <v>321315.28899999999</v>
      </c>
      <c r="C9" s="480">
        <v>896282.49399999995</v>
      </c>
      <c r="D9" s="481" t="s">
        <v>25</v>
      </c>
      <c r="E9" s="479">
        <v>757783.94900000002</v>
      </c>
      <c r="F9" s="482">
        <v>2611859.1460000002</v>
      </c>
      <c r="G9" s="483"/>
      <c r="H9" s="481" t="s">
        <v>25</v>
      </c>
      <c r="I9" s="479">
        <v>74442.28</v>
      </c>
      <c r="J9" s="480">
        <v>226324.47099999999</v>
      </c>
      <c r="K9" s="484" t="s">
        <v>25</v>
      </c>
      <c r="L9" s="479">
        <v>116196.636</v>
      </c>
      <c r="M9" s="482">
        <v>484985.386</v>
      </c>
    </row>
    <row r="10" spans="1:13" ht="15.75" x14ac:dyDescent="0.25">
      <c r="A10" s="485" t="s">
        <v>47</v>
      </c>
      <c r="B10" s="486">
        <v>138547.182</v>
      </c>
      <c r="C10" s="487">
        <v>395387.84100000001</v>
      </c>
      <c r="D10" s="488" t="s">
        <v>47</v>
      </c>
      <c r="E10" s="489">
        <v>197649.057</v>
      </c>
      <c r="F10" s="490">
        <v>658927.1</v>
      </c>
      <c r="G10" s="483"/>
      <c r="H10" s="485" t="s">
        <v>48</v>
      </c>
      <c r="I10" s="486">
        <v>27727.607</v>
      </c>
      <c r="J10" s="487">
        <v>89602.138000000006</v>
      </c>
      <c r="K10" s="488" t="s">
        <v>91</v>
      </c>
      <c r="L10" s="489">
        <v>73601.066999999995</v>
      </c>
      <c r="M10" s="490">
        <v>345685.598</v>
      </c>
    </row>
    <row r="11" spans="1:13" ht="15.75" x14ac:dyDescent="0.25">
      <c r="A11" s="491" t="s">
        <v>235</v>
      </c>
      <c r="B11" s="492">
        <v>34885.065000000002</v>
      </c>
      <c r="C11" s="493">
        <v>93078.74</v>
      </c>
      <c r="D11" s="494" t="s">
        <v>159</v>
      </c>
      <c r="E11" s="495">
        <v>171578.80799999999</v>
      </c>
      <c r="F11" s="496">
        <v>589817.73100000003</v>
      </c>
      <c r="G11" s="483"/>
      <c r="H11" s="491" t="s">
        <v>86</v>
      </c>
      <c r="I11" s="492">
        <v>27089.188999999998</v>
      </c>
      <c r="J11" s="493">
        <v>90656.191000000006</v>
      </c>
      <c r="K11" s="494" t="s">
        <v>48</v>
      </c>
      <c r="L11" s="495">
        <v>21734.998</v>
      </c>
      <c r="M11" s="496">
        <v>74001.028999999995</v>
      </c>
    </row>
    <row r="12" spans="1:13" ht="15.75" x14ac:dyDescent="0.25">
      <c r="A12" s="491" t="s">
        <v>159</v>
      </c>
      <c r="B12" s="492">
        <v>33512.262000000002</v>
      </c>
      <c r="C12" s="493">
        <v>98544.2</v>
      </c>
      <c r="D12" s="494" t="s">
        <v>235</v>
      </c>
      <c r="E12" s="495">
        <v>98898.823000000004</v>
      </c>
      <c r="F12" s="496">
        <v>363822.29599999997</v>
      </c>
      <c r="G12" s="483"/>
      <c r="H12" s="491" t="s">
        <v>53</v>
      </c>
      <c r="I12" s="492">
        <v>5925.0379999999996</v>
      </c>
      <c r="J12" s="493">
        <v>10300.362999999999</v>
      </c>
      <c r="K12" s="494" t="s">
        <v>86</v>
      </c>
      <c r="L12" s="495">
        <v>14224.281999999999</v>
      </c>
      <c r="M12" s="496">
        <v>50737.012000000002</v>
      </c>
    </row>
    <row r="13" spans="1:13" ht="15.75" x14ac:dyDescent="0.25">
      <c r="A13" s="491" t="s">
        <v>126</v>
      </c>
      <c r="B13" s="492">
        <v>29946.305</v>
      </c>
      <c r="C13" s="493">
        <v>78730.047999999995</v>
      </c>
      <c r="D13" s="494" t="s">
        <v>126</v>
      </c>
      <c r="E13" s="495">
        <v>42917.764999999999</v>
      </c>
      <c r="F13" s="496">
        <v>157781.23199999999</v>
      </c>
      <c r="G13" s="483"/>
      <c r="H13" s="491" t="s">
        <v>160</v>
      </c>
      <c r="I13" s="492">
        <v>5083.2950000000001</v>
      </c>
      <c r="J13" s="493">
        <v>9706.768</v>
      </c>
      <c r="K13" s="494" t="s">
        <v>160</v>
      </c>
      <c r="L13" s="495">
        <v>2699.6750000000002</v>
      </c>
      <c r="M13" s="496">
        <v>5679.21</v>
      </c>
    </row>
    <row r="14" spans="1:13" ht="15.75" x14ac:dyDescent="0.25">
      <c r="A14" s="491" t="s">
        <v>217</v>
      </c>
      <c r="B14" s="492">
        <v>22569.200000000001</v>
      </c>
      <c r="C14" s="493">
        <v>57600</v>
      </c>
      <c r="D14" s="494" t="s">
        <v>220</v>
      </c>
      <c r="E14" s="495">
        <v>32548.947</v>
      </c>
      <c r="F14" s="496">
        <v>119001.74400000001</v>
      </c>
      <c r="G14" s="483"/>
      <c r="H14" s="491" t="s">
        <v>47</v>
      </c>
      <c r="I14" s="492">
        <v>2744.5859999999998</v>
      </c>
      <c r="J14" s="493">
        <v>9091.2109999999993</v>
      </c>
      <c r="K14" s="494" t="s">
        <v>47</v>
      </c>
      <c r="L14" s="495">
        <v>1545.635</v>
      </c>
      <c r="M14" s="496">
        <v>3941.6489999999999</v>
      </c>
    </row>
    <row r="15" spans="1:13" ht="15.75" x14ac:dyDescent="0.25">
      <c r="A15" s="491" t="s">
        <v>129</v>
      </c>
      <c r="B15" s="492">
        <v>20911.993999999999</v>
      </c>
      <c r="C15" s="493">
        <v>54133.974000000002</v>
      </c>
      <c r="D15" s="494" t="s">
        <v>206</v>
      </c>
      <c r="E15" s="495">
        <v>23038.791000000001</v>
      </c>
      <c r="F15" s="496">
        <v>78002.231</v>
      </c>
      <c r="G15" s="483"/>
      <c r="H15" s="491" t="s">
        <v>88</v>
      </c>
      <c r="I15" s="492">
        <v>2467.7600000000002</v>
      </c>
      <c r="J15" s="493">
        <v>6982.9</v>
      </c>
      <c r="K15" s="494" t="s">
        <v>87</v>
      </c>
      <c r="L15" s="495">
        <v>847.96299999999997</v>
      </c>
      <c r="M15" s="496">
        <v>2375.1970000000001</v>
      </c>
    </row>
    <row r="16" spans="1:13" ht="15.75" x14ac:dyDescent="0.25">
      <c r="A16" s="491" t="s">
        <v>128</v>
      </c>
      <c r="B16" s="492">
        <v>10907.584000000001</v>
      </c>
      <c r="C16" s="493">
        <v>33180.623</v>
      </c>
      <c r="D16" s="494" t="s">
        <v>128</v>
      </c>
      <c r="E16" s="495">
        <v>20820.425999999999</v>
      </c>
      <c r="F16" s="496">
        <v>61234.080000000002</v>
      </c>
      <c r="G16" s="483"/>
      <c r="H16" s="491" t="s">
        <v>50</v>
      </c>
      <c r="I16" s="492">
        <v>1088.569</v>
      </c>
      <c r="J16" s="493">
        <v>3743.145</v>
      </c>
      <c r="K16" s="494" t="s">
        <v>51</v>
      </c>
      <c r="L16" s="495">
        <v>537.04999999999995</v>
      </c>
      <c r="M16" s="496">
        <v>1095.789</v>
      </c>
    </row>
    <row r="17" spans="1:14" ht="15.75" x14ac:dyDescent="0.25">
      <c r="A17" s="491" t="s">
        <v>236</v>
      </c>
      <c r="B17" s="492">
        <v>4279.509</v>
      </c>
      <c r="C17" s="493">
        <v>15331.6</v>
      </c>
      <c r="D17" s="494" t="s">
        <v>215</v>
      </c>
      <c r="E17" s="495">
        <v>19327.275000000001</v>
      </c>
      <c r="F17" s="496">
        <v>62700</v>
      </c>
      <c r="G17" s="483"/>
      <c r="H17" s="491" t="s">
        <v>51</v>
      </c>
      <c r="I17" s="492">
        <v>739.38300000000004</v>
      </c>
      <c r="J17" s="493">
        <v>1292.24</v>
      </c>
      <c r="K17" s="494" t="s">
        <v>53</v>
      </c>
      <c r="L17" s="495">
        <v>504.1</v>
      </c>
      <c r="M17" s="496">
        <v>227.751</v>
      </c>
    </row>
    <row r="18" spans="1:14" ht="15.75" x14ac:dyDescent="0.25">
      <c r="A18" s="491" t="s">
        <v>84</v>
      </c>
      <c r="B18" s="492">
        <v>4277.42</v>
      </c>
      <c r="C18" s="493">
        <v>11102.715</v>
      </c>
      <c r="D18" s="494" t="s">
        <v>129</v>
      </c>
      <c r="E18" s="495">
        <v>16284.945</v>
      </c>
      <c r="F18" s="496">
        <v>46040.391000000003</v>
      </c>
      <c r="G18" s="483"/>
      <c r="H18" s="491" t="s">
        <v>87</v>
      </c>
      <c r="I18" s="492">
        <v>595.77599999999995</v>
      </c>
      <c r="J18" s="493">
        <v>2506.9369999999999</v>
      </c>
      <c r="K18" s="494" t="s">
        <v>88</v>
      </c>
      <c r="L18" s="495">
        <v>224.32300000000001</v>
      </c>
      <c r="M18" s="496">
        <v>656.76199999999994</v>
      </c>
    </row>
    <row r="19" spans="1:14" ht="15.75" x14ac:dyDescent="0.25">
      <c r="A19" s="491" t="s">
        <v>219</v>
      </c>
      <c r="B19" s="492">
        <v>3450</v>
      </c>
      <c r="C19" s="493">
        <v>10000</v>
      </c>
      <c r="D19" s="494" t="s">
        <v>218</v>
      </c>
      <c r="E19" s="495">
        <v>14116.048000000001</v>
      </c>
      <c r="F19" s="496">
        <v>54579.767</v>
      </c>
      <c r="G19" s="483"/>
      <c r="H19" s="491" t="s">
        <v>92</v>
      </c>
      <c r="I19" s="492">
        <v>515.84299999999996</v>
      </c>
      <c r="J19" s="493">
        <v>1274.953</v>
      </c>
      <c r="K19" s="494" t="s">
        <v>209</v>
      </c>
      <c r="L19" s="495">
        <v>118.916</v>
      </c>
      <c r="M19" s="496">
        <v>363.25900000000001</v>
      </c>
    </row>
    <row r="20" spans="1:14" ht="16.5" thickBot="1" x14ac:dyDescent="0.3">
      <c r="A20" s="497" t="s">
        <v>145</v>
      </c>
      <c r="B20" s="498">
        <v>3444.74</v>
      </c>
      <c r="C20" s="499">
        <v>9007.59</v>
      </c>
      <c r="D20" s="500" t="s">
        <v>145</v>
      </c>
      <c r="E20" s="501">
        <v>12927.114</v>
      </c>
      <c r="F20" s="502">
        <v>38147.476999999999</v>
      </c>
      <c r="G20" s="483"/>
      <c r="H20" s="497" t="s">
        <v>91</v>
      </c>
      <c r="I20" s="498">
        <v>263.72300000000001</v>
      </c>
      <c r="J20" s="499">
        <v>730.01</v>
      </c>
      <c r="K20" s="500" t="s">
        <v>49</v>
      </c>
      <c r="L20" s="501">
        <v>109.93300000000001</v>
      </c>
      <c r="M20" s="502">
        <v>145.80000000000001</v>
      </c>
    </row>
    <row r="21" spans="1:14" s="86" customFormat="1" ht="15.75" x14ac:dyDescent="0.25">
      <c r="A21" s="503" t="s">
        <v>52</v>
      </c>
      <c r="B21" s="504"/>
      <c r="C21" s="504"/>
      <c r="D21" s="505"/>
      <c r="E21" s="506"/>
      <c r="F21" s="506"/>
      <c r="G21" s="473"/>
      <c r="H21" s="503" t="s">
        <v>52</v>
      </c>
      <c r="I21" s="504"/>
      <c r="J21" s="504"/>
      <c r="K21" s="507"/>
      <c r="L21" s="508"/>
      <c r="M21" s="508"/>
    </row>
    <row r="22" spans="1:14" ht="15.75" x14ac:dyDescent="0.25">
      <c r="A22" s="505"/>
      <c r="B22" s="504"/>
      <c r="C22" s="504"/>
      <c r="D22" s="505"/>
      <c r="E22" s="506"/>
      <c r="F22" s="506"/>
      <c r="G22" s="473"/>
      <c r="H22" s="505"/>
      <c r="I22" s="504"/>
      <c r="J22" s="504"/>
      <c r="K22" s="507"/>
      <c r="L22" s="507"/>
      <c r="M22" s="507"/>
    </row>
    <row r="23" spans="1:14" ht="15.75" x14ac:dyDescent="0.25">
      <c r="A23" s="473"/>
      <c r="B23" s="473"/>
      <c r="C23" s="473"/>
      <c r="D23" s="473"/>
      <c r="E23" s="473"/>
      <c r="F23" s="473"/>
      <c r="G23" s="473"/>
      <c r="H23" s="473"/>
      <c r="I23" s="473"/>
      <c r="J23" s="473"/>
      <c r="K23" s="473"/>
      <c r="L23" s="473"/>
      <c r="M23" s="473"/>
    </row>
    <row r="24" spans="1:14" ht="15.75" x14ac:dyDescent="0.25">
      <c r="A24" s="509" t="s">
        <v>62</v>
      </c>
      <c r="B24" s="509"/>
      <c r="C24" s="509"/>
      <c r="D24" s="509"/>
      <c r="E24" s="509"/>
      <c r="F24" s="473"/>
      <c r="G24" s="473"/>
      <c r="H24" s="509" t="s">
        <v>63</v>
      </c>
      <c r="I24" s="509"/>
      <c r="J24" s="509"/>
      <c r="K24" s="509"/>
      <c r="L24" s="509"/>
      <c r="M24" s="473"/>
    </row>
    <row r="25" spans="1:14" ht="16.5" thickBot="1" x14ac:dyDescent="0.3">
      <c r="A25" s="473" t="s">
        <v>61</v>
      </c>
      <c r="B25" s="509"/>
      <c r="C25" s="509"/>
      <c r="D25" s="509"/>
      <c r="E25" s="509"/>
      <c r="F25" s="473"/>
      <c r="G25" s="473"/>
      <c r="H25" s="473" t="s">
        <v>61</v>
      </c>
      <c r="I25" s="509"/>
      <c r="J25" s="509"/>
      <c r="K25" s="509"/>
      <c r="L25" s="509"/>
      <c r="M25" s="473"/>
      <c r="N25" s="89"/>
    </row>
    <row r="26" spans="1:14" ht="16.5" thickBot="1" x14ac:dyDescent="0.3">
      <c r="A26" s="510" t="s">
        <v>44</v>
      </c>
      <c r="B26" s="511"/>
      <c r="C26" s="511"/>
      <c r="D26" s="511"/>
      <c r="E26" s="511"/>
      <c r="F26" s="512"/>
      <c r="G26" s="473"/>
      <c r="H26" s="510" t="s">
        <v>45</v>
      </c>
      <c r="I26" s="511"/>
      <c r="J26" s="511"/>
      <c r="K26" s="511"/>
      <c r="L26" s="511"/>
      <c r="M26" s="512"/>
    </row>
    <row r="27" spans="1:14" ht="16.5" thickBot="1" x14ac:dyDescent="0.3">
      <c r="A27" s="468" t="s">
        <v>233</v>
      </c>
      <c r="B27" s="469"/>
      <c r="C27" s="470"/>
      <c r="D27" s="471" t="s">
        <v>234</v>
      </c>
      <c r="E27" s="469"/>
      <c r="F27" s="472"/>
      <c r="G27" s="473"/>
      <c r="H27" s="468" t="s">
        <v>233</v>
      </c>
      <c r="I27" s="469"/>
      <c r="J27" s="470"/>
      <c r="K27" s="471" t="s">
        <v>234</v>
      </c>
      <c r="L27" s="469"/>
      <c r="M27" s="472"/>
    </row>
    <row r="28" spans="1:14" ht="48" thickBot="1" x14ac:dyDescent="0.3">
      <c r="A28" s="474" t="s">
        <v>46</v>
      </c>
      <c r="B28" s="475" t="s">
        <v>32</v>
      </c>
      <c r="C28" s="476" t="s">
        <v>70</v>
      </c>
      <c r="D28" s="474" t="s">
        <v>46</v>
      </c>
      <c r="E28" s="475" t="s">
        <v>32</v>
      </c>
      <c r="F28" s="477" t="s">
        <v>70</v>
      </c>
      <c r="G28" s="473"/>
      <c r="H28" s="474" t="s">
        <v>46</v>
      </c>
      <c r="I28" s="475" t="s">
        <v>32</v>
      </c>
      <c r="J28" s="476" t="s">
        <v>70</v>
      </c>
      <c r="K28" s="474" t="s">
        <v>46</v>
      </c>
      <c r="L28" s="475" t="s">
        <v>32</v>
      </c>
      <c r="M28" s="477" t="s">
        <v>70</v>
      </c>
    </row>
    <row r="29" spans="1:14" ht="16.5" thickBot="1" x14ac:dyDescent="0.3">
      <c r="A29" s="478" t="s">
        <v>25</v>
      </c>
      <c r="B29" s="479">
        <v>36487.722999999998</v>
      </c>
      <c r="C29" s="480">
        <v>123758.024</v>
      </c>
      <c r="D29" s="484" t="s">
        <v>25</v>
      </c>
      <c r="E29" s="479">
        <v>21543.133999999998</v>
      </c>
      <c r="F29" s="482">
        <v>83607.040999999997</v>
      </c>
      <c r="G29" s="473"/>
      <c r="H29" s="478" t="s">
        <v>25</v>
      </c>
      <c r="I29" s="479">
        <v>33176.616999999998</v>
      </c>
      <c r="J29" s="480">
        <v>119288.238</v>
      </c>
      <c r="K29" s="484" t="s">
        <v>25</v>
      </c>
      <c r="L29" s="479">
        <v>33960.156999999999</v>
      </c>
      <c r="M29" s="482">
        <v>108570.652</v>
      </c>
    </row>
    <row r="30" spans="1:14" ht="15.75" x14ac:dyDescent="0.25">
      <c r="A30" s="485" t="s">
        <v>47</v>
      </c>
      <c r="B30" s="486">
        <v>18865.781999999999</v>
      </c>
      <c r="C30" s="513">
        <v>58879.050999999999</v>
      </c>
      <c r="D30" s="514" t="s">
        <v>47</v>
      </c>
      <c r="E30" s="515">
        <v>11087.013999999999</v>
      </c>
      <c r="F30" s="490">
        <v>44875.353000000003</v>
      </c>
      <c r="G30" s="473"/>
      <c r="H30" s="491" t="s">
        <v>87</v>
      </c>
      <c r="I30" s="492">
        <v>14822.705</v>
      </c>
      <c r="J30" s="493">
        <v>57789.364000000001</v>
      </c>
      <c r="K30" s="494" t="s">
        <v>87</v>
      </c>
      <c r="L30" s="495">
        <v>25646.575000000001</v>
      </c>
      <c r="M30" s="496">
        <v>75458.020999999993</v>
      </c>
    </row>
    <row r="31" spans="1:14" ht="15.75" x14ac:dyDescent="0.25">
      <c r="A31" s="491" t="s">
        <v>214</v>
      </c>
      <c r="B31" s="492">
        <v>6146.5050000000001</v>
      </c>
      <c r="C31" s="516">
        <v>30899.215</v>
      </c>
      <c r="D31" s="517" t="s">
        <v>128</v>
      </c>
      <c r="E31" s="518">
        <v>7875.1729999999998</v>
      </c>
      <c r="F31" s="496">
        <v>29305.887999999999</v>
      </c>
      <c r="G31" s="473"/>
      <c r="H31" s="491" t="s">
        <v>89</v>
      </c>
      <c r="I31" s="492">
        <v>5115.0879999999997</v>
      </c>
      <c r="J31" s="493">
        <v>13442.834000000001</v>
      </c>
      <c r="K31" s="494" t="s">
        <v>91</v>
      </c>
      <c r="L31" s="495">
        <v>4243.0839999999998</v>
      </c>
      <c r="M31" s="496">
        <v>19910.938999999998</v>
      </c>
    </row>
    <row r="32" spans="1:14" ht="15.75" x14ac:dyDescent="0.25">
      <c r="A32" s="491" t="s">
        <v>128</v>
      </c>
      <c r="B32" s="492">
        <v>5468.6049999999996</v>
      </c>
      <c r="C32" s="516">
        <v>16126.495999999999</v>
      </c>
      <c r="D32" s="517" t="s">
        <v>162</v>
      </c>
      <c r="E32" s="518">
        <v>1321.701</v>
      </c>
      <c r="F32" s="496">
        <v>5496.0659999999998</v>
      </c>
      <c r="G32" s="473"/>
      <c r="H32" s="491" t="s">
        <v>47</v>
      </c>
      <c r="I32" s="492">
        <v>3205.2539999999999</v>
      </c>
      <c r="J32" s="493">
        <v>11750.406000000001</v>
      </c>
      <c r="K32" s="494" t="s">
        <v>47</v>
      </c>
      <c r="L32" s="495">
        <v>1624.9960000000001</v>
      </c>
      <c r="M32" s="496">
        <v>4259.5119999999997</v>
      </c>
    </row>
    <row r="33" spans="1:13" ht="15.75" x14ac:dyDescent="0.25">
      <c r="A33" s="491" t="s">
        <v>87</v>
      </c>
      <c r="B33" s="492">
        <v>2355.4</v>
      </c>
      <c r="C33" s="516">
        <v>6685.3010000000004</v>
      </c>
      <c r="D33" s="517" t="s">
        <v>145</v>
      </c>
      <c r="E33" s="518">
        <v>414.596</v>
      </c>
      <c r="F33" s="496">
        <v>1643.3019999999999</v>
      </c>
      <c r="G33" s="473"/>
      <c r="H33" s="491" t="s">
        <v>48</v>
      </c>
      <c r="I33" s="492">
        <v>3144.9630000000002</v>
      </c>
      <c r="J33" s="493">
        <v>13808.507</v>
      </c>
      <c r="K33" s="494" t="s">
        <v>86</v>
      </c>
      <c r="L33" s="495">
        <v>1469.0630000000001</v>
      </c>
      <c r="M33" s="496">
        <v>4822.62</v>
      </c>
    </row>
    <row r="34" spans="1:13" ht="15.75" x14ac:dyDescent="0.25">
      <c r="A34" s="491" t="s">
        <v>84</v>
      </c>
      <c r="B34" s="492">
        <v>1517.4739999999999</v>
      </c>
      <c r="C34" s="516">
        <v>3763.797</v>
      </c>
      <c r="D34" s="517" t="s">
        <v>50</v>
      </c>
      <c r="E34" s="518">
        <v>266.447</v>
      </c>
      <c r="F34" s="496">
        <v>358.07900000000001</v>
      </c>
      <c r="G34" s="473"/>
      <c r="H34" s="491" t="s">
        <v>53</v>
      </c>
      <c r="I34" s="492">
        <v>2357.9520000000002</v>
      </c>
      <c r="J34" s="493">
        <v>6307.58</v>
      </c>
      <c r="K34" s="494" t="s">
        <v>48</v>
      </c>
      <c r="L34" s="495">
        <v>864.399</v>
      </c>
      <c r="M34" s="496">
        <v>3773.8809999999999</v>
      </c>
    </row>
    <row r="35" spans="1:13" ht="15.75" x14ac:dyDescent="0.25">
      <c r="A35" s="491" t="s">
        <v>126</v>
      </c>
      <c r="B35" s="492">
        <v>911.75400000000002</v>
      </c>
      <c r="C35" s="516">
        <v>4534.1450000000004</v>
      </c>
      <c r="D35" s="517" t="s">
        <v>205</v>
      </c>
      <c r="E35" s="518">
        <v>201.36</v>
      </c>
      <c r="F35" s="496">
        <v>843.38599999999997</v>
      </c>
      <c r="G35" s="473"/>
      <c r="H35" s="491" t="s">
        <v>93</v>
      </c>
      <c r="I35" s="492">
        <v>2330.2469999999998</v>
      </c>
      <c r="J35" s="493">
        <v>8800</v>
      </c>
      <c r="K35" s="494" t="s">
        <v>50</v>
      </c>
      <c r="L35" s="495">
        <v>63.552</v>
      </c>
      <c r="M35" s="496">
        <v>233.46</v>
      </c>
    </row>
    <row r="36" spans="1:13" ht="15.75" x14ac:dyDescent="0.25">
      <c r="A36" s="491" t="s">
        <v>93</v>
      </c>
      <c r="B36" s="492">
        <v>762.76300000000003</v>
      </c>
      <c r="C36" s="516">
        <v>2137.6480000000001</v>
      </c>
      <c r="D36" s="517" t="s">
        <v>51</v>
      </c>
      <c r="E36" s="518">
        <v>152.30099999999999</v>
      </c>
      <c r="F36" s="496">
        <v>516.70000000000005</v>
      </c>
      <c r="G36" s="473"/>
      <c r="H36" s="491" t="s">
        <v>86</v>
      </c>
      <c r="I36" s="492">
        <v>1732.692</v>
      </c>
      <c r="J36" s="493">
        <v>6021.44</v>
      </c>
      <c r="K36" s="494" t="s">
        <v>128</v>
      </c>
      <c r="L36" s="495">
        <v>30.399000000000001</v>
      </c>
      <c r="M36" s="496">
        <v>100</v>
      </c>
    </row>
    <row r="37" spans="1:13" ht="15.75" x14ac:dyDescent="0.25">
      <c r="A37" s="491" t="s">
        <v>226</v>
      </c>
      <c r="B37" s="492">
        <v>92.012</v>
      </c>
      <c r="C37" s="516">
        <v>86.760999999999996</v>
      </c>
      <c r="D37" s="517" t="s">
        <v>48</v>
      </c>
      <c r="E37" s="518">
        <v>85.885000000000005</v>
      </c>
      <c r="F37" s="496">
        <v>328.15</v>
      </c>
      <c r="G37" s="473"/>
      <c r="H37" s="491" t="s">
        <v>50</v>
      </c>
      <c r="I37" s="492">
        <v>393.79300000000001</v>
      </c>
      <c r="J37" s="493">
        <v>1270.26</v>
      </c>
      <c r="K37" s="494" t="s">
        <v>53</v>
      </c>
      <c r="L37" s="495">
        <v>11.118</v>
      </c>
      <c r="M37" s="496">
        <v>5.8250000000000002</v>
      </c>
    </row>
    <row r="38" spans="1:13" ht="15.75" x14ac:dyDescent="0.25">
      <c r="A38" s="519" t="s">
        <v>146</v>
      </c>
      <c r="B38" s="520">
        <v>69.975999999999999</v>
      </c>
      <c r="C38" s="521">
        <v>50.817</v>
      </c>
      <c r="D38" s="522" t="s">
        <v>161</v>
      </c>
      <c r="E38" s="523">
        <v>27.419</v>
      </c>
      <c r="F38" s="524">
        <v>91.120999999999995</v>
      </c>
      <c r="G38" s="473"/>
      <c r="H38" s="519" t="s">
        <v>88</v>
      </c>
      <c r="I38" s="520">
        <v>27.183</v>
      </c>
      <c r="J38" s="525">
        <v>9.2579999999999991</v>
      </c>
      <c r="K38" s="526" t="s">
        <v>224</v>
      </c>
      <c r="L38" s="527">
        <v>6.31</v>
      </c>
      <c r="M38" s="524">
        <v>5.3739999999999997</v>
      </c>
    </row>
    <row r="39" spans="1:13" ht="16.5" thickBot="1" x14ac:dyDescent="0.3">
      <c r="A39" s="497" t="s">
        <v>86</v>
      </c>
      <c r="B39" s="498">
        <v>56.314999999999998</v>
      </c>
      <c r="C39" s="528">
        <v>120.098</v>
      </c>
      <c r="D39" s="529" t="s">
        <v>146</v>
      </c>
      <c r="E39" s="530">
        <v>16.843</v>
      </c>
      <c r="F39" s="502">
        <v>15.872</v>
      </c>
      <c r="G39" s="473"/>
      <c r="H39" s="497" t="s">
        <v>224</v>
      </c>
      <c r="I39" s="498">
        <v>22.951000000000001</v>
      </c>
      <c r="J39" s="499">
        <v>21.77</v>
      </c>
      <c r="K39" s="500" t="s">
        <v>92</v>
      </c>
      <c r="L39" s="501">
        <v>0.61799999999999999</v>
      </c>
      <c r="M39" s="502">
        <v>1.02</v>
      </c>
    </row>
    <row r="40" spans="1:13" ht="15.75" x14ac:dyDescent="0.25">
      <c r="A40" s="503" t="s">
        <v>52</v>
      </c>
      <c r="B40" s="507"/>
      <c r="C40" s="507"/>
      <c r="D40" s="507"/>
      <c r="E40" s="507"/>
      <c r="F40" s="507"/>
      <c r="G40" s="473"/>
      <c r="H40" s="503" t="s">
        <v>52</v>
      </c>
      <c r="I40" s="531"/>
      <c r="J40" s="531"/>
      <c r="K40" s="531"/>
      <c r="L40" s="531"/>
      <c r="M40" s="531"/>
    </row>
    <row r="41" spans="1:13" ht="19.5" customHeight="1" x14ac:dyDescent="0.25">
      <c r="A41" s="531"/>
      <c r="B41" s="531"/>
      <c r="C41" s="531"/>
      <c r="D41" s="531"/>
      <c r="E41" s="531"/>
      <c r="F41" s="531"/>
      <c r="G41" s="473"/>
      <c r="H41" s="531"/>
      <c r="I41" s="531"/>
      <c r="J41" s="531"/>
      <c r="K41" s="531"/>
      <c r="L41" s="531"/>
      <c r="M41" s="531"/>
    </row>
    <row r="42" spans="1:13" ht="15.75" x14ac:dyDescent="0.25">
      <c r="A42" s="473"/>
      <c r="B42" s="473"/>
      <c r="C42" s="473"/>
      <c r="D42" s="473"/>
      <c r="E42" s="473"/>
      <c r="F42" s="473"/>
      <c r="G42" s="473"/>
      <c r="H42" s="473"/>
      <c r="I42" s="473"/>
      <c r="J42" s="473"/>
      <c r="K42" s="473"/>
      <c r="L42" s="473"/>
      <c r="M42" s="473"/>
    </row>
    <row r="43" spans="1:13" ht="15.75" x14ac:dyDescent="0.25">
      <c r="A43" s="509" t="s">
        <v>56</v>
      </c>
      <c r="B43" s="509"/>
      <c r="C43" s="509"/>
      <c r="D43" s="509"/>
      <c r="E43" s="509"/>
      <c r="F43" s="473"/>
      <c r="G43" s="473"/>
      <c r="H43" s="509" t="s">
        <v>57</v>
      </c>
      <c r="I43" s="509"/>
      <c r="J43" s="509"/>
      <c r="K43" s="509"/>
      <c r="L43" s="509"/>
      <c r="M43" s="473"/>
    </row>
    <row r="44" spans="1:13" s="18" customFormat="1" ht="16.5" thickBot="1" x14ac:dyDescent="0.3">
      <c r="A44" s="473" t="s">
        <v>61</v>
      </c>
      <c r="B44" s="509"/>
      <c r="C44" s="509"/>
      <c r="D44" s="509"/>
      <c r="E44" s="509"/>
      <c r="F44" s="473"/>
      <c r="G44" s="473"/>
      <c r="H44" s="473" t="s">
        <v>61</v>
      </c>
      <c r="I44" s="509"/>
      <c r="J44" s="509"/>
      <c r="K44" s="509"/>
      <c r="L44" s="509"/>
      <c r="M44" s="473"/>
    </row>
    <row r="45" spans="1:13" s="18" customFormat="1" ht="16.5" thickBot="1" x14ac:dyDescent="0.3">
      <c r="A45" s="510" t="s">
        <v>44</v>
      </c>
      <c r="B45" s="511"/>
      <c r="C45" s="511"/>
      <c r="D45" s="511"/>
      <c r="E45" s="511"/>
      <c r="F45" s="512"/>
      <c r="G45" s="473"/>
      <c r="H45" s="510" t="s">
        <v>45</v>
      </c>
      <c r="I45" s="511"/>
      <c r="J45" s="511"/>
      <c r="K45" s="511"/>
      <c r="L45" s="511"/>
      <c r="M45" s="512"/>
    </row>
    <row r="46" spans="1:13" s="18" customFormat="1" ht="16.5" thickBot="1" x14ac:dyDescent="0.3">
      <c r="A46" s="468" t="s">
        <v>233</v>
      </c>
      <c r="B46" s="469"/>
      <c r="C46" s="470"/>
      <c r="D46" s="471" t="s">
        <v>234</v>
      </c>
      <c r="E46" s="469"/>
      <c r="F46" s="472"/>
      <c r="G46" s="473"/>
      <c r="H46" s="468" t="s">
        <v>233</v>
      </c>
      <c r="I46" s="469"/>
      <c r="J46" s="470"/>
      <c r="K46" s="471" t="s">
        <v>234</v>
      </c>
      <c r="L46" s="469"/>
      <c r="M46" s="472"/>
    </row>
    <row r="47" spans="1:13" s="18" customFormat="1" ht="48" thickBot="1" x14ac:dyDescent="0.3">
      <c r="A47" s="532" t="s">
        <v>46</v>
      </c>
      <c r="B47" s="475" t="s">
        <v>32</v>
      </c>
      <c r="C47" s="533" t="s">
        <v>70</v>
      </c>
      <c r="D47" s="534" t="s">
        <v>46</v>
      </c>
      <c r="E47" s="535" t="s">
        <v>32</v>
      </c>
      <c r="F47" s="477" t="s">
        <v>70</v>
      </c>
      <c r="G47" s="483"/>
      <c r="H47" s="474" t="s">
        <v>46</v>
      </c>
      <c r="I47" s="475" t="s">
        <v>32</v>
      </c>
      <c r="J47" s="477" t="s">
        <v>70</v>
      </c>
      <c r="K47" s="474" t="s">
        <v>46</v>
      </c>
      <c r="L47" s="475" t="s">
        <v>32</v>
      </c>
      <c r="M47" s="477" t="s">
        <v>70</v>
      </c>
    </row>
    <row r="48" spans="1:13" s="18" customFormat="1" ht="16.5" thickBot="1" x14ac:dyDescent="0.3">
      <c r="A48" s="478" t="s">
        <v>25</v>
      </c>
      <c r="B48" s="479">
        <v>496256.31099999999</v>
      </c>
      <c r="C48" s="482">
        <v>1641197.2290000001</v>
      </c>
      <c r="D48" s="536" t="s">
        <v>25</v>
      </c>
      <c r="E48" s="537">
        <v>629679.04299999995</v>
      </c>
      <c r="F48" s="482">
        <v>2106051.9750000001</v>
      </c>
      <c r="G48" s="483"/>
      <c r="H48" s="481" t="s">
        <v>25</v>
      </c>
      <c r="I48" s="479">
        <v>236200.372</v>
      </c>
      <c r="J48" s="482">
        <v>554942.41799999995</v>
      </c>
      <c r="K48" s="484" t="s">
        <v>25</v>
      </c>
      <c r="L48" s="479">
        <v>246539.93100000001</v>
      </c>
      <c r="M48" s="482">
        <v>652072.16399999999</v>
      </c>
    </row>
    <row r="49" spans="1:13" ht="15.75" x14ac:dyDescent="0.25">
      <c r="A49" s="485" t="s">
        <v>47</v>
      </c>
      <c r="B49" s="486">
        <v>256831.53099999999</v>
      </c>
      <c r="C49" s="513">
        <v>873822.88500000001</v>
      </c>
      <c r="D49" s="514" t="s">
        <v>47</v>
      </c>
      <c r="E49" s="515">
        <v>238703.43900000001</v>
      </c>
      <c r="F49" s="490">
        <v>775371.27800000005</v>
      </c>
      <c r="G49" s="483"/>
      <c r="H49" s="485" t="s">
        <v>91</v>
      </c>
      <c r="I49" s="486">
        <v>118417.326</v>
      </c>
      <c r="J49" s="513">
        <v>461386.63199999998</v>
      </c>
      <c r="K49" s="488" t="s">
        <v>91</v>
      </c>
      <c r="L49" s="489">
        <v>125942.30100000001</v>
      </c>
      <c r="M49" s="490">
        <v>591192.18999999994</v>
      </c>
    </row>
    <row r="50" spans="1:13" ht="15.75" x14ac:dyDescent="0.25">
      <c r="A50" s="491" t="s">
        <v>128</v>
      </c>
      <c r="B50" s="492">
        <v>66221.668000000005</v>
      </c>
      <c r="C50" s="516">
        <v>214914.14199999999</v>
      </c>
      <c r="D50" s="517" t="s">
        <v>128</v>
      </c>
      <c r="E50" s="518">
        <v>147029.74600000001</v>
      </c>
      <c r="F50" s="496">
        <v>535346.88</v>
      </c>
      <c r="G50" s="483"/>
      <c r="H50" s="491" t="s">
        <v>53</v>
      </c>
      <c r="I50" s="492">
        <v>52227.107000000004</v>
      </c>
      <c r="J50" s="516">
        <v>16170.727999999999</v>
      </c>
      <c r="K50" s="494" t="s">
        <v>53</v>
      </c>
      <c r="L50" s="495">
        <v>53765.737999999998</v>
      </c>
      <c r="M50" s="496">
        <v>16275.808000000001</v>
      </c>
    </row>
    <row r="51" spans="1:13" ht="15.75" x14ac:dyDescent="0.25">
      <c r="A51" s="491" t="s">
        <v>89</v>
      </c>
      <c r="B51" s="492">
        <v>43034.745000000003</v>
      </c>
      <c r="C51" s="516">
        <v>133389.78200000001</v>
      </c>
      <c r="D51" s="517" t="s">
        <v>89</v>
      </c>
      <c r="E51" s="518">
        <v>41856.442000000003</v>
      </c>
      <c r="F51" s="496">
        <v>140721.4</v>
      </c>
      <c r="G51" s="483"/>
      <c r="H51" s="491" t="s">
        <v>88</v>
      </c>
      <c r="I51" s="492">
        <v>13667.861000000001</v>
      </c>
      <c r="J51" s="516">
        <v>6592.951</v>
      </c>
      <c r="K51" s="494" t="s">
        <v>47</v>
      </c>
      <c r="L51" s="495">
        <v>14352.187</v>
      </c>
      <c r="M51" s="496">
        <v>4152.9799999999996</v>
      </c>
    </row>
    <row r="52" spans="1:13" ht="15.75" x14ac:dyDescent="0.25">
      <c r="A52" s="491" t="s">
        <v>87</v>
      </c>
      <c r="B52" s="492">
        <v>24548.955000000002</v>
      </c>
      <c r="C52" s="516">
        <v>83182.428</v>
      </c>
      <c r="D52" s="517" t="s">
        <v>145</v>
      </c>
      <c r="E52" s="518">
        <v>28777.14</v>
      </c>
      <c r="F52" s="496">
        <v>107681.855</v>
      </c>
      <c r="G52" s="483"/>
      <c r="H52" s="491" t="s">
        <v>92</v>
      </c>
      <c r="I52" s="492">
        <v>11014.415000000001</v>
      </c>
      <c r="J52" s="516">
        <v>6624.4669999999996</v>
      </c>
      <c r="K52" s="494" t="s">
        <v>88</v>
      </c>
      <c r="L52" s="495">
        <v>12688.584999999999</v>
      </c>
      <c r="M52" s="496">
        <v>4232.1819999999998</v>
      </c>
    </row>
    <row r="53" spans="1:13" ht="15.75" x14ac:dyDescent="0.25">
      <c r="A53" s="491" t="s">
        <v>53</v>
      </c>
      <c r="B53" s="492">
        <v>20975.867999999999</v>
      </c>
      <c r="C53" s="516">
        <v>66512.365999999995</v>
      </c>
      <c r="D53" s="517" t="s">
        <v>49</v>
      </c>
      <c r="E53" s="518">
        <v>24764.469000000001</v>
      </c>
      <c r="F53" s="496">
        <v>86494.430999999997</v>
      </c>
      <c r="G53" s="483"/>
      <c r="H53" s="491" t="s">
        <v>48</v>
      </c>
      <c r="I53" s="492">
        <v>10691.062</v>
      </c>
      <c r="J53" s="516">
        <v>21250.534</v>
      </c>
      <c r="K53" s="494" t="s">
        <v>92</v>
      </c>
      <c r="L53" s="495">
        <v>9820.8549999999996</v>
      </c>
      <c r="M53" s="496">
        <v>2357.299</v>
      </c>
    </row>
    <row r="54" spans="1:13" ht="15.75" x14ac:dyDescent="0.25">
      <c r="A54" s="491" t="s">
        <v>84</v>
      </c>
      <c r="B54" s="492">
        <v>13931.26</v>
      </c>
      <c r="C54" s="516">
        <v>51885.55</v>
      </c>
      <c r="D54" s="517" t="s">
        <v>53</v>
      </c>
      <c r="E54" s="518">
        <v>21751.645</v>
      </c>
      <c r="F54" s="496">
        <v>77577.904999999999</v>
      </c>
      <c r="G54" s="483"/>
      <c r="H54" s="491" t="s">
        <v>179</v>
      </c>
      <c r="I54" s="492">
        <v>10260.816000000001</v>
      </c>
      <c r="J54" s="516">
        <v>28527.22</v>
      </c>
      <c r="K54" s="494" t="s">
        <v>51</v>
      </c>
      <c r="L54" s="495">
        <v>7578.4570000000003</v>
      </c>
      <c r="M54" s="496">
        <v>2229.4070000000002</v>
      </c>
    </row>
    <row r="55" spans="1:13" ht="15.75" x14ac:dyDescent="0.25">
      <c r="A55" s="491" t="s">
        <v>68</v>
      </c>
      <c r="B55" s="492">
        <v>13859.635</v>
      </c>
      <c r="C55" s="516">
        <v>48621.22</v>
      </c>
      <c r="D55" s="517" t="s">
        <v>85</v>
      </c>
      <c r="E55" s="518">
        <v>20853.901999999998</v>
      </c>
      <c r="F55" s="496">
        <v>73878.108999999997</v>
      </c>
      <c r="G55" s="483"/>
      <c r="H55" s="491" t="s">
        <v>47</v>
      </c>
      <c r="I55" s="492">
        <v>7305.01</v>
      </c>
      <c r="J55" s="516">
        <v>2515.5630000000001</v>
      </c>
      <c r="K55" s="494" t="s">
        <v>49</v>
      </c>
      <c r="L55" s="495">
        <v>6071.9629999999997</v>
      </c>
      <c r="M55" s="496">
        <v>15176.759</v>
      </c>
    </row>
    <row r="56" spans="1:13" ht="15.75" x14ac:dyDescent="0.25">
      <c r="A56" s="491" t="s">
        <v>50</v>
      </c>
      <c r="B56" s="492">
        <v>10489.502</v>
      </c>
      <c r="C56" s="516">
        <v>37903.029000000002</v>
      </c>
      <c r="D56" s="517" t="s">
        <v>48</v>
      </c>
      <c r="E56" s="518">
        <v>17010.782999999999</v>
      </c>
      <c r="F56" s="496">
        <v>61222.856</v>
      </c>
      <c r="G56" s="483"/>
      <c r="H56" s="491" t="s">
        <v>51</v>
      </c>
      <c r="I56" s="492">
        <v>5642.4679999999998</v>
      </c>
      <c r="J56" s="516">
        <v>2513.498</v>
      </c>
      <c r="K56" s="494" t="s">
        <v>48</v>
      </c>
      <c r="L56" s="495">
        <v>4762.402</v>
      </c>
      <c r="M56" s="496">
        <v>4004.8119999999999</v>
      </c>
    </row>
    <row r="57" spans="1:13" ht="15.75" x14ac:dyDescent="0.25">
      <c r="A57" s="491" t="s">
        <v>93</v>
      </c>
      <c r="B57" s="492">
        <v>9729.9750000000004</v>
      </c>
      <c r="C57" s="516">
        <v>34940.080999999998</v>
      </c>
      <c r="D57" s="517" t="s">
        <v>86</v>
      </c>
      <c r="E57" s="518">
        <v>14679.05</v>
      </c>
      <c r="F57" s="496">
        <v>45563.86</v>
      </c>
      <c r="G57" s="483"/>
      <c r="H57" s="491" t="s">
        <v>86</v>
      </c>
      <c r="I57" s="492">
        <v>2091.9479999999999</v>
      </c>
      <c r="J57" s="516">
        <v>3496.8009999999999</v>
      </c>
      <c r="K57" s="494" t="s">
        <v>86</v>
      </c>
      <c r="L57" s="495">
        <v>3392.578</v>
      </c>
      <c r="M57" s="496">
        <v>4009.0479999999998</v>
      </c>
    </row>
    <row r="58" spans="1:13" ht="15.75" x14ac:dyDescent="0.25">
      <c r="A58" s="491" t="s">
        <v>86</v>
      </c>
      <c r="B58" s="492">
        <v>8072.8580000000002</v>
      </c>
      <c r="C58" s="516">
        <v>29470.760999999999</v>
      </c>
      <c r="D58" s="517" t="s">
        <v>50</v>
      </c>
      <c r="E58" s="518">
        <v>11778.311</v>
      </c>
      <c r="F58" s="496">
        <v>42540.586000000003</v>
      </c>
      <c r="G58" s="483"/>
      <c r="H58" s="491" t="s">
        <v>90</v>
      </c>
      <c r="I58" s="492">
        <v>1240.58</v>
      </c>
      <c r="J58" s="516">
        <v>658.64300000000003</v>
      </c>
      <c r="K58" s="494" t="s">
        <v>179</v>
      </c>
      <c r="L58" s="495">
        <v>2672.2979999999998</v>
      </c>
      <c r="M58" s="496">
        <v>3681.2849999999999</v>
      </c>
    </row>
    <row r="59" spans="1:13" ht="15.75" x14ac:dyDescent="0.25">
      <c r="A59" s="519" t="s">
        <v>129</v>
      </c>
      <c r="B59" s="520">
        <v>7482.24</v>
      </c>
      <c r="C59" s="521">
        <v>20335.725999999999</v>
      </c>
      <c r="D59" s="522" t="s">
        <v>51</v>
      </c>
      <c r="E59" s="523">
        <v>8999.5990000000002</v>
      </c>
      <c r="F59" s="524">
        <v>21768.487000000001</v>
      </c>
      <c r="G59" s="483"/>
      <c r="H59" s="491" t="s">
        <v>49</v>
      </c>
      <c r="I59" s="492">
        <v>1150.21</v>
      </c>
      <c r="J59" s="516">
        <v>384.89600000000002</v>
      </c>
      <c r="K59" s="494" t="s">
        <v>90</v>
      </c>
      <c r="L59" s="495">
        <v>2306.6480000000001</v>
      </c>
      <c r="M59" s="496">
        <v>695.99599999999998</v>
      </c>
    </row>
    <row r="60" spans="1:13" ht="16.5" thickBot="1" x14ac:dyDescent="0.3">
      <c r="A60" s="497" t="s">
        <v>145</v>
      </c>
      <c r="B60" s="498">
        <v>4917.3739999999998</v>
      </c>
      <c r="C60" s="528">
        <v>13150.037</v>
      </c>
      <c r="D60" s="529" t="s">
        <v>226</v>
      </c>
      <c r="E60" s="530">
        <v>8555.509</v>
      </c>
      <c r="F60" s="502">
        <v>441.62799999999999</v>
      </c>
      <c r="G60" s="531"/>
      <c r="H60" s="538" t="s">
        <v>209</v>
      </c>
      <c r="I60" s="539">
        <v>1002.145</v>
      </c>
      <c r="J60" s="540">
        <v>3787.26</v>
      </c>
      <c r="K60" s="541" t="s">
        <v>206</v>
      </c>
      <c r="L60" s="542">
        <v>974.80600000000004</v>
      </c>
      <c r="M60" s="543">
        <v>668.52300000000002</v>
      </c>
    </row>
    <row r="61" spans="1:13" ht="15.75" x14ac:dyDescent="0.25">
      <c r="A61" s="503" t="s">
        <v>52</v>
      </c>
      <c r="B61" s="531"/>
      <c r="C61" s="531"/>
      <c r="D61" s="531"/>
      <c r="E61" s="531"/>
      <c r="F61" s="531"/>
      <c r="G61" s="473"/>
      <c r="H61" s="503" t="s">
        <v>52</v>
      </c>
      <c r="I61" s="531"/>
      <c r="J61" s="531"/>
      <c r="K61" s="531"/>
      <c r="L61" s="531"/>
      <c r="M61" s="531"/>
    </row>
    <row r="62" spans="1:13" ht="15.75" x14ac:dyDescent="0.25">
      <c r="A62" s="505"/>
      <c r="B62" s="504"/>
      <c r="C62" s="504"/>
      <c r="D62" s="505"/>
      <c r="E62" s="506"/>
      <c r="F62" s="506"/>
      <c r="G62" s="473"/>
      <c r="H62" s="473"/>
      <c r="I62" s="544"/>
      <c r="J62" s="544"/>
      <c r="K62" s="505"/>
      <c r="L62" s="506"/>
      <c r="M62" s="506"/>
    </row>
    <row r="63" spans="1:13" ht="15.75" x14ac:dyDescent="0.25">
      <c r="A63" s="473"/>
      <c r="B63" s="473"/>
      <c r="C63" s="473"/>
      <c r="D63" s="473"/>
      <c r="E63" s="473"/>
      <c r="F63" s="473"/>
      <c r="G63" s="473"/>
      <c r="H63" s="473"/>
      <c r="I63" s="473"/>
      <c r="J63" s="473"/>
      <c r="K63" s="473"/>
      <c r="L63" s="473"/>
      <c r="M63" s="473"/>
    </row>
    <row r="64" spans="1:13" ht="15.75" x14ac:dyDescent="0.25">
      <c r="A64" s="509" t="s">
        <v>58</v>
      </c>
      <c r="B64" s="509"/>
      <c r="C64" s="509"/>
      <c r="D64" s="509"/>
      <c r="E64" s="509"/>
      <c r="F64" s="473"/>
      <c r="G64" s="473"/>
      <c r="H64" s="509" t="s">
        <v>59</v>
      </c>
      <c r="I64" s="509"/>
      <c r="J64" s="509"/>
      <c r="K64" s="509"/>
      <c r="L64" s="509"/>
      <c r="M64" s="473"/>
    </row>
    <row r="65" spans="1:13" ht="16.5" thickBot="1" x14ac:dyDescent="0.3">
      <c r="A65" s="473" t="s">
        <v>61</v>
      </c>
      <c r="B65" s="509"/>
      <c r="C65" s="509"/>
      <c r="D65" s="509"/>
      <c r="E65" s="509"/>
      <c r="F65" s="473"/>
      <c r="G65" s="473"/>
      <c r="H65" s="473" t="s">
        <v>61</v>
      </c>
      <c r="I65" s="509"/>
      <c r="J65" s="509"/>
      <c r="K65" s="509"/>
      <c r="L65" s="509"/>
      <c r="M65" s="473"/>
    </row>
    <row r="66" spans="1:13" ht="16.5" thickBot="1" x14ac:dyDescent="0.3">
      <c r="A66" s="510" t="s">
        <v>44</v>
      </c>
      <c r="B66" s="511"/>
      <c r="C66" s="511"/>
      <c r="D66" s="511"/>
      <c r="E66" s="511"/>
      <c r="F66" s="512"/>
      <c r="G66" s="473"/>
      <c r="H66" s="510" t="s">
        <v>45</v>
      </c>
      <c r="I66" s="511"/>
      <c r="J66" s="511"/>
      <c r="K66" s="511"/>
      <c r="L66" s="511"/>
      <c r="M66" s="512"/>
    </row>
    <row r="67" spans="1:13" ht="16.5" thickBot="1" x14ac:dyDescent="0.3">
      <c r="A67" s="468" t="s">
        <v>233</v>
      </c>
      <c r="B67" s="469"/>
      <c r="C67" s="470"/>
      <c r="D67" s="471" t="s">
        <v>234</v>
      </c>
      <c r="E67" s="469"/>
      <c r="F67" s="472"/>
      <c r="G67" s="473"/>
      <c r="H67" s="468" t="s">
        <v>233</v>
      </c>
      <c r="I67" s="469"/>
      <c r="J67" s="470"/>
      <c r="K67" s="471" t="s">
        <v>234</v>
      </c>
      <c r="L67" s="469"/>
      <c r="M67" s="472"/>
    </row>
    <row r="68" spans="1:13" ht="48" thickBot="1" x14ac:dyDescent="0.3">
      <c r="A68" s="474" t="s">
        <v>46</v>
      </c>
      <c r="B68" s="475" t="s">
        <v>32</v>
      </c>
      <c r="C68" s="476" t="s">
        <v>70</v>
      </c>
      <c r="D68" s="474" t="s">
        <v>46</v>
      </c>
      <c r="E68" s="475" t="s">
        <v>32</v>
      </c>
      <c r="F68" s="477" t="s">
        <v>70</v>
      </c>
      <c r="G68" s="545"/>
      <c r="H68" s="474" t="s">
        <v>46</v>
      </c>
      <c r="I68" s="475" t="s">
        <v>32</v>
      </c>
      <c r="J68" s="476" t="s">
        <v>70</v>
      </c>
      <c r="K68" s="474" t="s">
        <v>46</v>
      </c>
      <c r="L68" s="475" t="s">
        <v>32</v>
      </c>
      <c r="M68" s="477" t="s">
        <v>70</v>
      </c>
    </row>
    <row r="69" spans="1:13" ht="16.5" thickBot="1" x14ac:dyDescent="0.3">
      <c r="A69" s="478" t="s">
        <v>25</v>
      </c>
      <c r="B69" s="479">
        <v>22714.663</v>
      </c>
      <c r="C69" s="480">
        <v>46482.561999999998</v>
      </c>
      <c r="D69" s="484" t="s">
        <v>25</v>
      </c>
      <c r="E69" s="479">
        <v>24251.043000000001</v>
      </c>
      <c r="F69" s="482">
        <v>48341.86</v>
      </c>
      <c r="G69" s="545"/>
      <c r="H69" s="546" t="s">
        <v>25</v>
      </c>
      <c r="I69" s="479">
        <v>24170.800999999999</v>
      </c>
      <c r="J69" s="480">
        <v>41565.553999999996</v>
      </c>
      <c r="K69" s="484" t="s">
        <v>25</v>
      </c>
      <c r="L69" s="479">
        <v>20561.95</v>
      </c>
      <c r="M69" s="482">
        <v>33750.277999999998</v>
      </c>
    </row>
    <row r="70" spans="1:13" ht="15.75" x14ac:dyDescent="0.25">
      <c r="A70" s="485" t="s">
        <v>50</v>
      </c>
      <c r="B70" s="486">
        <v>5692.2039999999997</v>
      </c>
      <c r="C70" s="487">
        <v>12706.455</v>
      </c>
      <c r="D70" s="488" t="s">
        <v>47</v>
      </c>
      <c r="E70" s="489">
        <v>5554.3590000000004</v>
      </c>
      <c r="F70" s="490">
        <v>12026.548000000001</v>
      </c>
      <c r="G70" s="545"/>
      <c r="H70" s="547" t="s">
        <v>47</v>
      </c>
      <c r="I70" s="486">
        <v>9843.1489999999994</v>
      </c>
      <c r="J70" s="487">
        <v>18905.171999999999</v>
      </c>
      <c r="K70" s="488" t="s">
        <v>47</v>
      </c>
      <c r="L70" s="489">
        <v>8058.3689999999997</v>
      </c>
      <c r="M70" s="490">
        <v>12264.471</v>
      </c>
    </row>
    <row r="71" spans="1:13" ht="15.75" x14ac:dyDescent="0.25">
      <c r="A71" s="491" t="s">
        <v>47</v>
      </c>
      <c r="B71" s="492">
        <v>4856.9390000000003</v>
      </c>
      <c r="C71" s="493">
        <v>11682.698</v>
      </c>
      <c r="D71" s="494" t="s">
        <v>50</v>
      </c>
      <c r="E71" s="495">
        <v>5220.1260000000002</v>
      </c>
      <c r="F71" s="496">
        <v>12106.078</v>
      </c>
      <c r="G71" s="545"/>
      <c r="H71" s="548" t="s">
        <v>86</v>
      </c>
      <c r="I71" s="492">
        <v>4933.9139999999998</v>
      </c>
      <c r="J71" s="493">
        <v>9285.5069999999996</v>
      </c>
      <c r="K71" s="494" t="s">
        <v>85</v>
      </c>
      <c r="L71" s="495">
        <v>4535.8720000000003</v>
      </c>
      <c r="M71" s="496">
        <v>5355.3630000000003</v>
      </c>
    </row>
    <row r="72" spans="1:13" ht="15.75" x14ac:dyDescent="0.25">
      <c r="A72" s="491" t="s">
        <v>128</v>
      </c>
      <c r="B72" s="492">
        <v>4663.9440000000004</v>
      </c>
      <c r="C72" s="493">
        <v>8570.7080000000005</v>
      </c>
      <c r="D72" s="494" t="s">
        <v>89</v>
      </c>
      <c r="E72" s="495">
        <v>4644.7259999999997</v>
      </c>
      <c r="F72" s="496">
        <v>8652.0470000000005</v>
      </c>
      <c r="G72" s="545"/>
      <c r="H72" s="548" t="s">
        <v>85</v>
      </c>
      <c r="I72" s="492">
        <v>4142.1959999999999</v>
      </c>
      <c r="J72" s="493">
        <v>5818.26</v>
      </c>
      <c r="K72" s="494" t="s">
        <v>91</v>
      </c>
      <c r="L72" s="495">
        <v>3495.8290000000002</v>
      </c>
      <c r="M72" s="496">
        <v>10469.07</v>
      </c>
    </row>
    <row r="73" spans="1:13" ht="15.75" x14ac:dyDescent="0.25">
      <c r="A73" s="491" t="s">
        <v>89</v>
      </c>
      <c r="B73" s="492">
        <v>3897.328</v>
      </c>
      <c r="C73" s="493">
        <v>7515.2120000000004</v>
      </c>
      <c r="D73" s="494" t="s">
        <v>128</v>
      </c>
      <c r="E73" s="495">
        <v>3795.4879999999998</v>
      </c>
      <c r="F73" s="496">
        <v>6298.6819999999998</v>
      </c>
      <c r="G73" s="545"/>
      <c r="H73" s="548" t="s">
        <v>161</v>
      </c>
      <c r="I73" s="492">
        <v>1209.298</v>
      </c>
      <c r="J73" s="493">
        <v>1838.2470000000001</v>
      </c>
      <c r="K73" s="494" t="s">
        <v>53</v>
      </c>
      <c r="L73" s="495">
        <v>2006.0150000000001</v>
      </c>
      <c r="M73" s="496">
        <v>2379.3310000000001</v>
      </c>
    </row>
    <row r="74" spans="1:13" ht="15.75" x14ac:dyDescent="0.25">
      <c r="A74" s="491" t="s">
        <v>162</v>
      </c>
      <c r="B74" s="492">
        <v>818.49300000000005</v>
      </c>
      <c r="C74" s="493">
        <v>1441.482</v>
      </c>
      <c r="D74" s="494" t="s">
        <v>86</v>
      </c>
      <c r="E74" s="495">
        <v>775.98599999999999</v>
      </c>
      <c r="F74" s="496">
        <v>1677.204</v>
      </c>
      <c r="G74" s="545"/>
      <c r="H74" s="548" t="s">
        <v>49</v>
      </c>
      <c r="I74" s="492">
        <v>1096.2739999999999</v>
      </c>
      <c r="J74" s="493">
        <v>1183.625</v>
      </c>
      <c r="K74" s="494" t="s">
        <v>86</v>
      </c>
      <c r="L74" s="495">
        <v>967.803</v>
      </c>
      <c r="M74" s="496">
        <v>1474.607</v>
      </c>
    </row>
    <row r="75" spans="1:13" ht="15.75" x14ac:dyDescent="0.25">
      <c r="A75" s="491" t="s">
        <v>87</v>
      </c>
      <c r="B75" s="492">
        <v>736.84299999999996</v>
      </c>
      <c r="C75" s="493">
        <v>1195.539</v>
      </c>
      <c r="D75" s="494" t="s">
        <v>162</v>
      </c>
      <c r="E75" s="495">
        <v>732.35699999999997</v>
      </c>
      <c r="F75" s="496">
        <v>1347.9780000000001</v>
      </c>
      <c r="G75" s="545"/>
      <c r="H75" s="548" t="s">
        <v>53</v>
      </c>
      <c r="I75" s="492">
        <v>1077.76</v>
      </c>
      <c r="J75" s="493">
        <v>1685.1690000000001</v>
      </c>
      <c r="K75" s="494" t="s">
        <v>89</v>
      </c>
      <c r="L75" s="495">
        <v>394.96800000000002</v>
      </c>
      <c r="M75" s="496">
        <v>597.87</v>
      </c>
    </row>
    <row r="76" spans="1:13" ht="15.75" x14ac:dyDescent="0.25">
      <c r="A76" s="491" t="s">
        <v>206</v>
      </c>
      <c r="B76" s="492">
        <v>459.11900000000003</v>
      </c>
      <c r="C76" s="493">
        <v>695.71299999999997</v>
      </c>
      <c r="D76" s="494" t="s">
        <v>53</v>
      </c>
      <c r="E76" s="495">
        <v>682.96299999999997</v>
      </c>
      <c r="F76" s="496">
        <v>1001.004</v>
      </c>
      <c r="G76" s="545"/>
      <c r="H76" s="548" t="s">
        <v>48</v>
      </c>
      <c r="I76" s="492">
        <v>492.75</v>
      </c>
      <c r="J76" s="493">
        <v>746.20899999999995</v>
      </c>
      <c r="K76" s="494" t="s">
        <v>128</v>
      </c>
      <c r="L76" s="495">
        <v>332.899</v>
      </c>
      <c r="M76" s="496">
        <v>337.52499999999998</v>
      </c>
    </row>
    <row r="77" spans="1:13" ht="15.75" x14ac:dyDescent="0.25">
      <c r="A77" s="491" t="s">
        <v>53</v>
      </c>
      <c r="B77" s="492">
        <v>338.61200000000002</v>
      </c>
      <c r="C77" s="493">
        <v>513.21500000000003</v>
      </c>
      <c r="D77" s="494" t="s">
        <v>48</v>
      </c>
      <c r="E77" s="495">
        <v>676.33500000000004</v>
      </c>
      <c r="F77" s="496">
        <v>1268.3</v>
      </c>
      <c r="G77" s="545"/>
      <c r="H77" s="548" t="s">
        <v>163</v>
      </c>
      <c r="I77" s="492">
        <v>378.87700000000001</v>
      </c>
      <c r="J77" s="493">
        <v>172.62</v>
      </c>
      <c r="K77" s="494" t="s">
        <v>163</v>
      </c>
      <c r="L77" s="495">
        <v>305.62</v>
      </c>
      <c r="M77" s="496">
        <v>151.46</v>
      </c>
    </row>
    <row r="78" spans="1:13" ht="15.75" x14ac:dyDescent="0.25">
      <c r="A78" s="491" t="s">
        <v>86</v>
      </c>
      <c r="B78" s="492">
        <v>218.346</v>
      </c>
      <c r="C78" s="493">
        <v>540.09100000000001</v>
      </c>
      <c r="D78" s="494" t="s">
        <v>87</v>
      </c>
      <c r="E78" s="495">
        <v>530.24599999999998</v>
      </c>
      <c r="F78" s="496">
        <v>860.54399999999998</v>
      </c>
      <c r="G78" s="545"/>
      <c r="H78" s="549" t="s">
        <v>128</v>
      </c>
      <c r="I78" s="520">
        <v>245.52099999999999</v>
      </c>
      <c r="J78" s="525">
        <v>374.48500000000001</v>
      </c>
      <c r="K78" s="526" t="s">
        <v>49</v>
      </c>
      <c r="L78" s="527">
        <v>176.029</v>
      </c>
      <c r="M78" s="524">
        <v>197.5</v>
      </c>
    </row>
    <row r="79" spans="1:13" ht="16.5" thickBot="1" x14ac:dyDescent="0.3">
      <c r="A79" s="538" t="s">
        <v>91</v>
      </c>
      <c r="B79" s="539">
        <v>180.89500000000001</v>
      </c>
      <c r="C79" s="550">
        <v>221.21799999999999</v>
      </c>
      <c r="D79" s="541" t="s">
        <v>230</v>
      </c>
      <c r="E79" s="542">
        <v>463.36399999999998</v>
      </c>
      <c r="F79" s="543">
        <v>1070.1500000000001</v>
      </c>
      <c r="G79" s="531"/>
      <c r="H79" s="551" t="s">
        <v>51</v>
      </c>
      <c r="I79" s="498">
        <v>230.19499999999999</v>
      </c>
      <c r="J79" s="499">
        <v>455.79599999999999</v>
      </c>
      <c r="K79" s="500" t="s">
        <v>231</v>
      </c>
      <c r="L79" s="501">
        <v>82.262</v>
      </c>
      <c r="M79" s="502">
        <v>56.776000000000003</v>
      </c>
    </row>
    <row r="80" spans="1:13" ht="15.75" x14ac:dyDescent="0.25">
      <c r="A80" s="503" t="s">
        <v>52</v>
      </c>
      <c r="B80" s="531"/>
      <c r="C80" s="531"/>
      <c r="D80" s="531"/>
      <c r="E80" s="531"/>
      <c r="F80" s="531"/>
      <c r="G80" s="531"/>
      <c r="H80" s="503" t="s">
        <v>52</v>
      </c>
      <c r="I80" s="531"/>
      <c r="J80" s="531"/>
      <c r="K80" s="531"/>
      <c r="L80" s="531"/>
      <c r="M80" s="531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showGridLines="0" zoomScale="90" zoomScaleNormal="90" workbookViewId="0">
      <selection activeCell="L61" sqref="L61"/>
    </sheetView>
  </sheetViews>
  <sheetFormatPr defaultColWidth="9.140625" defaultRowHeight="12.75" x14ac:dyDescent="0.2"/>
  <cols>
    <col min="1" max="1" width="18.7109375" style="88" customWidth="1"/>
    <col min="2" max="2" width="10.7109375" style="88" customWidth="1"/>
    <col min="3" max="3" width="10.140625" style="88" bestFit="1" customWidth="1"/>
    <col min="4" max="4" width="18.7109375" style="88" customWidth="1"/>
    <col min="5" max="5" width="11.42578125" style="88" customWidth="1"/>
    <col min="6" max="6" width="10" style="88" bestFit="1" customWidth="1"/>
    <col min="7" max="7" width="4.42578125" style="88" customWidth="1"/>
    <col min="8" max="8" width="6.42578125" style="88" customWidth="1"/>
    <col min="9" max="9" width="18.7109375" style="88" customWidth="1"/>
    <col min="10" max="10" width="11.28515625" style="88" customWidth="1"/>
    <col min="11" max="11" width="10" style="88" bestFit="1" customWidth="1"/>
    <col min="12" max="12" width="18.7109375" style="88" customWidth="1"/>
    <col min="13" max="13" width="11.85546875" style="88" customWidth="1"/>
    <col min="14" max="14" width="10" style="88" bestFit="1" customWidth="1"/>
    <col min="15" max="16384" width="9.140625" style="88"/>
  </cols>
  <sheetData>
    <row r="1" spans="1:14" s="18" customFormat="1" ht="21" customHeight="1" x14ac:dyDescent="0.35">
      <c r="A1" s="50" t="s">
        <v>174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4" s="7" customFormat="1" ht="15.75" x14ac:dyDescent="0.25">
      <c r="A2" s="24" t="s">
        <v>175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82" customFormat="1" ht="15.75" x14ac:dyDescent="0.25">
      <c r="A3" s="84"/>
      <c r="H3" s="83"/>
      <c r="I3" s="83"/>
    </row>
    <row r="4" spans="1:14" s="86" customFormat="1" ht="16.5" customHeight="1" x14ac:dyDescent="0.25">
      <c r="A4" s="85" t="s">
        <v>54</v>
      </c>
      <c r="B4" s="85"/>
      <c r="C4" s="85"/>
      <c r="D4" s="85"/>
      <c r="E4" s="85"/>
      <c r="I4" s="85" t="s">
        <v>55</v>
      </c>
      <c r="J4" s="85"/>
      <c r="K4" s="85"/>
      <c r="L4" s="85"/>
      <c r="M4" s="85"/>
    </row>
    <row r="5" spans="1:14" ht="16.5" customHeight="1" thickBot="1" x14ac:dyDescent="0.3">
      <c r="A5" s="86" t="s">
        <v>61</v>
      </c>
      <c r="B5" s="85"/>
      <c r="C5" s="85"/>
      <c r="D5" s="85"/>
      <c r="E5" s="85"/>
      <c r="F5" s="86"/>
      <c r="G5" s="86"/>
      <c r="H5" s="86"/>
      <c r="I5" s="86" t="s">
        <v>61</v>
      </c>
      <c r="J5" s="85"/>
      <c r="K5" s="85"/>
      <c r="L5" s="85"/>
      <c r="M5" s="85"/>
      <c r="N5" s="86"/>
    </row>
    <row r="6" spans="1:14" ht="16.5" thickBot="1" x14ac:dyDescent="0.3">
      <c r="A6" s="426" t="s">
        <v>44</v>
      </c>
      <c r="B6" s="427"/>
      <c r="C6" s="427"/>
      <c r="D6" s="427"/>
      <c r="E6" s="427"/>
      <c r="F6" s="428"/>
      <c r="G6" s="86"/>
      <c r="H6" s="86"/>
      <c r="I6" s="426" t="s">
        <v>45</v>
      </c>
      <c r="J6" s="427"/>
      <c r="K6" s="427"/>
      <c r="L6" s="427"/>
      <c r="M6" s="427"/>
      <c r="N6" s="428"/>
    </row>
    <row r="7" spans="1:14" ht="16.5" thickBot="1" x14ac:dyDescent="0.3">
      <c r="A7" s="386" t="s">
        <v>212</v>
      </c>
      <c r="B7" s="387"/>
      <c r="C7" s="388"/>
      <c r="D7" s="389" t="s">
        <v>213</v>
      </c>
      <c r="E7" s="387"/>
      <c r="F7" s="390"/>
      <c r="G7" s="86"/>
      <c r="H7" s="86"/>
      <c r="I7" s="386" t="s">
        <v>212</v>
      </c>
      <c r="J7" s="387"/>
      <c r="K7" s="388"/>
      <c r="L7" s="389" t="s">
        <v>213</v>
      </c>
      <c r="M7" s="387"/>
      <c r="N7" s="390"/>
    </row>
    <row r="8" spans="1:14" ht="32.25" thickBot="1" x14ac:dyDescent="0.3">
      <c r="A8" s="391" t="s">
        <v>46</v>
      </c>
      <c r="B8" s="392" t="s">
        <v>32</v>
      </c>
      <c r="C8" s="393" t="s">
        <v>70</v>
      </c>
      <c r="D8" s="391" t="s">
        <v>46</v>
      </c>
      <c r="E8" s="392" t="s">
        <v>32</v>
      </c>
      <c r="F8" s="394" t="s">
        <v>70</v>
      </c>
      <c r="G8" s="86"/>
      <c r="H8" s="86"/>
      <c r="I8" s="391" t="s">
        <v>46</v>
      </c>
      <c r="J8" s="392" t="s">
        <v>32</v>
      </c>
      <c r="K8" s="393" t="s">
        <v>70</v>
      </c>
      <c r="L8" s="391" t="s">
        <v>46</v>
      </c>
      <c r="M8" s="392" t="s">
        <v>32</v>
      </c>
      <c r="N8" s="394" t="s">
        <v>70</v>
      </c>
    </row>
    <row r="9" spans="1:14" ht="16.5" thickBot="1" x14ac:dyDescent="0.3">
      <c r="A9" s="395" t="s">
        <v>25</v>
      </c>
      <c r="B9" s="396">
        <v>838611.90700000001</v>
      </c>
      <c r="C9" s="397">
        <v>3594948.9780000001</v>
      </c>
      <c r="D9" s="398" t="s">
        <v>25</v>
      </c>
      <c r="E9" s="396">
        <v>1338050.9890000001</v>
      </c>
      <c r="F9" s="399">
        <v>3637950.2859999998</v>
      </c>
      <c r="G9" s="400"/>
      <c r="H9" s="408"/>
      <c r="I9" s="398" t="s">
        <v>25</v>
      </c>
      <c r="J9" s="396">
        <v>137087.96299999999</v>
      </c>
      <c r="K9" s="397">
        <v>610195.17500000005</v>
      </c>
      <c r="L9" s="401" t="s">
        <v>25</v>
      </c>
      <c r="M9" s="396">
        <v>269861.136</v>
      </c>
      <c r="N9" s="399">
        <v>951662.94200000004</v>
      </c>
    </row>
    <row r="10" spans="1:14" ht="15.75" x14ac:dyDescent="0.25">
      <c r="A10" s="402" t="s">
        <v>214</v>
      </c>
      <c r="B10" s="403">
        <v>230814.962</v>
      </c>
      <c r="C10" s="404">
        <v>997720.40599999996</v>
      </c>
      <c r="D10" s="405" t="s">
        <v>47</v>
      </c>
      <c r="E10" s="406">
        <v>410402.52899999998</v>
      </c>
      <c r="F10" s="407">
        <v>1149145.2209999999</v>
      </c>
      <c r="G10" s="408"/>
      <c r="H10" s="408"/>
      <c r="I10" s="402" t="s">
        <v>48</v>
      </c>
      <c r="J10" s="403">
        <v>64324.709000000003</v>
      </c>
      <c r="K10" s="404">
        <v>309983.77</v>
      </c>
      <c r="L10" s="405" t="s">
        <v>91</v>
      </c>
      <c r="M10" s="406">
        <v>126200.30899999999</v>
      </c>
      <c r="N10" s="407">
        <v>522878.18599999999</v>
      </c>
    </row>
    <row r="11" spans="1:14" ht="15.75" x14ac:dyDescent="0.25">
      <c r="A11" s="409" t="s">
        <v>47</v>
      </c>
      <c r="B11" s="410">
        <v>165113.807</v>
      </c>
      <c r="C11" s="411">
        <v>704452.92700000003</v>
      </c>
      <c r="D11" s="412" t="s">
        <v>159</v>
      </c>
      <c r="E11" s="413">
        <v>160893.78400000001</v>
      </c>
      <c r="F11" s="414">
        <v>445108.69900000002</v>
      </c>
      <c r="G11" s="408"/>
      <c r="H11" s="408"/>
      <c r="I11" s="409" t="s">
        <v>86</v>
      </c>
      <c r="J11" s="410">
        <v>47667.758000000002</v>
      </c>
      <c r="K11" s="411">
        <v>225799.283</v>
      </c>
      <c r="L11" s="412" t="s">
        <v>86</v>
      </c>
      <c r="M11" s="413">
        <v>57917.595000000001</v>
      </c>
      <c r="N11" s="414">
        <v>186453.182</v>
      </c>
    </row>
    <row r="12" spans="1:14" ht="15.75" x14ac:dyDescent="0.25">
      <c r="A12" s="409" t="s">
        <v>215</v>
      </c>
      <c r="B12" s="410">
        <v>157590.11600000001</v>
      </c>
      <c r="C12" s="411">
        <v>705299.76800000004</v>
      </c>
      <c r="D12" s="412" t="s">
        <v>216</v>
      </c>
      <c r="E12" s="413">
        <v>95869.42</v>
      </c>
      <c r="F12" s="414">
        <v>253275.35500000001</v>
      </c>
      <c r="G12" s="408"/>
      <c r="H12" s="408"/>
      <c r="I12" s="409" t="s">
        <v>53</v>
      </c>
      <c r="J12" s="410">
        <v>12139.288</v>
      </c>
      <c r="K12" s="411">
        <v>31202.073</v>
      </c>
      <c r="L12" s="412" t="s">
        <v>48</v>
      </c>
      <c r="M12" s="413">
        <v>56995.779000000002</v>
      </c>
      <c r="N12" s="414">
        <v>178189.50200000001</v>
      </c>
    </row>
    <row r="13" spans="1:14" ht="15.75" x14ac:dyDescent="0.25">
      <c r="A13" s="409" t="s">
        <v>126</v>
      </c>
      <c r="B13" s="410">
        <v>106642.008</v>
      </c>
      <c r="C13" s="411">
        <v>452069.511</v>
      </c>
      <c r="D13" s="412" t="s">
        <v>217</v>
      </c>
      <c r="E13" s="413">
        <v>81933.733999999997</v>
      </c>
      <c r="F13" s="414">
        <v>227582.29</v>
      </c>
      <c r="G13" s="408"/>
      <c r="H13" s="408"/>
      <c r="I13" s="409" t="s">
        <v>47</v>
      </c>
      <c r="J13" s="410">
        <v>3659.0039999999999</v>
      </c>
      <c r="K13" s="411">
        <v>10950.069</v>
      </c>
      <c r="L13" s="412" t="s">
        <v>53</v>
      </c>
      <c r="M13" s="413">
        <v>7194.4309999999996</v>
      </c>
      <c r="N13" s="414">
        <v>11411.823</v>
      </c>
    </row>
    <row r="14" spans="1:14" ht="15.75" x14ac:dyDescent="0.25">
      <c r="A14" s="409" t="s">
        <v>216</v>
      </c>
      <c r="B14" s="410">
        <v>47783.874000000003</v>
      </c>
      <c r="C14" s="411">
        <v>204411.46299999999</v>
      </c>
      <c r="D14" s="412" t="s">
        <v>126</v>
      </c>
      <c r="E14" s="413">
        <v>62755.355000000003</v>
      </c>
      <c r="F14" s="414">
        <v>172723.39499999999</v>
      </c>
      <c r="G14" s="408"/>
      <c r="H14" s="408"/>
      <c r="I14" s="409" t="s">
        <v>87</v>
      </c>
      <c r="J14" s="410">
        <v>1964.088</v>
      </c>
      <c r="K14" s="411">
        <v>6971.625</v>
      </c>
      <c r="L14" s="412" t="s">
        <v>160</v>
      </c>
      <c r="M14" s="413">
        <v>6805.1940000000004</v>
      </c>
      <c r="N14" s="414">
        <v>12938.52</v>
      </c>
    </row>
    <row r="15" spans="1:14" ht="15.75" x14ac:dyDescent="0.25">
      <c r="A15" s="409" t="s">
        <v>49</v>
      </c>
      <c r="B15" s="410">
        <v>33871.85</v>
      </c>
      <c r="C15" s="411">
        <v>149377.14799999999</v>
      </c>
      <c r="D15" s="412" t="s">
        <v>49</v>
      </c>
      <c r="E15" s="413">
        <v>49047.767999999996</v>
      </c>
      <c r="F15" s="414">
        <v>126846.33100000001</v>
      </c>
      <c r="G15" s="408"/>
      <c r="H15" s="408"/>
      <c r="I15" s="409" t="s">
        <v>88</v>
      </c>
      <c r="J15" s="410">
        <v>1947.4780000000001</v>
      </c>
      <c r="K15" s="411">
        <v>7289.6779999999999</v>
      </c>
      <c r="L15" s="412" t="s">
        <v>47</v>
      </c>
      <c r="M15" s="413">
        <v>5205.982</v>
      </c>
      <c r="N15" s="414">
        <v>13870.538</v>
      </c>
    </row>
    <row r="16" spans="1:14" ht="15.75" x14ac:dyDescent="0.25">
      <c r="A16" s="409" t="s">
        <v>128</v>
      </c>
      <c r="B16" s="410">
        <v>25475.044999999998</v>
      </c>
      <c r="C16" s="411">
        <v>90428.635999999999</v>
      </c>
      <c r="D16" s="412" t="s">
        <v>218</v>
      </c>
      <c r="E16" s="413">
        <v>45174.137000000002</v>
      </c>
      <c r="F16" s="414">
        <v>118746.861</v>
      </c>
      <c r="G16" s="408"/>
      <c r="H16" s="408"/>
      <c r="I16" s="409" t="s">
        <v>50</v>
      </c>
      <c r="J16" s="410">
        <v>1297.0899999999999</v>
      </c>
      <c r="K16" s="411">
        <v>5641.4690000000001</v>
      </c>
      <c r="L16" s="412" t="s">
        <v>88</v>
      </c>
      <c r="M16" s="413">
        <v>2532.2469999999998</v>
      </c>
      <c r="N16" s="414">
        <v>7143.5</v>
      </c>
    </row>
    <row r="17" spans="1:16" ht="15.75" x14ac:dyDescent="0.25">
      <c r="A17" s="409" t="s">
        <v>219</v>
      </c>
      <c r="B17" s="410">
        <v>22378.738000000001</v>
      </c>
      <c r="C17" s="411">
        <v>101349.75999999999</v>
      </c>
      <c r="D17" s="412" t="s">
        <v>215</v>
      </c>
      <c r="E17" s="413">
        <v>43571.290999999997</v>
      </c>
      <c r="F17" s="414">
        <v>114770.62</v>
      </c>
      <c r="G17" s="408"/>
      <c r="H17" s="408"/>
      <c r="I17" s="409" t="s">
        <v>91</v>
      </c>
      <c r="J17" s="410">
        <v>1236.2840000000001</v>
      </c>
      <c r="K17" s="411">
        <v>3118.4859999999999</v>
      </c>
      <c r="L17" s="412" t="s">
        <v>87</v>
      </c>
      <c r="M17" s="413">
        <v>2435.3440000000001</v>
      </c>
      <c r="N17" s="414">
        <v>7590.6509999999998</v>
      </c>
    </row>
    <row r="18" spans="1:16" ht="15.75" x14ac:dyDescent="0.25">
      <c r="A18" s="409" t="s">
        <v>129</v>
      </c>
      <c r="B18" s="410">
        <v>16188.764999999999</v>
      </c>
      <c r="C18" s="411">
        <v>59844.065999999999</v>
      </c>
      <c r="D18" s="412" t="s">
        <v>220</v>
      </c>
      <c r="E18" s="413">
        <v>42599.373</v>
      </c>
      <c r="F18" s="414">
        <v>122075.368</v>
      </c>
      <c r="G18" s="408"/>
      <c r="H18" s="408"/>
      <c r="I18" s="409" t="s">
        <v>51</v>
      </c>
      <c r="J18" s="410">
        <v>852.88499999999999</v>
      </c>
      <c r="K18" s="411">
        <v>1977.89</v>
      </c>
      <c r="L18" s="412" t="s">
        <v>51</v>
      </c>
      <c r="M18" s="413">
        <v>1950.252</v>
      </c>
      <c r="N18" s="414">
        <v>3368.018</v>
      </c>
    </row>
    <row r="19" spans="1:16" ht="15.75" x14ac:dyDescent="0.25">
      <c r="A19" s="409" t="s">
        <v>84</v>
      </c>
      <c r="B19" s="410">
        <v>14178.791999999999</v>
      </c>
      <c r="C19" s="411">
        <v>61736.510999999999</v>
      </c>
      <c r="D19" s="412" t="s">
        <v>221</v>
      </c>
      <c r="E19" s="413">
        <v>39010.514999999999</v>
      </c>
      <c r="F19" s="414">
        <v>105056.996</v>
      </c>
      <c r="G19" s="408"/>
      <c r="H19" s="408"/>
      <c r="I19" s="409" t="s">
        <v>93</v>
      </c>
      <c r="J19" s="410">
        <v>845.55700000000002</v>
      </c>
      <c r="K19" s="411">
        <v>4001.91</v>
      </c>
      <c r="L19" s="412" t="s">
        <v>50</v>
      </c>
      <c r="M19" s="413">
        <v>1623.0630000000001</v>
      </c>
      <c r="N19" s="414">
        <v>5417.82</v>
      </c>
    </row>
    <row r="20" spans="1:16" ht="16.5" thickBot="1" x14ac:dyDescent="0.3">
      <c r="A20" s="415" t="s">
        <v>222</v>
      </c>
      <c r="B20" s="416">
        <v>2758.6</v>
      </c>
      <c r="C20" s="417">
        <v>10000</v>
      </c>
      <c r="D20" s="418" t="s">
        <v>223</v>
      </c>
      <c r="E20" s="419">
        <v>32226.032999999999</v>
      </c>
      <c r="F20" s="420">
        <v>85725</v>
      </c>
      <c r="G20" s="408"/>
      <c r="H20" s="408"/>
      <c r="I20" s="415" t="s">
        <v>160</v>
      </c>
      <c r="J20" s="416">
        <v>366.41899999999998</v>
      </c>
      <c r="K20" s="417">
        <v>1014.396</v>
      </c>
      <c r="L20" s="418" t="s">
        <v>92</v>
      </c>
      <c r="M20" s="419">
        <v>515.84299999999996</v>
      </c>
      <c r="N20" s="420">
        <v>1274.953</v>
      </c>
    </row>
    <row r="21" spans="1:16" x14ac:dyDescent="0.2">
      <c r="A21" s="421" t="s">
        <v>52</v>
      </c>
      <c r="B21" s="422"/>
      <c r="C21" s="422"/>
      <c r="D21" s="423"/>
      <c r="E21" s="424"/>
      <c r="F21" s="424"/>
      <c r="I21" s="421" t="s">
        <v>52</v>
      </c>
      <c r="J21" s="422"/>
      <c r="K21" s="422"/>
      <c r="L21" s="7"/>
      <c r="M21" s="425"/>
      <c r="N21" s="425"/>
    </row>
    <row r="22" spans="1:16" s="86" customFormat="1" ht="15.75" x14ac:dyDescent="0.25">
      <c r="A22" s="423"/>
      <c r="B22" s="422"/>
      <c r="C22" s="422"/>
      <c r="D22" s="423"/>
      <c r="E22" s="424"/>
      <c r="F22" s="424"/>
      <c r="G22" s="88"/>
      <c r="H22" s="88"/>
      <c r="I22" s="423"/>
      <c r="J22" s="422"/>
      <c r="K22" s="422"/>
      <c r="L22" s="7"/>
      <c r="M22" s="7"/>
      <c r="N22" s="7"/>
    </row>
    <row r="24" spans="1:16" ht="15.75" x14ac:dyDescent="0.25">
      <c r="A24" s="85" t="s">
        <v>62</v>
      </c>
      <c r="B24" s="85"/>
      <c r="C24" s="85"/>
      <c r="D24" s="85"/>
      <c r="E24" s="85"/>
      <c r="F24" s="86"/>
      <c r="G24" s="86"/>
      <c r="H24" s="86"/>
      <c r="I24" s="85" t="s">
        <v>63</v>
      </c>
      <c r="J24" s="85"/>
      <c r="K24" s="85"/>
      <c r="L24" s="85"/>
      <c r="M24" s="85"/>
      <c r="N24" s="86"/>
      <c r="O24" s="23"/>
    </row>
    <row r="25" spans="1:16" ht="16.5" thickBot="1" x14ac:dyDescent="0.3">
      <c r="A25" s="86" t="s">
        <v>61</v>
      </c>
      <c r="B25" s="85"/>
      <c r="C25" s="85"/>
      <c r="D25" s="85"/>
      <c r="E25" s="85"/>
      <c r="F25" s="86"/>
      <c r="G25" s="86"/>
      <c r="H25" s="86"/>
      <c r="I25" s="86" t="s">
        <v>61</v>
      </c>
      <c r="J25" s="85"/>
      <c r="K25" s="85"/>
      <c r="L25" s="85"/>
      <c r="M25" s="85"/>
      <c r="N25" s="86"/>
    </row>
    <row r="26" spans="1:16" ht="16.5" thickBot="1" x14ac:dyDescent="0.3">
      <c r="A26" s="426" t="s">
        <v>44</v>
      </c>
      <c r="B26" s="427"/>
      <c r="C26" s="427"/>
      <c r="D26" s="427"/>
      <c r="E26" s="427"/>
      <c r="F26" s="428"/>
      <c r="G26" s="86"/>
      <c r="H26" s="86"/>
      <c r="I26" s="426" t="s">
        <v>45</v>
      </c>
      <c r="J26" s="427"/>
      <c r="K26" s="427"/>
      <c r="L26" s="427"/>
      <c r="M26" s="427"/>
      <c r="N26" s="428"/>
      <c r="P26" s="89"/>
    </row>
    <row r="27" spans="1:16" ht="16.5" thickBot="1" x14ac:dyDescent="0.3">
      <c r="A27" s="386" t="s">
        <v>212</v>
      </c>
      <c r="B27" s="387"/>
      <c r="C27" s="388"/>
      <c r="D27" s="389" t="s">
        <v>213</v>
      </c>
      <c r="E27" s="387"/>
      <c r="F27" s="390"/>
      <c r="G27" s="86"/>
      <c r="H27" s="86"/>
      <c r="I27" s="386" t="s">
        <v>212</v>
      </c>
      <c r="J27" s="387"/>
      <c r="K27" s="388"/>
      <c r="L27" s="389" t="s">
        <v>213</v>
      </c>
      <c r="M27" s="387"/>
      <c r="N27" s="390"/>
    </row>
    <row r="28" spans="1:16" ht="32.25" thickBot="1" x14ac:dyDescent="0.3">
      <c r="A28" s="391" t="s">
        <v>46</v>
      </c>
      <c r="B28" s="392" t="s">
        <v>32</v>
      </c>
      <c r="C28" s="393" t="s">
        <v>70</v>
      </c>
      <c r="D28" s="391" t="s">
        <v>46</v>
      </c>
      <c r="E28" s="392" t="s">
        <v>32</v>
      </c>
      <c r="F28" s="394" t="s">
        <v>70</v>
      </c>
      <c r="G28" s="86"/>
      <c r="H28" s="86"/>
      <c r="I28" s="391" t="s">
        <v>46</v>
      </c>
      <c r="J28" s="392" t="s">
        <v>32</v>
      </c>
      <c r="K28" s="393" t="s">
        <v>70</v>
      </c>
      <c r="L28" s="391" t="s">
        <v>46</v>
      </c>
      <c r="M28" s="392" t="s">
        <v>32</v>
      </c>
      <c r="N28" s="394" t="s">
        <v>70</v>
      </c>
    </row>
    <row r="29" spans="1:16" ht="16.5" thickBot="1" x14ac:dyDescent="0.3">
      <c r="A29" s="395" t="s">
        <v>25</v>
      </c>
      <c r="B29" s="396">
        <v>92281.023000000001</v>
      </c>
      <c r="C29" s="397">
        <v>455877.511</v>
      </c>
      <c r="D29" s="401" t="s">
        <v>25</v>
      </c>
      <c r="E29" s="396">
        <v>94418.297000000006</v>
      </c>
      <c r="F29" s="399">
        <v>304620.49599999998</v>
      </c>
      <c r="G29" s="86"/>
      <c r="H29" s="86"/>
      <c r="I29" s="395" t="s">
        <v>25</v>
      </c>
      <c r="J29" s="396">
        <v>39546.559999999998</v>
      </c>
      <c r="K29" s="397">
        <v>196015.367</v>
      </c>
      <c r="L29" s="401" t="s">
        <v>25</v>
      </c>
      <c r="M29" s="396">
        <v>62290.720000000001</v>
      </c>
      <c r="N29" s="399">
        <v>218039.28700000001</v>
      </c>
    </row>
    <row r="30" spans="1:16" ht="15.75" x14ac:dyDescent="0.25">
      <c r="A30" s="402" t="s">
        <v>47</v>
      </c>
      <c r="B30" s="403">
        <v>66183.816999999995</v>
      </c>
      <c r="C30" s="429">
        <v>337261.72399999999</v>
      </c>
      <c r="D30" s="430" t="s">
        <v>47</v>
      </c>
      <c r="E30" s="431">
        <v>62665.451999999997</v>
      </c>
      <c r="F30" s="407">
        <v>203806.34400000001</v>
      </c>
      <c r="G30" s="86"/>
      <c r="H30" s="86"/>
      <c r="I30" s="409" t="s">
        <v>87</v>
      </c>
      <c r="J30" s="410">
        <v>13210.249</v>
      </c>
      <c r="K30" s="411">
        <v>66696.870999999999</v>
      </c>
      <c r="L30" s="412" t="s">
        <v>87</v>
      </c>
      <c r="M30" s="413">
        <v>21063.933000000001</v>
      </c>
      <c r="N30" s="414">
        <v>77698.232000000004</v>
      </c>
    </row>
    <row r="31" spans="1:16" ht="15.75" x14ac:dyDescent="0.25">
      <c r="A31" s="409" t="s">
        <v>128</v>
      </c>
      <c r="B31" s="410">
        <v>14178.994000000001</v>
      </c>
      <c r="C31" s="432">
        <v>60141.11</v>
      </c>
      <c r="D31" s="433" t="s">
        <v>128</v>
      </c>
      <c r="E31" s="434">
        <v>12444.335999999999</v>
      </c>
      <c r="F31" s="414">
        <v>36628.135999999999</v>
      </c>
      <c r="G31" s="86"/>
      <c r="H31" s="86"/>
      <c r="I31" s="409" t="s">
        <v>86</v>
      </c>
      <c r="J31" s="410">
        <v>7764.9769999999999</v>
      </c>
      <c r="K31" s="411">
        <v>44004.485999999997</v>
      </c>
      <c r="L31" s="412" t="s">
        <v>91</v>
      </c>
      <c r="M31" s="413">
        <v>9954.8510000000006</v>
      </c>
      <c r="N31" s="414">
        <v>41583.81</v>
      </c>
    </row>
    <row r="32" spans="1:16" ht="15.75" x14ac:dyDescent="0.25">
      <c r="A32" s="409" t="s">
        <v>214</v>
      </c>
      <c r="B32" s="410">
        <v>7503.2749999999996</v>
      </c>
      <c r="C32" s="432">
        <v>44045.786</v>
      </c>
      <c r="D32" s="433" t="s">
        <v>214</v>
      </c>
      <c r="E32" s="434">
        <v>6146.5050000000001</v>
      </c>
      <c r="F32" s="414">
        <v>30899.215</v>
      </c>
      <c r="G32" s="86"/>
      <c r="H32" s="86"/>
      <c r="I32" s="409" t="s">
        <v>48</v>
      </c>
      <c r="J32" s="410">
        <v>6461.4610000000002</v>
      </c>
      <c r="K32" s="411">
        <v>39029.129000000001</v>
      </c>
      <c r="L32" s="412" t="s">
        <v>89</v>
      </c>
      <c r="M32" s="413">
        <v>8563.3539999999994</v>
      </c>
      <c r="N32" s="414">
        <v>22832.196</v>
      </c>
    </row>
    <row r="33" spans="1:14" ht="15.75" x14ac:dyDescent="0.25">
      <c r="A33" s="409" t="s">
        <v>129</v>
      </c>
      <c r="B33" s="410">
        <v>1165.5809999999999</v>
      </c>
      <c r="C33" s="432">
        <v>5523.6210000000001</v>
      </c>
      <c r="D33" s="433" t="s">
        <v>87</v>
      </c>
      <c r="E33" s="434">
        <v>2612.096</v>
      </c>
      <c r="F33" s="414">
        <v>7206.4210000000003</v>
      </c>
      <c r="G33" s="86"/>
      <c r="H33" s="86"/>
      <c r="I33" s="409" t="s">
        <v>47</v>
      </c>
      <c r="J33" s="410">
        <v>4476.2209999999995</v>
      </c>
      <c r="K33" s="411">
        <v>13245.517</v>
      </c>
      <c r="L33" s="412" t="s">
        <v>47</v>
      </c>
      <c r="M33" s="413">
        <v>6637.5240000000003</v>
      </c>
      <c r="N33" s="414">
        <v>18037.083999999999</v>
      </c>
    </row>
    <row r="34" spans="1:14" ht="15.75" x14ac:dyDescent="0.25">
      <c r="A34" s="409" t="s">
        <v>50</v>
      </c>
      <c r="B34" s="410">
        <v>844.55600000000004</v>
      </c>
      <c r="C34" s="432">
        <v>2145.268</v>
      </c>
      <c r="D34" s="433" t="s">
        <v>49</v>
      </c>
      <c r="E34" s="434">
        <v>2218.1559999999999</v>
      </c>
      <c r="F34" s="414">
        <v>5398.2129999999997</v>
      </c>
      <c r="G34" s="86"/>
      <c r="H34" s="86"/>
      <c r="I34" s="409" t="s">
        <v>93</v>
      </c>
      <c r="J34" s="410">
        <v>4355.6319999999996</v>
      </c>
      <c r="K34" s="411">
        <v>19911.116999999998</v>
      </c>
      <c r="L34" s="412" t="s">
        <v>86</v>
      </c>
      <c r="M34" s="413">
        <v>6125.81</v>
      </c>
      <c r="N34" s="414">
        <v>19855.891</v>
      </c>
    </row>
    <row r="35" spans="1:14" ht="15.75" x14ac:dyDescent="0.25">
      <c r="A35" s="409" t="s">
        <v>86</v>
      </c>
      <c r="B35" s="410">
        <v>511.44400000000002</v>
      </c>
      <c r="C35" s="432">
        <v>2203.3829999999998</v>
      </c>
      <c r="D35" s="433" t="s">
        <v>84</v>
      </c>
      <c r="E35" s="434">
        <v>1517.4739999999999</v>
      </c>
      <c r="F35" s="414">
        <v>3763.797</v>
      </c>
      <c r="G35" s="86"/>
      <c r="H35" s="86"/>
      <c r="I35" s="409" t="s">
        <v>50</v>
      </c>
      <c r="J35" s="410">
        <v>2168.3589999999999</v>
      </c>
      <c r="K35" s="411">
        <v>9846.41</v>
      </c>
      <c r="L35" s="412" t="s">
        <v>48</v>
      </c>
      <c r="M35" s="413">
        <v>3792.7820000000002</v>
      </c>
      <c r="N35" s="414">
        <v>16585.294000000002</v>
      </c>
    </row>
    <row r="36" spans="1:14" ht="15.75" x14ac:dyDescent="0.25">
      <c r="A36" s="409" t="s">
        <v>87</v>
      </c>
      <c r="B36" s="410">
        <v>376.37200000000001</v>
      </c>
      <c r="C36" s="432">
        <v>1302.998</v>
      </c>
      <c r="D36" s="433" t="s">
        <v>162</v>
      </c>
      <c r="E36" s="434">
        <v>970.25300000000004</v>
      </c>
      <c r="F36" s="414">
        <v>2958.0450000000001</v>
      </c>
      <c r="G36" s="86"/>
      <c r="H36" s="86"/>
      <c r="I36" s="409" t="s">
        <v>89</v>
      </c>
      <c r="J36" s="410">
        <v>790.52599999999995</v>
      </c>
      <c r="K36" s="411">
        <v>2889.9690000000001</v>
      </c>
      <c r="L36" s="412" t="s">
        <v>93</v>
      </c>
      <c r="M36" s="413">
        <v>2698.9850000000001</v>
      </c>
      <c r="N36" s="414">
        <v>11950</v>
      </c>
    </row>
    <row r="37" spans="1:14" ht="15.75" x14ac:dyDescent="0.25">
      <c r="A37" s="409" t="s">
        <v>161</v>
      </c>
      <c r="B37" s="410">
        <v>266.55099999999999</v>
      </c>
      <c r="C37" s="432">
        <v>196.33199999999999</v>
      </c>
      <c r="D37" s="433" t="s">
        <v>126</v>
      </c>
      <c r="E37" s="434">
        <v>911.75400000000002</v>
      </c>
      <c r="F37" s="414">
        <v>4534.1450000000004</v>
      </c>
      <c r="G37" s="86"/>
      <c r="H37" s="86"/>
      <c r="I37" s="409" t="s">
        <v>145</v>
      </c>
      <c r="J37" s="410">
        <v>161.12299999999999</v>
      </c>
      <c r="K37" s="411">
        <v>198.26400000000001</v>
      </c>
      <c r="L37" s="412" t="s">
        <v>53</v>
      </c>
      <c r="M37" s="413">
        <v>2462.1320000000001</v>
      </c>
      <c r="N37" s="414">
        <v>6419.5990000000002</v>
      </c>
    </row>
    <row r="38" spans="1:14" ht="15.75" x14ac:dyDescent="0.25">
      <c r="A38" s="445" t="s">
        <v>146</v>
      </c>
      <c r="B38" s="446">
        <v>254.96899999999999</v>
      </c>
      <c r="C38" s="447">
        <v>658.21799999999996</v>
      </c>
      <c r="D38" s="448" t="s">
        <v>50</v>
      </c>
      <c r="E38" s="449">
        <v>822.60699999999997</v>
      </c>
      <c r="F38" s="450">
        <v>910.10599999999999</v>
      </c>
      <c r="G38" s="86"/>
      <c r="H38" s="86"/>
      <c r="I38" s="445" t="s">
        <v>53</v>
      </c>
      <c r="J38" s="446">
        <v>75.498999999999995</v>
      </c>
      <c r="K38" s="463">
        <v>100.7</v>
      </c>
      <c r="L38" s="464" t="s">
        <v>50</v>
      </c>
      <c r="M38" s="465">
        <v>916.04899999999998</v>
      </c>
      <c r="N38" s="450">
        <v>3009.26</v>
      </c>
    </row>
    <row r="39" spans="1:14" ht="16.5" thickBot="1" x14ac:dyDescent="0.3">
      <c r="A39" s="415" t="s">
        <v>205</v>
      </c>
      <c r="B39" s="416">
        <v>243.35400000000001</v>
      </c>
      <c r="C39" s="435">
        <v>1109.0139999999999</v>
      </c>
      <c r="D39" s="436" t="s">
        <v>93</v>
      </c>
      <c r="E39" s="437">
        <v>810.57299999999998</v>
      </c>
      <c r="F39" s="420">
        <v>2257.5479999999998</v>
      </c>
      <c r="G39" s="86"/>
      <c r="H39" s="86"/>
      <c r="I39" s="415" t="s">
        <v>224</v>
      </c>
      <c r="J39" s="416">
        <v>47.286000000000001</v>
      </c>
      <c r="K39" s="417">
        <v>38.414000000000001</v>
      </c>
      <c r="L39" s="418" t="s">
        <v>224</v>
      </c>
      <c r="M39" s="419">
        <v>34.972999999999999</v>
      </c>
      <c r="N39" s="420">
        <v>33.152000000000001</v>
      </c>
    </row>
    <row r="40" spans="1:14" x14ac:dyDescent="0.2">
      <c r="A40" s="421" t="s">
        <v>52</v>
      </c>
      <c r="B40" s="7"/>
      <c r="C40" s="7"/>
      <c r="D40" s="7"/>
      <c r="E40" s="7"/>
      <c r="F40" s="7"/>
      <c r="I40" s="421" t="s">
        <v>52</v>
      </c>
      <c r="J40" s="23"/>
      <c r="K40" s="23"/>
      <c r="L40" s="23"/>
      <c r="M40" s="23"/>
      <c r="N40" s="23"/>
    </row>
    <row r="41" spans="1:14" x14ac:dyDescent="0.2">
      <c r="A41" s="23"/>
      <c r="B41" s="23"/>
      <c r="C41" s="23"/>
      <c r="D41" s="23"/>
      <c r="E41" s="23"/>
      <c r="F41" s="23"/>
      <c r="I41" s="23"/>
      <c r="J41" s="23"/>
      <c r="K41" s="23"/>
      <c r="L41" s="23"/>
      <c r="M41" s="23"/>
      <c r="N41" s="23"/>
    </row>
    <row r="42" spans="1:14" ht="15.75" x14ac:dyDescent="0.25">
      <c r="G42" s="86"/>
      <c r="H42" s="86"/>
    </row>
    <row r="43" spans="1:14" ht="15.75" x14ac:dyDescent="0.25">
      <c r="A43" s="85" t="s">
        <v>56</v>
      </c>
      <c r="B43" s="85"/>
      <c r="C43" s="85"/>
      <c r="D43" s="85"/>
      <c r="E43" s="85"/>
      <c r="F43" s="86"/>
      <c r="I43" s="85" t="s">
        <v>57</v>
      </c>
      <c r="J43" s="85"/>
      <c r="K43" s="85"/>
      <c r="L43" s="85"/>
      <c r="M43" s="85"/>
      <c r="N43" s="86"/>
    </row>
    <row r="44" spans="1:14" ht="16.5" thickBot="1" x14ac:dyDescent="0.3">
      <c r="A44" s="86" t="s">
        <v>61</v>
      </c>
      <c r="B44" s="87"/>
      <c r="C44" s="87"/>
      <c r="D44" s="87"/>
      <c r="E44" s="87"/>
      <c r="I44" s="86" t="s">
        <v>61</v>
      </c>
      <c r="J44" s="87"/>
      <c r="K44" s="87"/>
      <c r="L44" s="87"/>
      <c r="M44" s="87"/>
    </row>
    <row r="45" spans="1:14" ht="16.5" thickBot="1" x14ac:dyDescent="0.3">
      <c r="A45" s="426" t="s">
        <v>44</v>
      </c>
      <c r="B45" s="427"/>
      <c r="C45" s="427"/>
      <c r="D45" s="427"/>
      <c r="E45" s="427"/>
      <c r="F45" s="428"/>
      <c r="G45" s="86"/>
      <c r="H45" s="86"/>
      <c r="I45" s="426" t="s">
        <v>45</v>
      </c>
      <c r="J45" s="427"/>
      <c r="K45" s="427"/>
      <c r="L45" s="427"/>
      <c r="M45" s="427"/>
      <c r="N45" s="428"/>
    </row>
    <row r="46" spans="1:14" ht="19.5" customHeight="1" thickBot="1" x14ac:dyDescent="0.3">
      <c r="A46" s="386" t="s">
        <v>212</v>
      </c>
      <c r="B46" s="387"/>
      <c r="C46" s="388"/>
      <c r="D46" s="389" t="s">
        <v>213</v>
      </c>
      <c r="E46" s="387"/>
      <c r="F46" s="390"/>
      <c r="G46" s="86"/>
      <c r="H46" s="86"/>
      <c r="I46" s="386" t="s">
        <v>212</v>
      </c>
      <c r="J46" s="387"/>
      <c r="K46" s="388"/>
      <c r="L46" s="389" t="s">
        <v>213</v>
      </c>
      <c r="M46" s="387"/>
      <c r="N46" s="390"/>
    </row>
    <row r="47" spans="1:14" ht="32.25" thickBot="1" x14ac:dyDescent="0.3">
      <c r="A47" s="439" t="s">
        <v>46</v>
      </c>
      <c r="B47" s="392" t="s">
        <v>32</v>
      </c>
      <c r="C47" s="440" t="s">
        <v>70</v>
      </c>
      <c r="D47" s="441" t="s">
        <v>46</v>
      </c>
      <c r="E47" s="442" t="s">
        <v>32</v>
      </c>
      <c r="F47" s="394" t="s">
        <v>70</v>
      </c>
      <c r="G47" s="408"/>
      <c r="H47" s="408"/>
      <c r="I47" s="391" t="s">
        <v>46</v>
      </c>
      <c r="J47" s="392" t="s">
        <v>32</v>
      </c>
      <c r="K47" s="394" t="s">
        <v>70</v>
      </c>
      <c r="L47" s="391" t="s">
        <v>46</v>
      </c>
      <c r="M47" s="392" t="s">
        <v>32</v>
      </c>
      <c r="N47" s="394" t="s">
        <v>70</v>
      </c>
    </row>
    <row r="48" spans="1:14" ht="16.5" thickBot="1" x14ac:dyDescent="0.3">
      <c r="A48" s="395" t="s">
        <v>25</v>
      </c>
      <c r="B48" s="396">
        <v>544928.98400000005</v>
      </c>
      <c r="C48" s="399">
        <v>2319862.42</v>
      </c>
      <c r="D48" s="443" t="s">
        <v>25</v>
      </c>
      <c r="E48" s="444">
        <v>1228171.537</v>
      </c>
      <c r="F48" s="399">
        <v>3881044.1090000002</v>
      </c>
      <c r="G48" s="408"/>
      <c r="H48" s="408"/>
      <c r="I48" s="398" t="s">
        <v>25</v>
      </c>
      <c r="J48" s="396">
        <v>156591.965</v>
      </c>
      <c r="K48" s="399">
        <v>221886.71799999999</v>
      </c>
      <c r="L48" s="401" t="s">
        <v>25</v>
      </c>
      <c r="M48" s="396">
        <v>634597.29700000002</v>
      </c>
      <c r="N48" s="399">
        <v>2030210.939</v>
      </c>
    </row>
    <row r="49" spans="1:14" s="18" customFormat="1" ht="15.75" x14ac:dyDescent="0.25">
      <c r="A49" s="402" t="s">
        <v>47</v>
      </c>
      <c r="B49" s="403">
        <v>268246.80699999997</v>
      </c>
      <c r="C49" s="429">
        <v>1155672.673</v>
      </c>
      <c r="D49" s="430" t="s">
        <v>47</v>
      </c>
      <c r="E49" s="431">
        <v>579815.71600000001</v>
      </c>
      <c r="F49" s="407">
        <v>1871167.77</v>
      </c>
      <c r="G49" s="408"/>
      <c r="H49" s="408"/>
      <c r="I49" s="402" t="s">
        <v>53</v>
      </c>
      <c r="J49" s="403">
        <v>50820.031000000003</v>
      </c>
      <c r="K49" s="429">
        <v>18568.239000000001</v>
      </c>
      <c r="L49" s="405" t="s">
        <v>91</v>
      </c>
      <c r="M49" s="406">
        <v>447190.011</v>
      </c>
      <c r="N49" s="407">
        <v>1853971.548</v>
      </c>
    </row>
    <row r="50" spans="1:14" s="18" customFormat="1" ht="15.75" x14ac:dyDescent="0.25">
      <c r="A50" s="409" t="s">
        <v>128</v>
      </c>
      <c r="B50" s="410">
        <v>129145.77499999999</v>
      </c>
      <c r="C50" s="432">
        <v>555849.10699999996</v>
      </c>
      <c r="D50" s="433" t="s">
        <v>128</v>
      </c>
      <c r="E50" s="434">
        <v>191396.815</v>
      </c>
      <c r="F50" s="414">
        <v>586107.96499999997</v>
      </c>
      <c r="G50" s="408"/>
      <c r="H50" s="408"/>
      <c r="I50" s="409" t="s">
        <v>88</v>
      </c>
      <c r="J50" s="410">
        <v>24303.795999999998</v>
      </c>
      <c r="K50" s="432">
        <v>19699.760999999999</v>
      </c>
      <c r="L50" s="412" t="s">
        <v>53</v>
      </c>
      <c r="M50" s="413">
        <v>79127.873999999996</v>
      </c>
      <c r="N50" s="414">
        <v>24738.692999999999</v>
      </c>
    </row>
    <row r="51" spans="1:14" s="18" customFormat="1" ht="15.75" x14ac:dyDescent="0.25">
      <c r="A51" s="409" t="s">
        <v>89</v>
      </c>
      <c r="B51" s="410">
        <v>54711.428</v>
      </c>
      <c r="C51" s="432">
        <v>253788.136</v>
      </c>
      <c r="D51" s="433" t="s">
        <v>89</v>
      </c>
      <c r="E51" s="434">
        <v>89381.697</v>
      </c>
      <c r="F51" s="414">
        <v>274328.935</v>
      </c>
      <c r="G51" s="408"/>
      <c r="H51" s="408"/>
      <c r="I51" s="409" t="s">
        <v>48</v>
      </c>
      <c r="J51" s="410">
        <v>23906.125</v>
      </c>
      <c r="K51" s="432">
        <v>76986.623000000007</v>
      </c>
      <c r="L51" s="412" t="s">
        <v>179</v>
      </c>
      <c r="M51" s="413">
        <v>29176.111000000001</v>
      </c>
      <c r="N51" s="414">
        <v>71477.45</v>
      </c>
    </row>
    <row r="52" spans="1:14" s="18" customFormat="1" ht="15.75" x14ac:dyDescent="0.25">
      <c r="A52" s="409" t="s">
        <v>87</v>
      </c>
      <c r="B52" s="410">
        <v>15009.799000000001</v>
      </c>
      <c r="C52" s="432">
        <v>67862.688999999998</v>
      </c>
      <c r="D52" s="433" t="s">
        <v>53</v>
      </c>
      <c r="E52" s="434">
        <v>59766.521000000001</v>
      </c>
      <c r="F52" s="414">
        <v>189365.25200000001</v>
      </c>
      <c r="G52" s="408"/>
      <c r="H52" s="408"/>
      <c r="I52" s="409" t="s">
        <v>179</v>
      </c>
      <c r="J52" s="410">
        <v>16234.397000000001</v>
      </c>
      <c r="K52" s="432">
        <v>51589.19</v>
      </c>
      <c r="L52" s="412" t="s">
        <v>88</v>
      </c>
      <c r="M52" s="413">
        <v>18049.011999999999</v>
      </c>
      <c r="N52" s="414">
        <v>8710.3719999999994</v>
      </c>
    </row>
    <row r="53" spans="1:14" s="18" customFormat="1" ht="15.75" x14ac:dyDescent="0.25">
      <c r="A53" s="409" t="s">
        <v>84</v>
      </c>
      <c r="B53" s="410">
        <v>10310.995000000001</v>
      </c>
      <c r="C53" s="432">
        <v>45102.264999999999</v>
      </c>
      <c r="D53" s="433" t="s">
        <v>87</v>
      </c>
      <c r="E53" s="434">
        <v>48818.608</v>
      </c>
      <c r="F53" s="414">
        <v>158010.628</v>
      </c>
      <c r="G53" s="408"/>
      <c r="H53" s="408"/>
      <c r="I53" s="409" t="s">
        <v>92</v>
      </c>
      <c r="J53" s="410">
        <v>14300.642</v>
      </c>
      <c r="K53" s="432">
        <v>6540.357</v>
      </c>
      <c r="L53" s="412" t="s">
        <v>92</v>
      </c>
      <c r="M53" s="413">
        <v>17206.528999999999</v>
      </c>
      <c r="N53" s="414">
        <v>8374.3050000000003</v>
      </c>
    </row>
    <row r="54" spans="1:14" ht="15.75" x14ac:dyDescent="0.25">
      <c r="A54" s="409" t="s">
        <v>86</v>
      </c>
      <c r="B54" s="410">
        <v>10054.079</v>
      </c>
      <c r="C54" s="432">
        <v>44087.046999999999</v>
      </c>
      <c r="D54" s="433" t="s">
        <v>145</v>
      </c>
      <c r="E54" s="434">
        <v>37746.794999999998</v>
      </c>
      <c r="F54" s="414">
        <v>108045.899</v>
      </c>
      <c r="G54" s="408"/>
      <c r="H54" s="408"/>
      <c r="I54" s="409" t="s">
        <v>51</v>
      </c>
      <c r="J54" s="410">
        <v>7471.1660000000002</v>
      </c>
      <c r="K54" s="432">
        <v>2911.904</v>
      </c>
      <c r="L54" s="412" t="s">
        <v>48</v>
      </c>
      <c r="M54" s="413">
        <v>12334.523999999999</v>
      </c>
      <c r="N54" s="414">
        <v>23967.457999999999</v>
      </c>
    </row>
    <row r="55" spans="1:14" ht="15.75" x14ac:dyDescent="0.25">
      <c r="A55" s="409" t="s">
        <v>162</v>
      </c>
      <c r="B55" s="410">
        <v>8304.0110000000004</v>
      </c>
      <c r="C55" s="432">
        <v>40643.5</v>
      </c>
      <c r="D55" s="433" t="s">
        <v>50</v>
      </c>
      <c r="E55" s="434">
        <v>30619.197</v>
      </c>
      <c r="F55" s="414">
        <v>109026.12300000001</v>
      </c>
      <c r="G55" s="408"/>
      <c r="H55" s="408"/>
      <c r="I55" s="409" t="s">
        <v>86</v>
      </c>
      <c r="J55" s="410">
        <v>6749.3450000000003</v>
      </c>
      <c r="K55" s="432">
        <v>32868.512999999999</v>
      </c>
      <c r="L55" s="412" t="s">
        <v>47</v>
      </c>
      <c r="M55" s="413">
        <v>10604.56</v>
      </c>
      <c r="N55" s="414">
        <v>12012.861000000001</v>
      </c>
    </row>
    <row r="56" spans="1:14" ht="15.75" x14ac:dyDescent="0.25">
      <c r="A56" s="409" t="s">
        <v>53</v>
      </c>
      <c r="B56" s="410">
        <v>7812.058</v>
      </c>
      <c r="C56" s="432">
        <v>4190.5749999999998</v>
      </c>
      <c r="D56" s="433" t="s">
        <v>68</v>
      </c>
      <c r="E56" s="434">
        <v>29979.741000000002</v>
      </c>
      <c r="F56" s="414">
        <v>98965.744000000006</v>
      </c>
      <c r="G56" s="408"/>
      <c r="H56" s="408"/>
      <c r="I56" s="409" t="s">
        <v>47</v>
      </c>
      <c r="J56" s="410">
        <v>5296.732</v>
      </c>
      <c r="K56" s="432">
        <v>3726.4270000000001</v>
      </c>
      <c r="L56" s="412" t="s">
        <v>51</v>
      </c>
      <c r="M56" s="413">
        <v>7848.6620000000003</v>
      </c>
      <c r="N56" s="414">
        <v>4128.5240000000003</v>
      </c>
    </row>
    <row r="57" spans="1:14" ht="15.75" x14ac:dyDescent="0.25">
      <c r="A57" s="409" t="s">
        <v>50</v>
      </c>
      <c r="B57" s="410">
        <v>7426.6719999999996</v>
      </c>
      <c r="C57" s="432">
        <v>30823.133000000002</v>
      </c>
      <c r="D57" s="433" t="s">
        <v>84</v>
      </c>
      <c r="E57" s="434">
        <v>27053.054</v>
      </c>
      <c r="F57" s="414">
        <v>92087.854000000007</v>
      </c>
      <c r="G57" s="408"/>
      <c r="H57" s="408"/>
      <c r="I57" s="409" t="s">
        <v>91</v>
      </c>
      <c r="J57" s="410">
        <v>2169.335</v>
      </c>
      <c r="K57" s="432">
        <v>6257.5860000000002</v>
      </c>
      <c r="L57" s="412" t="s">
        <v>86</v>
      </c>
      <c r="M57" s="413">
        <v>5422.7290000000003</v>
      </c>
      <c r="N57" s="414">
        <v>14147.553</v>
      </c>
    </row>
    <row r="58" spans="1:14" ht="15.75" x14ac:dyDescent="0.25">
      <c r="A58" s="409" t="s">
        <v>68</v>
      </c>
      <c r="B58" s="410">
        <v>5769.1350000000002</v>
      </c>
      <c r="C58" s="432">
        <v>25059.421999999999</v>
      </c>
      <c r="D58" s="433" t="s">
        <v>86</v>
      </c>
      <c r="E58" s="434">
        <v>23070.602999999999</v>
      </c>
      <c r="F58" s="414">
        <v>77026.820000000007</v>
      </c>
      <c r="G58" s="408"/>
      <c r="H58" s="408"/>
      <c r="I58" s="409" t="s">
        <v>90</v>
      </c>
      <c r="J58" s="410">
        <v>1420.8420000000001</v>
      </c>
      <c r="K58" s="432">
        <v>580.24900000000002</v>
      </c>
      <c r="L58" s="412" t="s">
        <v>90</v>
      </c>
      <c r="M58" s="413">
        <v>2012.0709999999999</v>
      </c>
      <c r="N58" s="414">
        <v>1083.248</v>
      </c>
    </row>
    <row r="59" spans="1:14" ht="15.75" x14ac:dyDescent="0.25">
      <c r="A59" s="445" t="s">
        <v>145</v>
      </c>
      <c r="B59" s="446">
        <v>5413.6769999999997</v>
      </c>
      <c r="C59" s="447">
        <v>20865.152999999998</v>
      </c>
      <c r="D59" s="448" t="s">
        <v>48</v>
      </c>
      <c r="E59" s="449">
        <v>21425.334999999999</v>
      </c>
      <c r="F59" s="450">
        <v>71818.831000000006</v>
      </c>
      <c r="G59" s="408"/>
      <c r="H59" s="408"/>
      <c r="I59" s="409" t="s">
        <v>49</v>
      </c>
      <c r="J59" s="410">
        <v>1182.712</v>
      </c>
      <c r="K59" s="432">
        <v>399.25799999999998</v>
      </c>
      <c r="L59" s="412" t="s">
        <v>49</v>
      </c>
      <c r="M59" s="413">
        <v>1364.354</v>
      </c>
      <c r="N59" s="414">
        <v>436.84899999999999</v>
      </c>
    </row>
    <row r="60" spans="1:14" ht="16.5" thickBot="1" x14ac:dyDescent="0.3">
      <c r="A60" s="415" t="s">
        <v>93</v>
      </c>
      <c r="B60" s="416">
        <v>5333.2950000000001</v>
      </c>
      <c r="C60" s="435">
        <v>24471.707999999999</v>
      </c>
      <c r="D60" s="436" t="s">
        <v>49</v>
      </c>
      <c r="E60" s="437">
        <v>20429.968000000001</v>
      </c>
      <c r="F60" s="420">
        <v>59470.55</v>
      </c>
      <c r="G60" s="438"/>
      <c r="H60" s="438"/>
      <c r="I60" s="451" t="s">
        <v>225</v>
      </c>
      <c r="J60" s="452">
        <v>778.99300000000005</v>
      </c>
      <c r="K60" s="453">
        <v>245.48500000000001</v>
      </c>
      <c r="L60" s="454" t="s">
        <v>206</v>
      </c>
      <c r="M60" s="455">
        <v>1105.9469999999999</v>
      </c>
      <c r="N60" s="456">
        <v>1205.7650000000001</v>
      </c>
    </row>
    <row r="61" spans="1:14" x14ac:dyDescent="0.2">
      <c r="A61" s="421" t="s">
        <v>52</v>
      </c>
      <c r="B61" s="23"/>
      <c r="C61" s="23"/>
      <c r="D61" s="23"/>
      <c r="E61" s="23"/>
      <c r="F61" s="23"/>
      <c r="I61" s="421" t="s">
        <v>52</v>
      </c>
      <c r="J61" s="23"/>
      <c r="K61" s="23"/>
      <c r="L61" s="23"/>
      <c r="M61" s="23"/>
      <c r="N61" s="23"/>
    </row>
    <row r="62" spans="1:14" x14ac:dyDescent="0.2">
      <c r="A62" s="423"/>
      <c r="B62" s="422"/>
      <c r="C62" s="422"/>
      <c r="D62" s="423"/>
      <c r="E62" s="424"/>
      <c r="F62" s="424"/>
      <c r="J62" s="457"/>
      <c r="K62" s="457"/>
      <c r="L62" s="423"/>
      <c r="M62" s="424"/>
      <c r="N62" s="424"/>
    </row>
    <row r="63" spans="1:14" ht="15.75" x14ac:dyDescent="0.25">
      <c r="G63" s="86"/>
      <c r="H63" s="86"/>
    </row>
    <row r="64" spans="1:14" ht="15.75" x14ac:dyDescent="0.25">
      <c r="A64" s="85" t="s">
        <v>58</v>
      </c>
      <c r="B64" s="85"/>
      <c r="C64" s="85"/>
      <c r="D64" s="85"/>
      <c r="E64" s="85"/>
      <c r="F64" s="86"/>
      <c r="I64" s="85" t="s">
        <v>59</v>
      </c>
      <c r="J64" s="85"/>
      <c r="K64" s="85"/>
      <c r="L64" s="85"/>
      <c r="M64" s="85"/>
      <c r="N64" s="86"/>
    </row>
    <row r="65" spans="1:14" ht="16.5" thickBot="1" x14ac:dyDescent="0.3">
      <c r="A65" s="86" t="s">
        <v>61</v>
      </c>
      <c r="B65" s="87"/>
      <c r="C65" s="87"/>
      <c r="D65" s="87"/>
      <c r="E65" s="87"/>
      <c r="I65" s="86" t="s">
        <v>61</v>
      </c>
      <c r="J65" s="87"/>
      <c r="K65" s="87"/>
      <c r="L65" s="87"/>
      <c r="M65" s="87"/>
    </row>
    <row r="66" spans="1:14" ht="16.5" thickBot="1" x14ac:dyDescent="0.3">
      <c r="A66" s="426" t="s">
        <v>44</v>
      </c>
      <c r="B66" s="427"/>
      <c r="C66" s="427"/>
      <c r="D66" s="427"/>
      <c r="E66" s="427"/>
      <c r="F66" s="428"/>
      <c r="G66" s="86"/>
      <c r="H66" s="86"/>
      <c r="I66" s="426" t="s">
        <v>45</v>
      </c>
      <c r="J66" s="427"/>
      <c r="K66" s="427"/>
      <c r="L66" s="427"/>
      <c r="M66" s="427"/>
      <c r="N66" s="428"/>
    </row>
    <row r="67" spans="1:14" ht="16.5" thickBot="1" x14ac:dyDescent="0.3">
      <c r="A67" s="386" t="s">
        <v>212</v>
      </c>
      <c r="B67" s="387"/>
      <c r="C67" s="388"/>
      <c r="D67" s="389" t="s">
        <v>213</v>
      </c>
      <c r="E67" s="387"/>
      <c r="F67" s="390"/>
      <c r="G67" s="86"/>
      <c r="H67" s="86"/>
      <c r="I67" s="386" t="s">
        <v>212</v>
      </c>
      <c r="J67" s="387"/>
      <c r="K67" s="388"/>
      <c r="L67" s="389" t="s">
        <v>213</v>
      </c>
      <c r="M67" s="387"/>
      <c r="N67" s="390"/>
    </row>
    <row r="68" spans="1:14" ht="32.25" thickBot="1" x14ac:dyDescent="0.3">
      <c r="A68" s="391" t="s">
        <v>46</v>
      </c>
      <c r="B68" s="392" t="s">
        <v>32</v>
      </c>
      <c r="C68" s="393" t="s">
        <v>70</v>
      </c>
      <c r="D68" s="391" t="s">
        <v>46</v>
      </c>
      <c r="E68" s="392" t="s">
        <v>32</v>
      </c>
      <c r="F68" s="394" t="s">
        <v>70</v>
      </c>
      <c r="G68" s="458"/>
      <c r="H68" s="458"/>
      <c r="I68" s="391" t="s">
        <v>46</v>
      </c>
      <c r="J68" s="392" t="s">
        <v>32</v>
      </c>
      <c r="K68" s="393" t="s">
        <v>70</v>
      </c>
      <c r="L68" s="391" t="s">
        <v>46</v>
      </c>
      <c r="M68" s="392" t="s">
        <v>32</v>
      </c>
      <c r="N68" s="394" t="s">
        <v>70</v>
      </c>
    </row>
    <row r="69" spans="1:14" ht="16.5" thickBot="1" x14ac:dyDescent="0.3">
      <c r="A69" s="395" t="s">
        <v>25</v>
      </c>
      <c r="B69" s="396">
        <v>39457.578999999998</v>
      </c>
      <c r="C69" s="397">
        <v>118221.929</v>
      </c>
      <c r="D69" s="401" t="s">
        <v>25</v>
      </c>
      <c r="E69" s="396">
        <v>57020.186999999998</v>
      </c>
      <c r="F69" s="399">
        <v>110601.825</v>
      </c>
      <c r="G69" s="458"/>
      <c r="H69" s="458"/>
      <c r="I69" s="459" t="s">
        <v>25</v>
      </c>
      <c r="J69" s="396">
        <v>31447.25</v>
      </c>
      <c r="K69" s="397">
        <v>62652.932999999997</v>
      </c>
      <c r="L69" s="401" t="s">
        <v>25</v>
      </c>
      <c r="M69" s="396">
        <v>60573.411</v>
      </c>
      <c r="N69" s="399">
        <v>97732.145000000004</v>
      </c>
    </row>
    <row r="70" spans="1:14" ht="15.75" x14ac:dyDescent="0.25">
      <c r="A70" s="402" t="s">
        <v>47</v>
      </c>
      <c r="B70" s="403">
        <v>10216.120000000001</v>
      </c>
      <c r="C70" s="404">
        <v>34630.764999999999</v>
      </c>
      <c r="D70" s="405" t="s">
        <v>50</v>
      </c>
      <c r="E70" s="406">
        <v>16042.486000000001</v>
      </c>
      <c r="F70" s="407">
        <v>34245.919999999998</v>
      </c>
      <c r="G70" s="458"/>
      <c r="H70" s="458"/>
      <c r="I70" s="460" t="s">
        <v>47</v>
      </c>
      <c r="J70" s="403">
        <v>15353.626</v>
      </c>
      <c r="K70" s="404">
        <v>31985.008999999998</v>
      </c>
      <c r="L70" s="405" t="s">
        <v>47</v>
      </c>
      <c r="M70" s="406">
        <v>26302.851999999999</v>
      </c>
      <c r="N70" s="407">
        <v>44423.726000000002</v>
      </c>
    </row>
    <row r="71" spans="1:14" ht="15.75" x14ac:dyDescent="0.25">
      <c r="A71" s="409" t="s">
        <v>50</v>
      </c>
      <c r="B71" s="410">
        <v>8599.8619999999992</v>
      </c>
      <c r="C71" s="411">
        <v>28404.031999999999</v>
      </c>
      <c r="D71" s="412" t="s">
        <v>47</v>
      </c>
      <c r="E71" s="413">
        <v>12223.194</v>
      </c>
      <c r="F71" s="414">
        <v>25624.23</v>
      </c>
      <c r="G71" s="458"/>
      <c r="H71" s="458"/>
      <c r="I71" s="461" t="s">
        <v>85</v>
      </c>
      <c r="J71" s="410">
        <v>6755.1809999999996</v>
      </c>
      <c r="K71" s="411">
        <v>11900.55</v>
      </c>
      <c r="L71" s="412" t="s">
        <v>85</v>
      </c>
      <c r="M71" s="413">
        <v>10642.44</v>
      </c>
      <c r="N71" s="414">
        <v>13989.207</v>
      </c>
    </row>
    <row r="72" spans="1:14" ht="15.75" x14ac:dyDescent="0.25">
      <c r="A72" s="409" t="s">
        <v>89</v>
      </c>
      <c r="B72" s="410">
        <v>6665.4719999999998</v>
      </c>
      <c r="C72" s="411">
        <v>19345.569</v>
      </c>
      <c r="D72" s="412" t="s">
        <v>89</v>
      </c>
      <c r="E72" s="413">
        <v>9950.6630000000005</v>
      </c>
      <c r="F72" s="414">
        <v>17967.460999999999</v>
      </c>
      <c r="G72" s="458"/>
      <c r="H72" s="458"/>
      <c r="I72" s="461" t="s">
        <v>53</v>
      </c>
      <c r="J72" s="410">
        <v>2331.261</v>
      </c>
      <c r="K72" s="411">
        <v>4339.7489999999998</v>
      </c>
      <c r="L72" s="412" t="s">
        <v>86</v>
      </c>
      <c r="M72" s="413">
        <v>6615.45</v>
      </c>
      <c r="N72" s="414">
        <v>11814.291999999999</v>
      </c>
    </row>
    <row r="73" spans="1:14" ht="15.75" x14ac:dyDescent="0.25">
      <c r="A73" s="409" t="s">
        <v>128</v>
      </c>
      <c r="B73" s="410">
        <v>5927.7389999999996</v>
      </c>
      <c r="C73" s="411">
        <v>15071.675999999999</v>
      </c>
      <c r="D73" s="412" t="s">
        <v>128</v>
      </c>
      <c r="E73" s="413">
        <v>9908.723</v>
      </c>
      <c r="F73" s="414">
        <v>17816.561000000002</v>
      </c>
      <c r="G73" s="458"/>
      <c r="H73" s="458"/>
      <c r="I73" s="461" t="s">
        <v>161</v>
      </c>
      <c r="J73" s="410">
        <v>1624.7729999999999</v>
      </c>
      <c r="K73" s="411">
        <v>3251.0039999999999</v>
      </c>
      <c r="L73" s="412" t="s">
        <v>161</v>
      </c>
      <c r="M73" s="413">
        <v>4677.0990000000002</v>
      </c>
      <c r="N73" s="414">
        <v>6452.4629999999997</v>
      </c>
    </row>
    <row r="74" spans="1:14" ht="15.75" x14ac:dyDescent="0.25">
      <c r="A74" s="409" t="s">
        <v>87</v>
      </c>
      <c r="B74" s="410">
        <v>1665.3240000000001</v>
      </c>
      <c r="C74" s="411">
        <v>4154.567</v>
      </c>
      <c r="D74" s="412" t="s">
        <v>162</v>
      </c>
      <c r="E74" s="413">
        <v>1939.2439999999999</v>
      </c>
      <c r="F74" s="414">
        <v>3294.9290000000001</v>
      </c>
      <c r="G74" s="458"/>
      <c r="H74" s="458"/>
      <c r="I74" s="461" t="s">
        <v>86</v>
      </c>
      <c r="J74" s="410">
        <v>1441.5540000000001</v>
      </c>
      <c r="K74" s="411">
        <v>4038.9830000000002</v>
      </c>
      <c r="L74" s="412" t="s">
        <v>53</v>
      </c>
      <c r="M74" s="413">
        <v>3540.866</v>
      </c>
      <c r="N74" s="414">
        <v>4941.4889999999996</v>
      </c>
    </row>
    <row r="75" spans="1:14" ht="15.75" x14ac:dyDescent="0.25">
      <c r="A75" s="409" t="s">
        <v>162</v>
      </c>
      <c r="B75" s="410">
        <v>1581.056</v>
      </c>
      <c r="C75" s="411">
        <v>3990.4690000000001</v>
      </c>
      <c r="D75" s="412" t="s">
        <v>87</v>
      </c>
      <c r="E75" s="413">
        <v>1511.704</v>
      </c>
      <c r="F75" s="414">
        <v>2365.0520000000001</v>
      </c>
      <c r="G75" s="458"/>
      <c r="H75" s="458"/>
      <c r="I75" s="461" t="s">
        <v>49</v>
      </c>
      <c r="J75" s="410">
        <v>1013.775</v>
      </c>
      <c r="K75" s="411">
        <v>1661.0250000000001</v>
      </c>
      <c r="L75" s="412" t="s">
        <v>91</v>
      </c>
      <c r="M75" s="413">
        <v>3103.1619999999998</v>
      </c>
      <c r="N75" s="414">
        <v>8981.59</v>
      </c>
    </row>
    <row r="76" spans="1:14" ht="15.75" x14ac:dyDescent="0.25">
      <c r="A76" s="409" t="s">
        <v>86</v>
      </c>
      <c r="B76" s="410">
        <v>1401.2739999999999</v>
      </c>
      <c r="C76" s="411">
        <v>4638.6580000000004</v>
      </c>
      <c r="D76" s="412" t="s">
        <v>206</v>
      </c>
      <c r="E76" s="413">
        <v>964.12599999999998</v>
      </c>
      <c r="F76" s="414">
        <v>1347.5409999999999</v>
      </c>
      <c r="G76" s="458"/>
      <c r="H76" s="458"/>
      <c r="I76" s="461" t="s">
        <v>51</v>
      </c>
      <c r="J76" s="410">
        <v>780.16</v>
      </c>
      <c r="K76" s="411">
        <v>1792.4449999999999</v>
      </c>
      <c r="L76" s="412" t="s">
        <v>49</v>
      </c>
      <c r="M76" s="413">
        <v>1713.078</v>
      </c>
      <c r="N76" s="414">
        <v>1861.25</v>
      </c>
    </row>
    <row r="77" spans="1:14" ht="15.75" x14ac:dyDescent="0.25">
      <c r="A77" s="409" t="s">
        <v>49</v>
      </c>
      <c r="B77" s="410">
        <v>680.15599999999995</v>
      </c>
      <c r="C77" s="411">
        <v>2401.2339999999999</v>
      </c>
      <c r="D77" s="412" t="s">
        <v>86</v>
      </c>
      <c r="E77" s="413">
        <v>865.505</v>
      </c>
      <c r="F77" s="414">
        <v>2002.5440000000001</v>
      </c>
      <c r="G77" s="458"/>
      <c r="H77" s="458"/>
      <c r="I77" s="461" t="s">
        <v>128</v>
      </c>
      <c r="J77" s="410">
        <v>746.97</v>
      </c>
      <c r="K77" s="411">
        <v>1291.5340000000001</v>
      </c>
      <c r="L77" s="412" t="s">
        <v>163</v>
      </c>
      <c r="M77" s="413">
        <v>765.74599999999998</v>
      </c>
      <c r="N77" s="414">
        <v>345.31</v>
      </c>
    </row>
    <row r="78" spans="1:14" ht="15.75" x14ac:dyDescent="0.25">
      <c r="A78" s="409" t="s">
        <v>48</v>
      </c>
      <c r="B78" s="410">
        <v>622.25800000000004</v>
      </c>
      <c r="C78" s="411">
        <v>1649.7539999999999</v>
      </c>
      <c r="D78" s="412" t="s">
        <v>53</v>
      </c>
      <c r="E78" s="413">
        <v>847.98</v>
      </c>
      <c r="F78" s="414">
        <v>1359.1379999999999</v>
      </c>
      <c r="G78" s="458"/>
      <c r="H78" s="458"/>
      <c r="I78" s="462" t="s">
        <v>89</v>
      </c>
      <c r="J78" s="446">
        <v>731.22199999999998</v>
      </c>
      <c r="K78" s="463">
        <v>1427.145</v>
      </c>
      <c r="L78" s="464" t="s">
        <v>128</v>
      </c>
      <c r="M78" s="465">
        <v>723.33600000000001</v>
      </c>
      <c r="N78" s="450">
        <v>961.44299999999998</v>
      </c>
    </row>
    <row r="79" spans="1:14" ht="16.5" thickBot="1" x14ac:dyDescent="0.3">
      <c r="A79" s="451" t="s">
        <v>206</v>
      </c>
      <c r="B79" s="452">
        <v>598.83399999999995</v>
      </c>
      <c r="C79" s="466">
        <v>1145.095</v>
      </c>
      <c r="D79" s="454" t="s">
        <v>48</v>
      </c>
      <c r="E79" s="455">
        <v>708.15700000000004</v>
      </c>
      <c r="F79" s="456">
        <v>1236.82</v>
      </c>
      <c r="G79" s="438"/>
      <c r="H79" s="438"/>
      <c r="I79" s="467" t="s">
        <v>48</v>
      </c>
      <c r="J79" s="416">
        <v>217.53800000000001</v>
      </c>
      <c r="K79" s="417">
        <v>274.10500000000002</v>
      </c>
      <c r="L79" s="418" t="s">
        <v>48</v>
      </c>
      <c r="M79" s="419">
        <v>662.85599999999999</v>
      </c>
      <c r="N79" s="420">
        <v>977.24300000000005</v>
      </c>
    </row>
    <row r="80" spans="1:14" x14ac:dyDescent="0.2">
      <c r="A80" s="421" t="s">
        <v>52</v>
      </c>
      <c r="B80" s="23"/>
      <c r="C80" s="23"/>
      <c r="D80" s="23"/>
      <c r="E80" s="23"/>
      <c r="F80" s="23"/>
      <c r="G80" s="23"/>
      <c r="H80" s="23"/>
      <c r="I80" s="421" t="s">
        <v>52</v>
      </c>
      <c r="J80" s="23"/>
      <c r="K80" s="23"/>
      <c r="L80" s="23"/>
      <c r="M80" s="23"/>
      <c r="N80" s="2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X76"/>
  <sheetViews>
    <sheetView showGridLines="0" zoomScale="65" zoomScaleNormal="65" workbookViewId="0">
      <selection activeCell="A22" sqref="A22"/>
    </sheetView>
  </sheetViews>
  <sheetFormatPr defaultRowHeight="12.75" x14ac:dyDescent="0.2"/>
  <cols>
    <col min="10" max="10" width="7.42578125" customWidth="1"/>
    <col min="11" max="11" width="1.42578125" customWidth="1"/>
  </cols>
  <sheetData>
    <row r="21" spans="1:13" x14ac:dyDescent="0.2">
      <c r="A21" s="338" t="s">
        <v>52</v>
      </c>
      <c r="M21" s="338" t="s">
        <v>52</v>
      </c>
    </row>
    <row r="22" spans="1:13" x14ac:dyDescent="0.2">
      <c r="A22" s="338"/>
      <c r="L22" s="338"/>
    </row>
    <row r="23" spans="1:13" x14ac:dyDescent="0.2">
      <c r="A23" s="338"/>
    </row>
    <row r="37" spans="1:24" x14ac:dyDescent="0.2">
      <c r="X37" s="338" t="s">
        <v>52</v>
      </c>
    </row>
    <row r="38" spans="1:24" x14ac:dyDescent="0.2">
      <c r="V38" s="338"/>
      <c r="X38" s="338"/>
    </row>
    <row r="40" spans="1:24" x14ac:dyDescent="0.2">
      <c r="V40" s="338"/>
    </row>
    <row r="43" spans="1:24" x14ac:dyDescent="0.2">
      <c r="A43" s="338" t="s">
        <v>52</v>
      </c>
      <c r="L43" s="338"/>
      <c r="M43" s="338" t="s">
        <v>52</v>
      </c>
    </row>
    <row r="44" spans="1:24" x14ac:dyDescent="0.2">
      <c r="A44" s="338"/>
      <c r="L44" s="338"/>
      <c r="M44" s="338"/>
    </row>
    <row r="66" spans="1:24" x14ac:dyDescent="0.2">
      <c r="A66" s="338" t="s">
        <v>52</v>
      </c>
      <c r="M66" s="338" t="s">
        <v>52</v>
      </c>
    </row>
    <row r="68" spans="1:24" x14ac:dyDescent="0.2">
      <c r="A68" s="338"/>
      <c r="L68" s="338"/>
      <c r="M68" s="338"/>
    </row>
    <row r="75" spans="1:24" x14ac:dyDescent="0.2">
      <c r="X75" s="338" t="s">
        <v>52</v>
      </c>
    </row>
    <row r="76" spans="1:24" x14ac:dyDescent="0.2">
      <c r="X76" s="338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W22" sqref="W22"/>
    </sheetView>
  </sheetViews>
  <sheetFormatPr defaultColWidth="9.140625" defaultRowHeight="12.75" x14ac:dyDescent="0.2"/>
  <cols>
    <col min="1" max="1" width="4.42578125" style="77" customWidth="1"/>
    <col min="2" max="2" width="47.7109375" style="77" bestFit="1" customWidth="1"/>
    <col min="3" max="12" width="11.28515625" style="77" customWidth="1"/>
    <col min="13" max="14" width="11.5703125" style="77" bestFit="1" customWidth="1"/>
    <col min="15" max="20" width="10.42578125" style="77" bestFit="1" customWidth="1"/>
    <col min="21" max="16384" width="9.140625" style="77"/>
  </cols>
  <sheetData>
    <row r="1" spans="1:14" s="7" customFormat="1" ht="21" x14ac:dyDescent="0.35">
      <c r="A1" s="90" t="s">
        <v>172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7" customForma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7" customFormat="1" ht="16.5" thickBot="1" x14ac:dyDescent="0.3">
      <c r="A3" s="24" t="s">
        <v>173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s="7" customFormat="1" ht="15.75" thickBot="1" x14ac:dyDescent="0.3">
      <c r="A4" s="91"/>
      <c r="B4" s="92"/>
      <c r="C4" s="292" t="s">
        <v>27</v>
      </c>
      <c r="D4" s="293"/>
      <c r="E4" s="293"/>
      <c r="F4" s="293"/>
      <c r="G4" s="293"/>
      <c r="H4" s="293"/>
      <c r="I4" s="294"/>
      <c r="J4" s="294"/>
      <c r="K4" s="294"/>
      <c r="L4" s="294"/>
      <c r="M4" s="294"/>
      <c r="N4" s="295"/>
    </row>
    <row r="5" spans="1:14" s="7" customFormat="1" ht="15" x14ac:dyDescent="0.25">
      <c r="A5" s="56" t="s">
        <v>30</v>
      </c>
      <c r="B5" s="93" t="s">
        <v>31</v>
      </c>
      <c r="C5" s="274" t="s">
        <v>32</v>
      </c>
      <c r="D5" s="275"/>
      <c r="E5" s="275"/>
      <c r="F5" s="275"/>
      <c r="G5" s="276"/>
      <c r="H5" s="277"/>
      <c r="I5" s="275" t="s">
        <v>33</v>
      </c>
      <c r="J5" s="278"/>
      <c r="K5" s="278"/>
      <c r="L5" s="278"/>
      <c r="M5" s="278"/>
      <c r="N5" s="279"/>
    </row>
    <row r="6" spans="1:14" s="7" customFormat="1" ht="15.75" thickBot="1" x14ac:dyDescent="0.3">
      <c r="A6" s="94"/>
      <c r="B6" s="95"/>
      <c r="C6" s="112">
        <v>2016</v>
      </c>
      <c r="D6" s="113">
        <v>2017</v>
      </c>
      <c r="E6" s="113">
        <v>2018</v>
      </c>
      <c r="F6" s="113">
        <v>2019</v>
      </c>
      <c r="G6" s="114">
        <v>2020</v>
      </c>
      <c r="H6" s="114">
        <v>2021</v>
      </c>
      <c r="I6" s="249">
        <v>2016</v>
      </c>
      <c r="J6" s="250">
        <v>2017</v>
      </c>
      <c r="K6" s="250">
        <v>2018</v>
      </c>
      <c r="L6" s="250">
        <v>2019</v>
      </c>
      <c r="M6" s="250">
        <v>2020</v>
      </c>
      <c r="N6" s="251">
        <v>2021</v>
      </c>
    </row>
    <row r="7" spans="1:14" s="7" customFormat="1" ht="15" x14ac:dyDescent="0.25">
      <c r="A7" s="64" t="s">
        <v>43</v>
      </c>
      <c r="B7" s="96"/>
      <c r="C7" s="252">
        <v>1107953.176</v>
      </c>
      <c r="D7" s="253">
        <v>885038.3550000001</v>
      </c>
      <c r="E7" s="253">
        <v>824319.71600000001</v>
      </c>
      <c r="F7" s="253">
        <v>824688.2620000001</v>
      </c>
      <c r="G7" s="254">
        <v>1717643.0249999999</v>
      </c>
      <c r="H7" s="255">
        <v>1946257.4750000001</v>
      </c>
      <c r="I7" s="256">
        <v>6582023.7100000009</v>
      </c>
      <c r="J7" s="257">
        <v>5026524.3859999999</v>
      </c>
      <c r="K7" s="258">
        <v>4297597.7980000004</v>
      </c>
      <c r="L7" s="258">
        <v>4383106.1620000014</v>
      </c>
      <c r="M7" s="258">
        <v>9161409.8160000015</v>
      </c>
      <c r="N7" s="259">
        <v>8631716.1359999999</v>
      </c>
    </row>
    <row r="8" spans="1:14" s="7" customFormat="1" ht="15" x14ac:dyDescent="0.25">
      <c r="A8" s="97" t="s">
        <v>34</v>
      </c>
      <c r="B8" s="98" t="s">
        <v>35</v>
      </c>
      <c r="C8" s="260">
        <v>740514.304</v>
      </c>
      <c r="D8" s="261">
        <v>493174.75900000002</v>
      </c>
      <c r="E8" s="261">
        <v>344137.14500000002</v>
      </c>
      <c r="F8" s="261">
        <v>387598.41399999999</v>
      </c>
      <c r="G8" s="262">
        <v>923508.897</v>
      </c>
      <c r="H8" s="263">
        <v>838611.90700000001</v>
      </c>
      <c r="I8" s="264">
        <v>4389510.5690000001</v>
      </c>
      <c r="J8" s="262">
        <v>2785540.24</v>
      </c>
      <c r="K8" s="264">
        <v>1806363.4680000001</v>
      </c>
      <c r="L8" s="264">
        <v>2091696.767</v>
      </c>
      <c r="M8" s="265">
        <v>4688542.6890000002</v>
      </c>
      <c r="N8" s="266">
        <v>3594948.9780000001</v>
      </c>
    </row>
    <row r="9" spans="1:14" s="7" customFormat="1" ht="15" x14ac:dyDescent="0.25">
      <c r="A9" s="97" t="s">
        <v>36</v>
      </c>
      <c r="B9" s="98" t="s">
        <v>2</v>
      </c>
      <c r="C9" s="260">
        <v>60144.154999999999</v>
      </c>
      <c r="D9" s="261">
        <v>55385.720999999998</v>
      </c>
      <c r="E9" s="261">
        <v>87065.028999999995</v>
      </c>
      <c r="F9" s="261">
        <v>83799.627999999997</v>
      </c>
      <c r="G9" s="262">
        <v>198899.10399999999</v>
      </c>
      <c r="H9" s="263">
        <v>196775.11300000001</v>
      </c>
      <c r="I9" s="264">
        <v>438873.14799999999</v>
      </c>
      <c r="J9" s="265">
        <v>367255.88699999999</v>
      </c>
      <c r="K9" s="265">
        <v>500254.33</v>
      </c>
      <c r="L9" s="265">
        <v>485279.93800000002</v>
      </c>
      <c r="M9" s="265">
        <v>1296720.699</v>
      </c>
      <c r="N9" s="266">
        <v>1064410.4280000001</v>
      </c>
    </row>
    <row r="10" spans="1:14" s="7" customFormat="1" ht="15" x14ac:dyDescent="0.25">
      <c r="A10" s="97" t="s">
        <v>37</v>
      </c>
      <c r="B10" s="98" t="s">
        <v>3</v>
      </c>
      <c r="C10" s="260">
        <v>15428.986999999999</v>
      </c>
      <c r="D10" s="261">
        <v>12671.213</v>
      </c>
      <c r="E10" s="261">
        <v>31413.983</v>
      </c>
      <c r="F10" s="261">
        <v>15224.787</v>
      </c>
      <c r="G10" s="262">
        <v>49569.46</v>
      </c>
      <c r="H10" s="263">
        <v>92281.023000000001</v>
      </c>
      <c r="I10" s="264">
        <v>99758.187999999995</v>
      </c>
      <c r="J10" s="265">
        <v>70686.172000000006</v>
      </c>
      <c r="K10" s="265">
        <v>153843.93299999999</v>
      </c>
      <c r="L10" s="265">
        <v>85032.663</v>
      </c>
      <c r="M10" s="265">
        <v>301963.77399999998</v>
      </c>
      <c r="N10" s="266">
        <v>455877.511</v>
      </c>
    </row>
    <row r="11" spans="1:14" s="7" customFormat="1" ht="15" x14ac:dyDescent="0.25">
      <c r="A11" s="97" t="s">
        <v>38</v>
      </c>
      <c r="B11" s="98" t="s">
        <v>21</v>
      </c>
      <c r="C11" s="260">
        <v>15426.143</v>
      </c>
      <c r="D11" s="261">
        <v>15793.716</v>
      </c>
      <c r="E11" s="261">
        <v>26869.987000000001</v>
      </c>
      <c r="F11" s="261">
        <v>18017.611000000001</v>
      </c>
      <c r="G11" s="262">
        <v>28663.094000000001</v>
      </c>
      <c r="H11" s="263">
        <v>45098.695</v>
      </c>
      <c r="I11" s="264">
        <v>87012.274000000005</v>
      </c>
      <c r="J11" s="265">
        <v>85899.358999999997</v>
      </c>
      <c r="K11" s="265">
        <v>138776.117</v>
      </c>
      <c r="L11" s="265">
        <v>82288.296000000002</v>
      </c>
      <c r="M11" s="265">
        <v>147813.35200000001</v>
      </c>
      <c r="N11" s="266">
        <v>228233.48499999999</v>
      </c>
    </row>
    <row r="12" spans="1:14" s="7" customFormat="1" ht="15" x14ac:dyDescent="0.25">
      <c r="A12" s="97" t="s">
        <v>39</v>
      </c>
      <c r="B12" s="98" t="s">
        <v>40</v>
      </c>
      <c r="C12" s="260">
        <v>163917.78099999999</v>
      </c>
      <c r="D12" s="261">
        <v>202745.52</v>
      </c>
      <c r="E12" s="261">
        <v>220103.44899999999</v>
      </c>
      <c r="F12" s="261">
        <v>220273.34299999999</v>
      </c>
      <c r="G12" s="262">
        <v>285187.57500000001</v>
      </c>
      <c r="H12" s="263">
        <v>544928.98400000005</v>
      </c>
      <c r="I12" s="264">
        <v>957526.44400000002</v>
      </c>
      <c r="J12" s="265">
        <v>1181112.5930000001</v>
      </c>
      <c r="K12" s="265">
        <v>1160285.6640000001</v>
      </c>
      <c r="L12" s="265">
        <v>1169543.9990000001</v>
      </c>
      <c r="M12" s="265">
        <v>1507521.9609999999</v>
      </c>
      <c r="N12" s="266">
        <v>2319862.42</v>
      </c>
    </row>
    <row r="13" spans="1:14" s="7" customFormat="1" ht="15" x14ac:dyDescent="0.25">
      <c r="A13" s="97" t="s">
        <v>69</v>
      </c>
      <c r="B13" s="98" t="s">
        <v>71</v>
      </c>
      <c r="C13" s="260">
        <v>77083.368000000002</v>
      </c>
      <c r="D13" s="261">
        <v>68998.837</v>
      </c>
      <c r="E13" s="261">
        <v>81437.960999999996</v>
      </c>
      <c r="F13" s="261">
        <v>68591.337</v>
      </c>
      <c r="G13" s="262">
        <v>193897.611</v>
      </c>
      <c r="H13" s="263">
        <v>189104.174</v>
      </c>
      <c r="I13" s="264">
        <v>477899.81300000002</v>
      </c>
      <c r="J13" s="265">
        <v>407239.15399999998</v>
      </c>
      <c r="K13" s="265">
        <v>427862.489</v>
      </c>
      <c r="L13" s="265">
        <v>372090.565</v>
      </c>
      <c r="M13" s="265">
        <v>1098417.18</v>
      </c>
      <c r="N13" s="266">
        <v>850161.38500000001</v>
      </c>
    </row>
    <row r="14" spans="1:14" ht="15.75" thickBot="1" x14ac:dyDescent="0.3">
      <c r="A14" s="99" t="s">
        <v>41</v>
      </c>
      <c r="B14" s="100" t="s">
        <v>42</v>
      </c>
      <c r="C14" s="267">
        <v>35438.438000000002</v>
      </c>
      <c r="D14" s="268">
        <v>36268.589</v>
      </c>
      <c r="E14" s="268">
        <v>33292.161999999997</v>
      </c>
      <c r="F14" s="268">
        <v>31183.142</v>
      </c>
      <c r="G14" s="269">
        <v>37917.284</v>
      </c>
      <c r="H14" s="270">
        <v>39457.578999999998</v>
      </c>
      <c r="I14" s="271">
        <v>131443.274</v>
      </c>
      <c r="J14" s="272">
        <v>128790.981</v>
      </c>
      <c r="K14" s="272">
        <v>110211.79700000001</v>
      </c>
      <c r="L14" s="272">
        <v>97173.933999999994</v>
      </c>
      <c r="M14" s="272">
        <v>120430.16099999999</v>
      </c>
      <c r="N14" s="273">
        <v>118221.929</v>
      </c>
    </row>
    <row r="15" spans="1:14" ht="15" x14ac:dyDescent="0.25">
      <c r="A15" s="101"/>
      <c r="B15" s="102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</row>
    <row r="16" spans="1:14" ht="15.75" thickBot="1" x14ac:dyDescent="0.3">
      <c r="A16" s="102"/>
      <c r="B16" s="102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</row>
    <row r="17" spans="1:14" s="7" customFormat="1" ht="15.75" thickBot="1" x14ac:dyDescent="0.3">
      <c r="A17" s="91"/>
      <c r="B17" s="92"/>
      <c r="C17" s="292" t="s">
        <v>28</v>
      </c>
      <c r="D17" s="293"/>
      <c r="E17" s="293"/>
      <c r="F17" s="293"/>
      <c r="G17" s="293"/>
      <c r="H17" s="293"/>
      <c r="I17" s="296"/>
      <c r="J17" s="296"/>
      <c r="K17" s="296"/>
      <c r="L17" s="296"/>
      <c r="M17" s="296"/>
      <c r="N17" s="295"/>
    </row>
    <row r="18" spans="1:14" s="7" customFormat="1" ht="15" x14ac:dyDescent="0.25">
      <c r="A18" s="56" t="s">
        <v>30</v>
      </c>
      <c r="B18" s="93" t="s">
        <v>31</v>
      </c>
      <c r="C18" s="274" t="s">
        <v>32</v>
      </c>
      <c r="D18" s="275"/>
      <c r="E18" s="275"/>
      <c r="F18" s="275"/>
      <c r="G18" s="276"/>
      <c r="H18" s="277"/>
      <c r="I18" s="275" t="s">
        <v>33</v>
      </c>
      <c r="J18" s="278"/>
      <c r="K18" s="278"/>
      <c r="L18" s="278"/>
      <c r="M18" s="278"/>
      <c r="N18" s="279"/>
    </row>
    <row r="19" spans="1:14" s="7" customFormat="1" ht="15.75" thickBot="1" x14ac:dyDescent="0.3">
      <c r="A19" s="94"/>
      <c r="B19" s="95"/>
      <c r="C19" s="112">
        <v>2016</v>
      </c>
      <c r="D19" s="113">
        <v>2017</v>
      </c>
      <c r="E19" s="113">
        <v>2018</v>
      </c>
      <c r="F19" s="113">
        <v>2019</v>
      </c>
      <c r="G19" s="114">
        <v>2020</v>
      </c>
      <c r="H19" s="114">
        <v>2021</v>
      </c>
      <c r="I19" s="249">
        <v>2016</v>
      </c>
      <c r="J19" s="250">
        <v>2017</v>
      </c>
      <c r="K19" s="250">
        <v>2018</v>
      </c>
      <c r="L19" s="250">
        <v>2019</v>
      </c>
      <c r="M19" s="250">
        <v>2020</v>
      </c>
      <c r="N19" s="251">
        <v>2021</v>
      </c>
    </row>
    <row r="20" spans="1:14" s="7" customFormat="1" ht="15" x14ac:dyDescent="0.25">
      <c r="A20" s="64" t="s">
        <v>43</v>
      </c>
      <c r="B20" s="96"/>
      <c r="C20" s="115">
        <v>313038.78500000003</v>
      </c>
      <c r="D20" s="116">
        <v>358203.91100000002</v>
      </c>
      <c r="E20" s="116">
        <v>340182.80100000004</v>
      </c>
      <c r="F20" s="116">
        <v>357215.77299999999</v>
      </c>
      <c r="G20" s="280">
        <v>424677.94000000006</v>
      </c>
      <c r="H20" s="117">
        <v>397614.25699999998</v>
      </c>
      <c r="I20" s="281">
        <v>1430708.9809999999</v>
      </c>
      <c r="J20" s="282">
        <v>1727520.773</v>
      </c>
      <c r="K20" s="282">
        <v>1344611.486</v>
      </c>
      <c r="L20" s="282">
        <v>1345481.7479999999</v>
      </c>
      <c r="M20" s="282">
        <v>1674085.1059999999</v>
      </c>
      <c r="N20" s="283">
        <v>1193637.8840000001</v>
      </c>
    </row>
    <row r="21" spans="1:14" s="7" customFormat="1" ht="15" x14ac:dyDescent="0.25">
      <c r="A21" s="97" t="s">
        <v>34</v>
      </c>
      <c r="B21" s="98" t="s">
        <v>35</v>
      </c>
      <c r="C21" s="118">
        <v>126858.143</v>
      </c>
      <c r="D21" s="119">
        <v>146900.79300000001</v>
      </c>
      <c r="E21" s="119">
        <v>117608.88499999999</v>
      </c>
      <c r="F21" s="119">
        <v>107292.311</v>
      </c>
      <c r="G21" s="284">
        <v>158607.948</v>
      </c>
      <c r="H21" s="120">
        <v>137087.96299999999</v>
      </c>
      <c r="I21" s="285">
        <v>828324.36899999995</v>
      </c>
      <c r="J21" s="286">
        <v>924930.16200000001</v>
      </c>
      <c r="K21" s="286">
        <v>649243.223</v>
      </c>
      <c r="L21" s="286">
        <v>579438.62600000005</v>
      </c>
      <c r="M21" s="286">
        <v>895912.71299999999</v>
      </c>
      <c r="N21" s="287">
        <v>610195.17500000005</v>
      </c>
    </row>
    <row r="22" spans="1:14" s="7" customFormat="1" ht="15" x14ac:dyDescent="0.25">
      <c r="A22" s="97" t="s">
        <v>36</v>
      </c>
      <c r="B22" s="98" t="s">
        <v>2</v>
      </c>
      <c r="C22" s="118">
        <v>3499.4580000000001</v>
      </c>
      <c r="D22" s="119">
        <v>4553.415</v>
      </c>
      <c r="E22" s="119">
        <v>9962.973</v>
      </c>
      <c r="F22" s="119">
        <v>4301.4009999999998</v>
      </c>
      <c r="G22" s="284">
        <v>3109.768</v>
      </c>
      <c r="H22" s="120">
        <v>9561.3989999999994</v>
      </c>
      <c r="I22" s="285">
        <v>10603.096</v>
      </c>
      <c r="J22" s="286">
        <v>18093.996999999999</v>
      </c>
      <c r="K22" s="286">
        <v>54150.682000000001</v>
      </c>
      <c r="L22" s="286">
        <v>11983.028</v>
      </c>
      <c r="M22" s="286">
        <v>7382.6350000000002</v>
      </c>
      <c r="N22" s="287">
        <v>49148.595999999998</v>
      </c>
    </row>
    <row r="23" spans="1:14" s="7" customFormat="1" ht="15" x14ac:dyDescent="0.25">
      <c r="A23" s="97" t="s">
        <v>37</v>
      </c>
      <c r="B23" s="98" t="s">
        <v>3</v>
      </c>
      <c r="C23" s="118">
        <v>26946.784</v>
      </c>
      <c r="D23" s="119">
        <v>39573.758000000002</v>
      </c>
      <c r="E23" s="119">
        <v>41683.294000000002</v>
      </c>
      <c r="F23" s="119">
        <v>45221.328000000001</v>
      </c>
      <c r="G23" s="284">
        <v>37597.328000000001</v>
      </c>
      <c r="H23" s="120">
        <v>39546.559999999998</v>
      </c>
      <c r="I23" s="285">
        <v>169716.65900000001</v>
      </c>
      <c r="J23" s="286">
        <v>247416.75</v>
      </c>
      <c r="K23" s="286">
        <v>225622.22700000001</v>
      </c>
      <c r="L23" s="286">
        <v>224845.867</v>
      </c>
      <c r="M23" s="286">
        <v>211391.231</v>
      </c>
      <c r="N23" s="287">
        <v>196015.367</v>
      </c>
    </row>
    <row r="24" spans="1:14" s="7" customFormat="1" ht="15" x14ac:dyDescent="0.25">
      <c r="A24" s="97" t="s">
        <v>38</v>
      </c>
      <c r="B24" s="98" t="s">
        <v>21</v>
      </c>
      <c r="C24" s="118">
        <v>1030.646</v>
      </c>
      <c r="D24" s="119">
        <v>1032.058</v>
      </c>
      <c r="E24" s="119">
        <v>2194.7339999999999</v>
      </c>
      <c r="F24" s="119">
        <v>1449.7460000000001</v>
      </c>
      <c r="G24" s="284">
        <v>2241.6680000000001</v>
      </c>
      <c r="H24" s="120">
        <v>2003.144</v>
      </c>
      <c r="I24" s="285">
        <v>7560.5219999999999</v>
      </c>
      <c r="J24" s="286">
        <v>6214.1880000000001</v>
      </c>
      <c r="K24" s="286">
        <v>12640.299000000001</v>
      </c>
      <c r="L24" s="286">
        <v>7222.634</v>
      </c>
      <c r="M24" s="286">
        <v>11246.12</v>
      </c>
      <c r="N24" s="287">
        <v>10786.764999999999</v>
      </c>
    </row>
    <row r="25" spans="1:14" s="7" customFormat="1" ht="15" x14ac:dyDescent="0.25">
      <c r="A25" s="97" t="s">
        <v>39</v>
      </c>
      <c r="B25" s="98" t="s">
        <v>40</v>
      </c>
      <c r="C25" s="118">
        <v>122588.482</v>
      </c>
      <c r="D25" s="119">
        <v>129200.815</v>
      </c>
      <c r="E25" s="119">
        <v>125546.156</v>
      </c>
      <c r="F25" s="119">
        <v>149085.37299999999</v>
      </c>
      <c r="G25" s="284">
        <v>171735.389</v>
      </c>
      <c r="H25" s="120">
        <v>156591.965</v>
      </c>
      <c r="I25" s="285">
        <v>322513.61499999999</v>
      </c>
      <c r="J25" s="286">
        <v>422058.87800000003</v>
      </c>
      <c r="K25" s="286">
        <v>288653.17200000002</v>
      </c>
      <c r="L25" s="286">
        <v>397189.61900000001</v>
      </c>
      <c r="M25" s="286">
        <v>424749.90299999999</v>
      </c>
      <c r="N25" s="287">
        <v>221886.71799999999</v>
      </c>
    </row>
    <row r="26" spans="1:14" s="7" customFormat="1" ht="15" x14ac:dyDescent="0.25">
      <c r="A26" s="97" t="s">
        <v>69</v>
      </c>
      <c r="B26" s="98" t="s">
        <v>71</v>
      </c>
      <c r="C26" s="118">
        <v>12436.918</v>
      </c>
      <c r="D26" s="119">
        <v>13921.735000000001</v>
      </c>
      <c r="E26" s="119">
        <v>14472.091</v>
      </c>
      <c r="F26" s="119">
        <v>15621.69</v>
      </c>
      <c r="G26" s="284">
        <v>14734.107</v>
      </c>
      <c r="H26" s="120">
        <v>21375.975999999999</v>
      </c>
      <c r="I26" s="285">
        <v>35580.601000000002</v>
      </c>
      <c r="J26" s="286">
        <v>42761.67</v>
      </c>
      <c r="K26" s="286">
        <v>39082.25</v>
      </c>
      <c r="L26" s="286">
        <v>45797.531000000003</v>
      </c>
      <c r="M26" s="286">
        <v>36796.733999999997</v>
      </c>
      <c r="N26" s="287">
        <v>42952.33</v>
      </c>
    </row>
    <row r="27" spans="1:14" ht="15.75" thickBot="1" x14ac:dyDescent="0.3">
      <c r="A27" s="99" t="s">
        <v>41</v>
      </c>
      <c r="B27" s="100" t="s">
        <v>42</v>
      </c>
      <c r="C27" s="121">
        <v>19678.353999999999</v>
      </c>
      <c r="D27" s="122">
        <v>23021.337</v>
      </c>
      <c r="E27" s="122">
        <v>28714.668000000001</v>
      </c>
      <c r="F27" s="122">
        <v>34243.923999999999</v>
      </c>
      <c r="G27" s="288">
        <v>36651.732000000004</v>
      </c>
      <c r="H27" s="123">
        <v>31447.25</v>
      </c>
      <c r="I27" s="289">
        <v>56410.118999999999</v>
      </c>
      <c r="J27" s="290">
        <v>66045.127999999997</v>
      </c>
      <c r="K27" s="290">
        <v>75219.633000000002</v>
      </c>
      <c r="L27" s="290">
        <v>79004.442999999999</v>
      </c>
      <c r="M27" s="290">
        <v>86605.77</v>
      </c>
      <c r="N27" s="291">
        <v>62652.932999999997</v>
      </c>
    </row>
    <row r="28" spans="1:14" ht="15" x14ac:dyDescent="0.25">
      <c r="A28" s="102"/>
      <c r="B28" s="102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</row>
    <row r="29" spans="1:14" ht="15.75" thickBot="1" x14ac:dyDescent="0.3">
      <c r="A29" s="102"/>
      <c r="B29" s="102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</row>
    <row r="30" spans="1:14" ht="15" x14ac:dyDescent="0.25">
      <c r="A30" s="91"/>
      <c r="B30" s="92"/>
      <c r="C30" s="297" t="s">
        <v>29</v>
      </c>
      <c r="D30" s="298"/>
      <c r="E30" s="298"/>
      <c r="F30" s="298"/>
      <c r="G30" s="299"/>
      <c r="H30" s="300"/>
      <c r="I30" s="104"/>
      <c r="J30" s="107"/>
      <c r="K30" s="104"/>
      <c r="L30" s="104"/>
      <c r="M30" s="104"/>
      <c r="N30" s="104"/>
    </row>
    <row r="31" spans="1:14" ht="15" x14ac:dyDescent="0.25">
      <c r="A31" s="56" t="s">
        <v>30</v>
      </c>
      <c r="B31" s="93" t="s">
        <v>31</v>
      </c>
      <c r="C31" s="108" t="s">
        <v>32</v>
      </c>
      <c r="D31" s="109"/>
      <c r="E31" s="109"/>
      <c r="F31" s="109"/>
      <c r="G31" s="110"/>
      <c r="H31" s="111"/>
      <c r="I31" s="104"/>
      <c r="J31" s="107"/>
      <c r="K31" s="104"/>
      <c r="L31" s="104"/>
      <c r="M31" s="104"/>
      <c r="N31" s="104"/>
    </row>
    <row r="32" spans="1:14" ht="15.75" thickBot="1" x14ac:dyDescent="0.3">
      <c r="A32" s="94"/>
      <c r="B32" s="95"/>
      <c r="C32" s="112">
        <v>2016</v>
      </c>
      <c r="D32" s="113">
        <v>2017</v>
      </c>
      <c r="E32" s="113">
        <v>2018</v>
      </c>
      <c r="F32" s="113">
        <v>2019</v>
      </c>
      <c r="G32" s="114">
        <v>2020</v>
      </c>
      <c r="H32" s="114">
        <v>2021</v>
      </c>
      <c r="I32" s="104"/>
      <c r="J32" s="107"/>
      <c r="K32" s="104"/>
      <c r="L32" s="104"/>
      <c r="M32" s="104"/>
      <c r="N32" s="104"/>
    </row>
    <row r="33" spans="1:20" ht="15" x14ac:dyDescent="0.25">
      <c r="A33" s="64" t="s">
        <v>43</v>
      </c>
      <c r="B33" s="96"/>
      <c r="C33" s="115">
        <v>794914.39099999995</v>
      </c>
      <c r="D33" s="116">
        <v>526834.44400000013</v>
      </c>
      <c r="E33" s="116">
        <v>484136.91499999998</v>
      </c>
      <c r="F33" s="116">
        <v>467472.48900000012</v>
      </c>
      <c r="G33" s="117">
        <v>1292965.085</v>
      </c>
      <c r="H33" s="117">
        <v>1548643.2180000001</v>
      </c>
      <c r="I33" s="104"/>
      <c r="J33" s="66"/>
      <c r="K33" s="66"/>
      <c r="L33" s="66"/>
      <c r="M33" s="107"/>
      <c r="N33" s="107"/>
      <c r="O33" s="66"/>
      <c r="P33" s="66"/>
      <c r="Q33" s="66"/>
      <c r="R33" s="66"/>
      <c r="S33" s="66"/>
      <c r="T33" s="66"/>
    </row>
    <row r="34" spans="1:20" ht="15" x14ac:dyDescent="0.25">
      <c r="A34" s="97" t="s">
        <v>34</v>
      </c>
      <c r="B34" s="98" t="s">
        <v>35</v>
      </c>
      <c r="C34" s="118">
        <v>613656.16099999996</v>
      </c>
      <c r="D34" s="119">
        <v>346273.96600000001</v>
      </c>
      <c r="E34" s="119">
        <v>226528.26</v>
      </c>
      <c r="F34" s="119">
        <v>280306.103</v>
      </c>
      <c r="G34" s="120">
        <v>764900.94900000002</v>
      </c>
      <c r="H34" s="120">
        <v>701523.94400000002</v>
      </c>
      <c r="I34" s="104"/>
      <c r="J34" s="107"/>
      <c r="K34" s="107"/>
      <c r="L34" s="107"/>
      <c r="M34" s="107"/>
      <c r="N34" s="107"/>
      <c r="O34" s="66"/>
      <c r="P34" s="66"/>
      <c r="Q34" s="66"/>
      <c r="R34" s="66"/>
      <c r="S34" s="66"/>
      <c r="T34" s="66"/>
    </row>
    <row r="35" spans="1:20" ht="15" x14ac:dyDescent="0.25">
      <c r="A35" s="97" t="s">
        <v>36</v>
      </c>
      <c r="B35" s="98" t="s">
        <v>2</v>
      </c>
      <c r="C35" s="118">
        <v>56644.697</v>
      </c>
      <c r="D35" s="119">
        <v>50832.305999999997</v>
      </c>
      <c r="E35" s="119">
        <v>77102.055999999997</v>
      </c>
      <c r="F35" s="119">
        <v>79498.226999999999</v>
      </c>
      <c r="G35" s="120">
        <v>195789.33599999998</v>
      </c>
      <c r="H35" s="120">
        <v>187213.71400000001</v>
      </c>
      <c r="I35" s="104"/>
      <c r="J35" s="107"/>
      <c r="K35" s="107"/>
      <c r="L35" s="107"/>
      <c r="M35" s="107"/>
      <c r="N35" s="107"/>
      <c r="O35" s="66"/>
      <c r="P35" s="66"/>
      <c r="Q35" s="66"/>
      <c r="R35" s="66"/>
      <c r="S35" s="66"/>
      <c r="T35" s="66"/>
    </row>
    <row r="36" spans="1:20" ht="15" x14ac:dyDescent="0.25">
      <c r="A36" s="97" t="s">
        <v>37</v>
      </c>
      <c r="B36" s="98" t="s">
        <v>3</v>
      </c>
      <c r="C36" s="118">
        <v>-11517.797</v>
      </c>
      <c r="D36" s="119">
        <v>-26902.545000000002</v>
      </c>
      <c r="E36" s="119">
        <v>-10269.311000000002</v>
      </c>
      <c r="F36" s="119">
        <v>-29996.541000000001</v>
      </c>
      <c r="G36" s="120">
        <v>11972.131999999998</v>
      </c>
      <c r="H36" s="120">
        <v>52734.463000000003</v>
      </c>
      <c r="I36" s="104"/>
      <c r="J36" s="107"/>
      <c r="K36" s="107"/>
      <c r="L36" s="107"/>
      <c r="M36" s="107"/>
      <c r="N36" s="107"/>
      <c r="O36" s="66"/>
      <c r="P36" s="66"/>
      <c r="Q36" s="66"/>
      <c r="R36" s="66"/>
      <c r="S36" s="66"/>
      <c r="T36" s="66"/>
    </row>
    <row r="37" spans="1:20" ht="15" x14ac:dyDescent="0.25">
      <c r="A37" s="97" t="s">
        <v>38</v>
      </c>
      <c r="B37" s="98" t="s">
        <v>21</v>
      </c>
      <c r="C37" s="118">
        <v>14395.496999999999</v>
      </c>
      <c r="D37" s="119">
        <v>14761.657999999999</v>
      </c>
      <c r="E37" s="119">
        <v>24675.253000000001</v>
      </c>
      <c r="F37" s="119">
        <v>16567.865000000002</v>
      </c>
      <c r="G37" s="120">
        <v>26421.425999999999</v>
      </c>
      <c r="H37" s="120">
        <v>43095.550999999999</v>
      </c>
      <c r="I37" s="104"/>
      <c r="J37" s="107"/>
      <c r="K37" s="107"/>
      <c r="L37" s="107"/>
      <c r="M37" s="107"/>
      <c r="N37" s="107"/>
      <c r="O37" s="66"/>
      <c r="P37" s="66"/>
      <c r="Q37" s="66"/>
      <c r="R37" s="66"/>
      <c r="S37" s="66"/>
      <c r="T37" s="66"/>
    </row>
    <row r="38" spans="1:20" ht="15" x14ac:dyDescent="0.25">
      <c r="A38" s="97" t="s">
        <v>39</v>
      </c>
      <c r="B38" s="98" t="s">
        <v>40</v>
      </c>
      <c r="C38" s="118">
        <v>41329.298999999985</v>
      </c>
      <c r="D38" s="119">
        <v>73544.704999999987</v>
      </c>
      <c r="E38" s="119">
        <v>94557.292999999991</v>
      </c>
      <c r="F38" s="119">
        <v>71187.97</v>
      </c>
      <c r="G38" s="120">
        <v>113452.18600000002</v>
      </c>
      <c r="H38" s="120">
        <v>388337.01900000009</v>
      </c>
      <c r="I38" s="104"/>
      <c r="J38" s="107"/>
      <c r="K38" s="107"/>
      <c r="L38" s="107"/>
      <c r="M38" s="107"/>
      <c r="N38" s="107"/>
      <c r="O38" s="66"/>
      <c r="P38" s="66"/>
      <c r="Q38" s="66"/>
      <c r="R38" s="66"/>
      <c r="S38" s="66"/>
      <c r="T38" s="66"/>
    </row>
    <row r="39" spans="1:20" ht="15" x14ac:dyDescent="0.25">
      <c r="A39" s="97" t="s">
        <v>69</v>
      </c>
      <c r="B39" s="98" t="s">
        <v>71</v>
      </c>
      <c r="C39" s="118">
        <v>64646.450000000004</v>
      </c>
      <c r="D39" s="119">
        <v>55077.101999999999</v>
      </c>
      <c r="E39" s="119">
        <v>66965.87</v>
      </c>
      <c r="F39" s="119">
        <v>52969.646999999997</v>
      </c>
      <c r="G39" s="120">
        <v>179163.50400000002</v>
      </c>
      <c r="H39" s="120">
        <v>167728.198</v>
      </c>
      <c r="I39" s="104"/>
      <c r="J39" s="107"/>
      <c r="K39" s="107"/>
      <c r="L39" s="107"/>
      <c r="M39" s="107"/>
      <c r="N39" s="107"/>
      <c r="O39" s="66"/>
      <c r="P39" s="66"/>
      <c r="Q39" s="66"/>
      <c r="R39" s="66"/>
      <c r="S39" s="66"/>
      <c r="T39" s="66"/>
    </row>
    <row r="40" spans="1:20" ht="15.75" thickBot="1" x14ac:dyDescent="0.3">
      <c r="A40" s="99" t="s">
        <v>41</v>
      </c>
      <c r="B40" s="100" t="s">
        <v>42</v>
      </c>
      <c r="C40" s="121">
        <v>15760.084000000003</v>
      </c>
      <c r="D40" s="122">
        <v>13247.252</v>
      </c>
      <c r="E40" s="122">
        <v>4577.4939999999951</v>
      </c>
      <c r="F40" s="122">
        <v>-3060.7819999999992</v>
      </c>
      <c r="G40" s="123">
        <v>1265.551999999996</v>
      </c>
      <c r="H40" s="123">
        <v>8010.3289999999979</v>
      </c>
      <c r="I40" s="104"/>
      <c r="J40" s="124"/>
      <c r="K40" s="124"/>
      <c r="L40" s="124"/>
      <c r="M40" s="104"/>
      <c r="N40" s="104"/>
    </row>
    <row r="41" spans="1:20" ht="15" x14ac:dyDescent="0.25">
      <c r="C41" s="125"/>
      <c r="D41" s="125"/>
      <c r="E41" s="125"/>
      <c r="F41" s="125"/>
      <c r="G41" s="125"/>
      <c r="I41" s="126"/>
      <c r="J41" s="126"/>
      <c r="K41" s="102"/>
      <c r="L41" s="102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A46" sqref="A46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I21"/>
  <sheetViews>
    <sheetView showGridLines="0" zoomScaleNormal="100" workbookViewId="0">
      <selection activeCell="G29" sqref="G29"/>
    </sheetView>
  </sheetViews>
  <sheetFormatPr defaultColWidth="9.140625" defaultRowHeight="12.75" x14ac:dyDescent="0.2"/>
  <cols>
    <col min="1" max="1" width="14.4257812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189" t="s">
        <v>188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64</v>
      </c>
      <c r="D3" s="13" t="s">
        <v>26</v>
      </c>
      <c r="E3" s="13"/>
      <c r="F3" s="13"/>
      <c r="G3" s="13"/>
    </row>
    <row r="4" spans="1:7" ht="18.75" customHeight="1" thickBot="1" x14ac:dyDescent="0.3">
      <c r="A4" s="13"/>
      <c r="B4" s="14"/>
      <c r="C4" s="182" t="s">
        <v>9</v>
      </c>
      <c r="D4" s="15"/>
      <c r="E4" s="15"/>
      <c r="F4" s="15"/>
      <c r="G4" s="16"/>
    </row>
    <row r="5" spans="1:7" ht="32.25" thickBot="1" x14ac:dyDescent="0.3">
      <c r="A5" s="1060" t="s">
        <v>14</v>
      </c>
      <c r="B5" s="1061" t="s">
        <v>65</v>
      </c>
      <c r="C5" s="601" t="s">
        <v>240</v>
      </c>
      <c r="D5" s="311" t="s">
        <v>241</v>
      </c>
      <c r="E5" s="312" t="s">
        <v>242</v>
      </c>
      <c r="F5" s="602" t="s">
        <v>191</v>
      </c>
      <c r="G5" s="603"/>
    </row>
    <row r="6" spans="1:7" ht="16.5" thickBot="1" x14ac:dyDescent="0.25">
      <c r="A6" s="1062"/>
      <c r="B6" s="1063"/>
      <c r="C6" s="604"/>
      <c r="D6" s="552"/>
      <c r="E6" s="553"/>
      <c r="F6" s="554" t="s">
        <v>189</v>
      </c>
      <c r="G6" s="555" t="s">
        <v>190</v>
      </c>
    </row>
    <row r="7" spans="1:7" ht="15.75" x14ac:dyDescent="0.2">
      <c r="A7" s="1064" t="s">
        <v>1</v>
      </c>
      <c r="B7" s="1065" t="s">
        <v>66</v>
      </c>
      <c r="C7" s="605">
        <v>972.60299999999995</v>
      </c>
      <c r="D7" s="558">
        <v>1508.1849999999999</v>
      </c>
      <c r="E7" s="559">
        <v>839.8</v>
      </c>
      <c r="F7" s="560">
        <f>((C7-D7)/D7)*100</f>
        <v>-35.511691204991429</v>
      </c>
      <c r="G7" s="561">
        <f>((C7-E7)/E7)*100</f>
        <v>15.813646106215767</v>
      </c>
    </row>
    <row r="8" spans="1:7" ht="15.75" x14ac:dyDescent="0.2">
      <c r="A8" s="1066"/>
      <c r="B8" s="1067" t="s">
        <v>67</v>
      </c>
      <c r="C8" s="606">
        <v>983.15599999999995</v>
      </c>
      <c r="D8" s="563">
        <v>1634.4269999999999</v>
      </c>
      <c r="E8" s="564">
        <v>865.976</v>
      </c>
      <c r="F8" s="565">
        <f t="shared" ref="F8:F17" si="0">((C8-D8)/D8)*100</f>
        <v>-39.847053432181426</v>
      </c>
      <c r="G8" s="566">
        <f t="shared" ref="G8:G17" si="1">((C8-E8)/E8)*100</f>
        <v>13.531552837492026</v>
      </c>
    </row>
    <row r="9" spans="1:7" ht="15.75" x14ac:dyDescent="0.2">
      <c r="A9" s="1064" t="s">
        <v>2</v>
      </c>
      <c r="B9" s="1065" t="s">
        <v>18</v>
      </c>
      <c r="C9" s="605">
        <v>647.69600000000003</v>
      </c>
      <c r="D9" s="558">
        <v>1187.825</v>
      </c>
      <c r="E9" s="559">
        <v>626.04100000000005</v>
      </c>
      <c r="F9" s="560">
        <f t="shared" si="0"/>
        <v>-45.472102371982402</v>
      </c>
      <c r="G9" s="561">
        <f t="shared" si="1"/>
        <v>3.4590386252657526</v>
      </c>
    </row>
    <row r="10" spans="1:7" ht="15.75" x14ac:dyDescent="0.2">
      <c r="A10" s="1066"/>
      <c r="B10" s="1067" t="s">
        <v>19</v>
      </c>
      <c r="C10" s="606">
        <v>704.18700000000001</v>
      </c>
      <c r="D10" s="563">
        <v>1149.5250000000001</v>
      </c>
      <c r="E10" s="564">
        <v>641.02200000000005</v>
      </c>
      <c r="F10" s="565">
        <f t="shared" si="0"/>
        <v>-38.741045214327663</v>
      </c>
      <c r="G10" s="567">
        <f t="shared" si="1"/>
        <v>9.8537959695611015</v>
      </c>
    </row>
    <row r="11" spans="1:7" ht="16.5" thickBot="1" x14ac:dyDescent="0.25">
      <c r="A11" s="1068" t="s">
        <v>7</v>
      </c>
      <c r="B11" s="1069" t="s">
        <v>67</v>
      </c>
      <c r="C11" s="610">
        <v>989.07799999999997</v>
      </c>
      <c r="D11" s="611">
        <v>1427.683</v>
      </c>
      <c r="E11" s="612">
        <v>1027.972</v>
      </c>
      <c r="F11" s="613">
        <f>((C11-D11)/D11)*100</f>
        <v>-30.721455673283216</v>
      </c>
      <c r="G11" s="614">
        <f>((C11-E11)/E11)*100</f>
        <v>-3.7835660893487373</v>
      </c>
    </row>
    <row r="12" spans="1:7" ht="16.5" thickTop="1" x14ac:dyDescent="0.2">
      <c r="A12" s="556" t="s">
        <v>281</v>
      </c>
      <c r="B12" s="557" t="s">
        <v>282</v>
      </c>
      <c r="C12" s="1070">
        <v>2254.9110000000001</v>
      </c>
      <c r="D12" s="1071">
        <v>2689.5439999999999</v>
      </c>
      <c r="E12" s="1072">
        <v>1688.3009999999999</v>
      </c>
      <c r="F12" s="560">
        <f t="shared" si="0"/>
        <v>-16.160100002082132</v>
      </c>
      <c r="G12" s="561">
        <f t="shared" si="1"/>
        <v>33.56095862053035</v>
      </c>
    </row>
    <row r="13" spans="1:7" ht="15.75" x14ac:dyDescent="0.2">
      <c r="A13" s="556" t="s">
        <v>258</v>
      </c>
      <c r="B13" s="562" t="s">
        <v>283</v>
      </c>
      <c r="C13" s="1073">
        <v>2467.6909999999998</v>
      </c>
      <c r="D13" s="1074">
        <v>2881.8879999999999</v>
      </c>
      <c r="E13" s="1075">
        <v>1795.33</v>
      </c>
      <c r="F13" s="565">
        <f t="shared" si="0"/>
        <v>-14.372418359075724</v>
      </c>
      <c r="G13" s="566">
        <f t="shared" si="1"/>
        <v>37.450552266157189</v>
      </c>
    </row>
    <row r="14" spans="1:7" ht="15.75" x14ac:dyDescent="0.2">
      <c r="A14" s="1076" t="s">
        <v>281</v>
      </c>
      <c r="B14" s="1077" t="s">
        <v>284</v>
      </c>
      <c r="C14" s="1078">
        <v>1610.1869999999999</v>
      </c>
      <c r="D14" s="1079">
        <v>2291.547</v>
      </c>
      <c r="E14" s="1072">
        <v>1317.4369999999999</v>
      </c>
      <c r="F14" s="560">
        <f t="shared" si="0"/>
        <v>-29.733625363128059</v>
      </c>
      <c r="G14" s="561">
        <f t="shared" si="1"/>
        <v>22.221176420580267</v>
      </c>
    </row>
    <row r="15" spans="1:7" ht="15.75" x14ac:dyDescent="0.2">
      <c r="A15" s="556" t="s">
        <v>260</v>
      </c>
      <c r="B15" s="562" t="s">
        <v>285</v>
      </c>
      <c r="C15" s="1073">
        <v>1471.6010000000001</v>
      </c>
      <c r="D15" s="1074">
        <v>2146.6970000000001</v>
      </c>
      <c r="E15" s="1075">
        <v>1201.2570000000001</v>
      </c>
      <c r="F15" s="565">
        <f t="shared" si="0"/>
        <v>-31.448127052863072</v>
      </c>
      <c r="G15" s="566">
        <f t="shared" si="1"/>
        <v>22.50509258218683</v>
      </c>
    </row>
    <row r="16" spans="1:7" ht="15.75" x14ac:dyDescent="0.2">
      <c r="A16" s="1076" t="s">
        <v>286</v>
      </c>
      <c r="B16" s="1077" t="s">
        <v>287</v>
      </c>
      <c r="C16" s="1078">
        <v>1437.4860000000001</v>
      </c>
      <c r="D16" s="1079">
        <v>2018.5730000000001</v>
      </c>
      <c r="E16" s="1072">
        <v>1077.9970000000001</v>
      </c>
      <c r="F16" s="560">
        <f t="shared" si="0"/>
        <v>-28.787019344854009</v>
      </c>
      <c r="G16" s="561">
        <f t="shared" si="1"/>
        <v>33.347866459739684</v>
      </c>
    </row>
    <row r="17" spans="1:9" ht="16.5" thickBot="1" x14ac:dyDescent="0.25">
      <c r="A17" s="568" t="s">
        <v>260</v>
      </c>
      <c r="B17" s="569" t="s">
        <v>288</v>
      </c>
      <c r="C17" s="1080">
        <v>1466.4349999999999</v>
      </c>
      <c r="D17" s="1081">
        <v>2017.7429999999999</v>
      </c>
      <c r="E17" s="1082">
        <v>1059.681</v>
      </c>
      <c r="F17" s="1083">
        <f t="shared" si="0"/>
        <v>-27.323003970277682</v>
      </c>
      <c r="G17" s="1084">
        <f t="shared" si="1"/>
        <v>38.384570450918709</v>
      </c>
    </row>
    <row r="21" spans="1:9" x14ac:dyDescent="0.2">
      <c r="I21" s="12" t="s">
        <v>244</v>
      </c>
    </row>
  </sheetData>
  <conditionalFormatting sqref="F7:G17">
    <cfRule type="cellIs" dxfId="56" priority="1" stopIfTrue="1" operator="greaterThan">
      <formula>0</formula>
    </cfRule>
    <cfRule type="cellIs" dxfId="55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A2" sqref="A2"/>
    </sheetView>
  </sheetViews>
  <sheetFormatPr defaultColWidth="9.140625" defaultRowHeight="12.75" x14ac:dyDescent="0.2"/>
  <cols>
    <col min="1" max="1" width="12.4257812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91" customFormat="1" ht="21" x14ac:dyDescent="0.35">
      <c r="A1" s="19" t="s">
        <v>169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R1" s="342" t="s">
        <v>207</v>
      </c>
    </row>
    <row r="2" spans="1:22" s="191" customFormat="1" ht="21" x14ac:dyDescent="0.35">
      <c r="A2" s="20" t="s">
        <v>243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R2" s="342" t="s">
        <v>208</v>
      </c>
    </row>
    <row r="3" spans="1:22" ht="15.75" thickBot="1" x14ac:dyDescent="0.3">
      <c r="A3" s="313"/>
      <c r="B3" s="8"/>
    </row>
    <row r="4" spans="1:22" ht="16.5" thickBot="1" x14ac:dyDescent="0.3">
      <c r="A4" s="155"/>
      <c r="B4" s="156"/>
      <c r="C4" s="1107" t="s">
        <v>9</v>
      </c>
      <c r="D4" s="1108"/>
      <c r="E4" s="1108"/>
      <c r="F4" s="1108"/>
      <c r="G4" s="1109"/>
      <c r="H4" s="127" t="s">
        <v>10</v>
      </c>
      <c r="I4" s="128"/>
      <c r="J4" s="128"/>
      <c r="K4" s="129"/>
      <c r="L4" s="129"/>
      <c r="M4" s="129"/>
      <c r="N4" s="129"/>
      <c r="O4" s="129"/>
      <c r="P4" s="130"/>
      <c r="R4" s="155"/>
      <c r="S4" s="156"/>
      <c r="T4" s="1097" t="s">
        <v>9</v>
      </c>
      <c r="U4" s="1098"/>
      <c r="V4" s="1099"/>
    </row>
    <row r="5" spans="1:22" ht="15.75" x14ac:dyDescent="0.25">
      <c r="A5" s="17"/>
      <c r="B5" s="157"/>
      <c r="C5" s="1110"/>
      <c r="D5" s="1111"/>
      <c r="E5" s="1111"/>
      <c r="F5" s="1111"/>
      <c r="G5" s="1112"/>
      <c r="H5" s="131" t="s">
        <v>11</v>
      </c>
      <c r="I5" s="132"/>
      <c r="J5" s="132"/>
      <c r="K5" s="131" t="s">
        <v>12</v>
      </c>
      <c r="L5" s="132"/>
      <c r="M5" s="132"/>
      <c r="N5" s="131" t="s">
        <v>13</v>
      </c>
      <c r="O5" s="133"/>
      <c r="P5" s="134"/>
      <c r="R5" s="17"/>
      <c r="S5" s="157"/>
      <c r="T5" s="1100"/>
      <c r="U5" s="1101"/>
      <c r="V5" s="1102"/>
    </row>
    <row r="6" spans="1:22" ht="48" customHeight="1" thickBot="1" x14ac:dyDescent="0.25">
      <c r="A6" s="158" t="s">
        <v>14</v>
      </c>
      <c r="B6" s="159" t="s">
        <v>15</v>
      </c>
      <c r="C6" s="136" t="s">
        <v>8</v>
      </c>
      <c r="D6" s="137"/>
      <c r="E6" s="376" t="s">
        <v>16</v>
      </c>
      <c r="F6" s="377" t="s">
        <v>17</v>
      </c>
      <c r="G6" s="137"/>
      <c r="H6" s="136" t="s">
        <v>8</v>
      </c>
      <c r="I6" s="137"/>
      <c r="J6" s="135" t="s">
        <v>16</v>
      </c>
      <c r="K6" s="136" t="s">
        <v>8</v>
      </c>
      <c r="L6" s="137"/>
      <c r="M6" s="135" t="s">
        <v>16</v>
      </c>
      <c r="N6" s="136" t="s">
        <v>8</v>
      </c>
      <c r="O6" s="137"/>
      <c r="P6" s="138" t="s">
        <v>16</v>
      </c>
      <c r="R6" s="177" t="s">
        <v>14</v>
      </c>
      <c r="S6" s="178" t="s">
        <v>144</v>
      </c>
      <c r="T6" s="136" t="s">
        <v>8</v>
      </c>
      <c r="U6" s="137"/>
      <c r="V6" s="316" t="s">
        <v>181</v>
      </c>
    </row>
    <row r="7" spans="1:22" ht="36" customHeight="1" thickBot="1" x14ac:dyDescent="0.25">
      <c r="A7" s="160"/>
      <c r="B7" s="161"/>
      <c r="C7" s="139" t="s">
        <v>240</v>
      </c>
      <c r="D7" s="166" t="s">
        <v>237</v>
      </c>
      <c r="E7" s="167"/>
      <c r="F7" s="140" t="s">
        <v>240</v>
      </c>
      <c r="G7" s="166" t="s">
        <v>237</v>
      </c>
      <c r="H7" s="139" t="s">
        <v>240</v>
      </c>
      <c r="I7" s="166" t="s">
        <v>237</v>
      </c>
      <c r="J7" s="167"/>
      <c r="K7" s="139" t="s">
        <v>240</v>
      </c>
      <c r="L7" s="166" t="s">
        <v>237</v>
      </c>
      <c r="M7" s="167"/>
      <c r="N7" s="139" t="s">
        <v>240</v>
      </c>
      <c r="O7" s="166" t="s">
        <v>237</v>
      </c>
      <c r="P7" s="168"/>
      <c r="R7" s="160"/>
      <c r="S7" s="161"/>
      <c r="T7" s="341" t="s">
        <v>232</v>
      </c>
      <c r="U7" s="341" t="s">
        <v>229</v>
      </c>
      <c r="V7" s="168"/>
    </row>
    <row r="8" spans="1:22" ht="15.75" x14ac:dyDescent="0.25">
      <c r="A8" s="1103" t="s">
        <v>1</v>
      </c>
      <c r="B8" s="162" t="s">
        <v>18</v>
      </c>
      <c r="C8" s="378">
        <v>972.60299999999995</v>
      </c>
      <c r="D8" s="379">
        <v>1005.78</v>
      </c>
      <c r="E8" s="380">
        <v>-3.2986338960806565</v>
      </c>
      <c r="F8" s="381">
        <v>38.018860564018205</v>
      </c>
      <c r="G8" s="382">
        <v>23.986863345545949</v>
      </c>
      <c r="H8" s="143">
        <v>979.76099999999997</v>
      </c>
      <c r="I8" s="144">
        <v>913.06299999999999</v>
      </c>
      <c r="J8" s="141">
        <v>7.3048628626940282</v>
      </c>
      <c r="K8" s="143">
        <v>981.07600000000002</v>
      </c>
      <c r="L8" s="144">
        <v>1025.7760000000001</v>
      </c>
      <c r="M8" s="141">
        <v>-4.3576765297686864</v>
      </c>
      <c r="N8" s="143">
        <v>958.697</v>
      </c>
      <c r="O8" s="144">
        <v>990.29499999999996</v>
      </c>
      <c r="P8" s="142">
        <v>-3.1907663877935319</v>
      </c>
      <c r="R8" s="17" t="s">
        <v>1</v>
      </c>
      <c r="S8" s="162" t="s">
        <v>18</v>
      </c>
      <c r="T8" s="324" t="s">
        <v>20</v>
      </c>
      <c r="U8" s="324" t="s">
        <v>20</v>
      </c>
      <c r="V8" s="179" t="s">
        <v>164</v>
      </c>
    </row>
    <row r="9" spans="1:22" ht="16.5" thickBot="1" x14ac:dyDescent="0.3">
      <c r="A9" s="1104"/>
      <c r="B9" s="163" t="s">
        <v>19</v>
      </c>
      <c r="C9" s="143">
        <v>983.15599999999995</v>
      </c>
      <c r="D9" s="148">
        <v>986.56899999999996</v>
      </c>
      <c r="E9" s="141">
        <v>-0.3459464061814238</v>
      </c>
      <c r="F9" s="152">
        <v>28.887289618114529</v>
      </c>
      <c r="G9" s="146">
        <v>30.542977817323582</v>
      </c>
      <c r="H9" s="147">
        <v>879.92899999999997</v>
      </c>
      <c r="I9" s="148">
        <v>893.44600000000003</v>
      </c>
      <c r="J9" s="145">
        <v>-1.5129062080976414</v>
      </c>
      <c r="K9" s="147">
        <v>858.11099999999999</v>
      </c>
      <c r="L9" s="148">
        <v>901.47</v>
      </c>
      <c r="M9" s="145">
        <v>-4.8098106426170624</v>
      </c>
      <c r="N9" s="147">
        <v>1011.596</v>
      </c>
      <c r="O9" s="148">
        <v>1000.379</v>
      </c>
      <c r="P9" s="146">
        <v>1.121275036761066</v>
      </c>
      <c r="R9" s="164" t="s">
        <v>2</v>
      </c>
      <c r="S9" s="180" t="s">
        <v>18</v>
      </c>
      <c r="T9" s="325" t="s">
        <v>23</v>
      </c>
      <c r="U9" s="325">
        <v>1021.254</v>
      </c>
      <c r="V9" s="181" t="s">
        <v>164</v>
      </c>
    </row>
    <row r="10" spans="1:22" ht="15.75" x14ac:dyDescent="0.25">
      <c r="A10" s="1105" t="s">
        <v>2</v>
      </c>
      <c r="B10" s="163" t="s">
        <v>18</v>
      </c>
      <c r="C10" s="147">
        <v>647.69600000000003</v>
      </c>
      <c r="D10" s="148">
        <v>720.68899999999996</v>
      </c>
      <c r="E10" s="141">
        <v>-10.128224518481611</v>
      </c>
      <c r="F10" s="152">
        <v>3.8556095281430385</v>
      </c>
      <c r="G10" s="146">
        <v>3.9166733103770559</v>
      </c>
      <c r="H10" s="147">
        <v>630.23900000000003</v>
      </c>
      <c r="I10" s="148">
        <v>626.53300000000002</v>
      </c>
      <c r="J10" s="145">
        <v>0.59150914636579666</v>
      </c>
      <c r="K10" s="147">
        <v>633.41999999999996</v>
      </c>
      <c r="L10" s="148" t="s">
        <v>20</v>
      </c>
      <c r="M10" s="153" t="s">
        <v>164</v>
      </c>
      <c r="N10" s="147">
        <v>691.47199999999998</v>
      </c>
      <c r="O10" s="148">
        <v>750.79300000000001</v>
      </c>
      <c r="P10" s="146">
        <v>-7.9011125569897462</v>
      </c>
    </row>
    <row r="11" spans="1:22" ht="15.75" x14ac:dyDescent="0.25">
      <c r="A11" s="1104"/>
      <c r="B11" s="163" t="s">
        <v>19</v>
      </c>
      <c r="C11" s="147">
        <v>704.18700000000001</v>
      </c>
      <c r="D11" s="148">
        <v>709.577</v>
      </c>
      <c r="E11" s="141">
        <v>-0.75960748445904902</v>
      </c>
      <c r="F11" s="152">
        <v>1.6398874713941736</v>
      </c>
      <c r="G11" s="146">
        <v>0.84412343781886356</v>
      </c>
      <c r="H11" s="147">
        <v>609.90899999999999</v>
      </c>
      <c r="I11" s="148">
        <v>604.54300000000001</v>
      </c>
      <c r="J11" s="145">
        <v>0.88761262639712735</v>
      </c>
      <c r="K11" s="147" t="s">
        <v>20</v>
      </c>
      <c r="L11" s="148" t="s">
        <v>20</v>
      </c>
      <c r="M11" s="145" t="s">
        <v>164</v>
      </c>
      <c r="N11" s="147">
        <v>723.38199999999995</v>
      </c>
      <c r="O11" s="148">
        <v>753.76300000000003</v>
      </c>
      <c r="P11" s="146">
        <v>-4.0305772504089594</v>
      </c>
    </row>
    <row r="12" spans="1:22" ht="15.75" x14ac:dyDescent="0.25">
      <c r="A12" s="1105" t="s">
        <v>3</v>
      </c>
      <c r="B12" s="163" t="s">
        <v>18</v>
      </c>
      <c r="C12" s="147">
        <v>713.05499999999995</v>
      </c>
      <c r="D12" s="148">
        <v>756.46100000000001</v>
      </c>
      <c r="E12" s="141">
        <v>-5.7380354043367818</v>
      </c>
      <c r="F12" s="152">
        <v>0.58123520548481888</v>
      </c>
      <c r="G12" s="146">
        <v>1.3346705303952635</v>
      </c>
      <c r="H12" s="147" t="s">
        <v>20</v>
      </c>
      <c r="I12" s="148">
        <v>649</v>
      </c>
      <c r="J12" s="153" t="s">
        <v>164</v>
      </c>
      <c r="K12" s="147" t="s">
        <v>20</v>
      </c>
      <c r="L12" s="148" t="s">
        <v>20</v>
      </c>
      <c r="M12" s="145" t="s">
        <v>164</v>
      </c>
      <c r="N12" s="147">
        <v>718.14800000000002</v>
      </c>
      <c r="O12" s="148">
        <v>765.79300000000001</v>
      </c>
      <c r="P12" s="169">
        <v>-6.2216551992509705</v>
      </c>
    </row>
    <row r="13" spans="1:22" ht="15.75" x14ac:dyDescent="0.25">
      <c r="A13" s="1106"/>
      <c r="B13" s="163" t="s">
        <v>19</v>
      </c>
      <c r="C13" s="147">
        <v>761.17600000000004</v>
      </c>
      <c r="D13" s="148">
        <v>752.327</v>
      </c>
      <c r="E13" s="141">
        <v>1.1762172565918871</v>
      </c>
      <c r="F13" s="152">
        <v>5.1015057011089899</v>
      </c>
      <c r="G13" s="146">
        <v>11.092158091639991</v>
      </c>
      <c r="H13" s="147">
        <v>726.24400000000003</v>
      </c>
      <c r="I13" s="148">
        <v>714.53300000000002</v>
      </c>
      <c r="J13" s="145">
        <v>1.6389725876901435</v>
      </c>
      <c r="K13" s="147">
        <v>749.54700000000003</v>
      </c>
      <c r="L13" s="148">
        <v>758.34100000000001</v>
      </c>
      <c r="M13" s="153">
        <v>-1.1596366278494743</v>
      </c>
      <c r="N13" s="147">
        <v>770.79100000000005</v>
      </c>
      <c r="O13" s="148">
        <v>764.51199999999994</v>
      </c>
      <c r="P13" s="146">
        <v>0.8213082332259154</v>
      </c>
    </row>
    <row r="14" spans="1:22" ht="15.75" x14ac:dyDescent="0.25">
      <c r="A14" s="1104"/>
      <c r="B14" s="163" t="s">
        <v>24</v>
      </c>
      <c r="C14" s="147" t="s">
        <v>20</v>
      </c>
      <c r="D14" s="598">
        <v>1000.752</v>
      </c>
      <c r="E14" s="141" t="s">
        <v>23</v>
      </c>
      <c r="F14" s="152">
        <v>4.3721717473392703</v>
      </c>
      <c r="G14" s="146">
        <v>11.148870540054446</v>
      </c>
      <c r="H14" s="147" t="s">
        <v>20</v>
      </c>
      <c r="I14" s="148" t="s">
        <v>20</v>
      </c>
      <c r="J14" s="145" t="s">
        <v>164</v>
      </c>
      <c r="K14" s="147" t="s">
        <v>23</v>
      </c>
      <c r="L14" s="148" t="s">
        <v>23</v>
      </c>
      <c r="M14" s="145" t="s">
        <v>23</v>
      </c>
      <c r="N14" s="147" t="s">
        <v>20</v>
      </c>
      <c r="O14" s="598" t="s">
        <v>20</v>
      </c>
      <c r="P14" s="169" t="s">
        <v>164</v>
      </c>
    </row>
    <row r="15" spans="1:22" ht="15.75" x14ac:dyDescent="0.25">
      <c r="A15" s="1105" t="s">
        <v>7</v>
      </c>
      <c r="B15" s="163" t="s">
        <v>180</v>
      </c>
      <c r="C15" s="147" t="s">
        <v>23</v>
      </c>
      <c r="D15" s="148" t="s">
        <v>23</v>
      </c>
      <c r="E15" s="141" t="s">
        <v>23</v>
      </c>
      <c r="F15" s="152">
        <v>0</v>
      </c>
      <c r="G15" s="146">
        <v>0</v>
      </c>
      <c r="H15" s="147" t="s">
        <v>23</v>
      </c>
      <c r="I15" s="148" t="s">
        <v>23</v>
      </c>
      <c r="J15" s="145" t="s">
        <v>23</v>
      </c>
      <c r="K15" s="147" t="s">
        <v>23</v>
      </c>
      <c r="L15" s="148" t="s">
        <v>23</v>
      </c>
      <c r="M15" s="145" t="s">
        <v>23</v>
      </c>
      <c r="N15" s="147" t="s">
        <v>23</v>
      </c>
      <c r="O15" s="148" t="s">
        <v>23</v>
      </c>
      <c r="P15" s="169" t="s">
        <v>23</v>
      </c>
    </row>
    <row r="16" spans="1:22" ht="15.75" x14ac:dyDescent="0.25">
      <c r="A16" s="1104"/>
      <c r="B16" s="163" t="s">
        <v>19</v>
      </c>
      <c r="C16" s="147">
        <v>989.07799999999997</v>
      </c>
      <c r="D16" s="148">
        <v>969.76</v>
      </c>
      <c r="E16" s="141">
        <v>1.9920392674476144</v>
      </c>
      <c r="F16" s="152">
        <v>10.177121292437864</v>
      </c>
      <c r="G16" s="146">
        <v>12.172871635957069</v>
      </c>
      <c r="H16" s="147">
        <v>987.89800000000002</v>
      </c>
      <c r="I16" s="148">
        <v>953.12599999999998</v>
      </c>
      <c r="J16" s="145">
        <v>3.6482060084396029</v>
      </c>
      <c r="K16" s="147" t="s">
        <v>20</v>
      </c>
      <c r="L16" s="148" t="s">
        <v>20</v>
      </c>
      <c r="M16" s="153" t="s">
        <v>164</v>
      </c>
      <c r="N16" s="147">
        <v>993.55399999999997</v>
      </c>
      <c r="O16" s="148">
        <v>975.65700000000004</v>
      </c>
      <c r="P16" s="146">
        <v>1.8343536714234547</v>
      </c>
    </row>
    <row r="17" spans="1:55" ht="15.75" x14ac:dyDescent="0.25">
      <c r="A17" s="1105" t="s">
        <v>21</v>
      </c>
      <c r="B17" s="163" t="s">
        <v>18</v>
      </c>
      <c r="C17" s="147">
        <v>858.72500000000002</v>
      </c>
      <c r="D17" s="148">
        <v>849.76700000000005</v>
      </c>
      <c r="E17" s="170">
        <v>1.0541713199029816</v>
      </c>
      <c r="F17" s="152">
        <v>5.3748495361461153E-2</v>
      </c>
      <c r="G17" s="146">
        <v>0.11157163257080335</v>
      </c>
      <c r="H17" s="147" t="s">
        <v>23</v>
      </c>
      <c r="I17" s="148" t="s">
        <v>20</v>
      </c>
      <c r="J17" s="145" t="s">
        <v>23</v>
      </c>
      <c r="K17" s="147" t="s">
        <v>23</v>
      </c>
      <c r="L17" s="148" t="s">
        <v>23</v>
      </c>
      <c r="M17" s="145" t="s">
        <v>23</v>
      </c>
      <c r="N17" s="147">
        <v>858.72500000000002</v>
      </c>
      <c r="O17" s="148" t="s">
        <v>20</v>
      </c>
      <c r="P17" s="169" t="s">
        <v>164</v>
      </c>
    </row>
    <row r="18" spans="1:55" s="21" customFormat="1" ht="15.75" x14ac:dyDescent="0.25">
      <c r="A18" s="1104"/>
      <c r="B18" s="163" t="s">
        <v>19</v>
      </c>
      <c r="C18" s="150">
        <v>766.15</v>
      </c>
      <c r="D18" s="151">
        <v>809.10599999999999</v>
      </c>
      <c r="E18" s="383">
        <v>-5.3090695162314976</v>
      </c>
      <c r="F18" s="384">
        <v>7.8469591240657263E-2</v>
      </c>
      <c r="G18" s="149">
        <v>0.14064311429699861</v>
      </c>
      <c r="H18" s="150">
        <v>756.86099999999999</v>
      </c>
      <c r="I18" s="151" t="s">
        <v>20</v>
      </c>
      <c r="J18" s="171" t="s">
        <v>164</v>
      </c>
      <c r="K18" s="150" t="s">
        <v>20</v>
      </c>
      <c r="L18" s="151" t="s">
        <v>20</v>
      </c>
      <c r="M18" s="172" t="s">
        <v>164</v>
      </c>
      <c r="N18" s="150">
        <v>808.71500000000003</v>
      </c>
      <c r="O18" s="151">
        <v>882.25699999999995</v>
      </c>
      <c r="P18" s="173">
        <v>-8.3356663647893896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315" t="s">
        <v>0</v>
      </c>
      <c r="B19" s="165" t="s">
        <v>19</v>
      </c>
      <c r="C19" s="154">
        <v>793.62800000000004</v>
      </c>
      <c r="D19" s="174">
        <v>779.71199999999999</v>
      </c>
      <c r="E19" s="175">
        <v>1.7847615529836727</v>
      </c>
      <c r="F19" s="385">
        <v>7.2341007853569836</v>
      </c>
      <c r="G19" s="176">
        <v>4.7085765440200014</v>
      </c>
      <c r="H19" s="154">
        <v>786.35699999999997</v>
      </c>
      <c r="I19" s="174">
        <v>786.81799999999998</v>
      </c>
      <c r="J19" s="175">
        <v>-5.8590423706627551E-2</v>
      </c>
      <c r="K19" s="154">
        <v>711.04100000000005</v>
      </c>
      <c r="L19" s="174" t="s">
        <v>20</v>
      </c>
      <c r="M19" s="175" t="s">
        <v>164</v>
      </c>
      <c r="N19" s="154">
        <v>806.75599999999997</v>
      </c>
      <c r="O19" s="174">
        <v>772.76900000000001</v>
      </c>
      <c r="P19" s="176">
        <v>4.3980801507306797</v>
      </c>
    </row>
    <row r="20" spans="1:55" ht="16.5" thickBot="1" x14ac:dyDescent="0.3">
      <c r="A20" s="317"/>
      <c r="B20" s="340"/>
      <c r="C20" s="22"/>
      <c r="D20" s="22"/>
      <c r="E20" s="318" t="s">
        <v>22</v>
      </c>
      <c r="F20" s="319">
        <v>100</v>
      </c>
      <c r="G20" s="320">
        <v>100</v>
      </c>
      <c r="H20" s="22"/>
      <c r="I20" s="22"/>
      <c r="J20" s="22"/>
      <c r="K20" s="22"/>
      <c r="L20" s="22"/>
      <c r="M20" s="22"/>
      <c r="N20" s="22"/>
      <c r="O20" s="22"/>
      <c r="P20" s="22"/>
    </row>
    <row r="22" spans="1:55" ht="13.5" thickBot="1" x14ac:dyDescent="0.25"/>
    <row r="23" spans="1:55" ht="15.75" x14ac:dyDescent="0.25">
      <c r="A23" s="582"/>
      <c r="B23" s="583"/>
      <c r="C23" s="1085" t="s">
        <v>9</v>
      </c>
      <c r="D23" s="1086"/>
      <c r="E23" s="1087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584"/>
      <c r="B24" s="585"/>
      <c r="C24" s="1088"/>
      <c r="D24" s="1089"/>
      <c r="E24" s="1090"/>
    </row>
    <row r="25" spans="1:55" ht="48" thickBot="1" x14ac:dyDescent="0.25">
      <c r="A25" s="586" t="s">
        <v>14</v>
      </c>
      <c r="B25" s="587" t="s">
        <v>15</v>
      </c>
      <c r="C25" s="607" t="s">
        <v>227</v>
      </c>
      <c r="D25" s="608" t="s">
        <v>211</v>
      </c>
      <c r="E25" s="609" t="s">
        <v>210</v>
      </c>
    </row>
    <row r="26" spans="1:55" ht="19.5" thickBot="1" x14ac:dyDescent="0.25">
      <c r="A26" s="588"/>
      <c r="B26" s="589"/>
      <c r="C26" s="1091">
        <v>45137</v>
      </c>
      <c r="D26" s="1092"/>
      <c r="E26" s="1093"/>
    </row>
    <row r="27" spans="1:55" ht="15.75" x14ac:dyDescent="0.25">
      <c r="A27" s="1094" t="s">
        <v>1</v>
      </c>
      <c r="B27" s="590" t="s">
        <v>18</v>
      </c>
      <c r="C27" s="572">
        <v>972.60299999999995</v>
      </c>
      <c r="D27" s="573">
        <v>807.49504734831203</v>
      </c>
      <c r="E27" s="574">
        <v>1017.6086245890484</v>
      </c>
    </row>
    <row r="28" spans="1:55" ht="15.75" x14ac:dyDescent="0.25">
      <c r="A28" s="1095"/>
      <c r="B28" s="591" t="s">
        <v>19</v>
      </c>
      <c r="C28" s="575">
        <v>983.15599999999995</v>
      </c>
      <c r="D28" s="576">
        <v>814.60309478449369</v>
      </c>
      <c r="E28" s="577">
        <v>1030.4476519829782</v>
      </c>
    </row>
    <row r="29" spans="1:55" ht="15.75" x14ac:dyDescent="0.25">
      <c r="A29" s="1096" t="s">
        <v>2</v>
      </c>
      <c r="B29" s="591" t="s">
        <v>18</v>
      </c>
      <c r="C29" s="575">
        <v>647.69600000000003</v>
      </c>
      <c r="D29" s="576">
        <v>609.98966315817211</v>
      </c>
      <c r="E29" s="577">
        <v>697.71573014795081</v>
      </c>
    </row>
    <row r="30" spans="1:55" ht="15.75" x14ac:dyDescent="0.25">
      <c r="A30" s="1095"/>
      <c r="B30" s="591" t="s">
        <v>19</v>
      </c>
      <c r="C30" s="575">
        <v>704.18700000000001</v>
      </c>
      <c r="D30" s="576">
        <v>598.47333175233689</v>
      </c>
      <c r="E30" s="577">
        <v>744.50746144585014</v>
      </c>
    </row>
    <row r="31" spans="1:55" ht="15.75" x14ac:dyDescent="0.25">
      <c r="A31" s="592" t="s">
        <v>3</v>
      </c>
      <c r="B31" s="591" t="s">
        <v>19</v>
      </c>
      <c r="C31" s="575">
        <v>761.17600000000004</v>
      </c>
      <c r="D31" s="578">
        <v>713.60744666049573</v>
      </c>
      <c r="E31" s="577">
        <v>782.59635590525852</v>
      </c>
    </row>
    <row r="32" spans="1:55" ht="15.75" x14ac:dyDescent="0.25">
      <c r="A32" s="592" t="s">
        <v>7</v>
      </c>
      <c r="B32" s="591" t="s">
        <v>19</v>
      </c>
      <c r="C32" s="575">
        <v>989.07799999999997</v>
      </c>
      <c r="D32" s="576">
        <v>904.85985989950041</v>
      </c>
      <c r="E32" s="577">
        <v>994.56835821731102</v>
      </c>
    </row>
    <row r="33" spans="1:5" ht="16.5" thickBot="1" x14ac:dyDescent="0.3">
      <c r="A33" s="593" t="s">
        <v>0</v>
      </c>
      <c r="B33" s="594" t="s">
        <v>19</v>
      </c>
      <c r="C33" s="579">
        <v>793.62800000000004</v>
      </c>
      <c r="D33" s="580">
        <v>693.66622160546979</v>
      </c>
      <c r="E33" s="581">
        <v>823.12247123849511</v>
      </c>
    </row>
    <row r="34" spans="1:5" ht="15" x14ac:dyDescent="0.25">
      <c r="A34" s="595" t="s">
        <v>228</v>
      </c>
      <c r="B34" s="596"/>
      <c r="C34" s="597"/>
      <c r="D34" s="597"/>
      <c r="E34" s="597"/>
    </row>
  </sheetData>
  <mergeCells count="11">
    <mergeCell ref="C23:E24"/>
    <mergeCell ref="C26:E26"/>
    <mergeCell ref="A27:A28"/>
    <mergeCell ref="A29:A30"/>
    <mergeCell ref="T4:V5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54" priority="6" operator="lessThan">
      <formula>0</formula>
    </cfRule>
    <cfRule type="cellIs" dxfId="53" priority="7" operator="greaterThan">
      <formula>0</formula>
    </cfRule>
  </conditionalFormatting>
  <conditionalFormatting sqref="E8:E19 J8:J19 M8:M19 P8:P19">
    <cfRule type="beginsWith" dxfId="52" priority="5" operator="beginsWith" text="*">
      <formula>LEFT(E8,LEN("*"))="*"</formula>
    </cfRule>
  </conditionalFormatting>
  <conditionalFormatting sqref="V8:V9">
    <cfRule type="beginsWith" dxfId="51" priority="1" operator="beginsWith" text="*">
      <formula>LEFT(V8,LEN("*"))="*"</formula>
    </cfRule>
  </conditionalFormatting>
  <conditionalFormatting sqref="V8:V9">
    <cfRule type="cellIs" dxfId="50" priority="2" operator="lessThan">
      <formula>0</formula>
    </cfRule>
    <cfRule type="cellIs" dxfId="49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DA17882-E48B-4E49-B01D-BD636E31AD49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S49" sqref="S49"/>
    </sheetView>
  </sheetViews>
  <sheetFormatPr defaultColWidth="9.140625" defaultRowHeight="12.75" x14ac:dyDescent="0.2"/>
  <cols>
    <col min="1" max="1" width="26.42578125" style="330" customWidth="1"/>
    <col min="2" max="2" width="10.140625" style="330" bestFit="1" customWidth="1"/>
    <col min="3" max="6" width="11.5703125" style="330" customWidth="1"/>
    <col min="7" max="7" width="5" style="330" customWidth="1"/>
    <col min="8" max="8" width="5.7109375" style="330" customWidth="1"/>
    <col min="9" max="10" width="11.5703125" style="330" customWidth="1"/>
    <col min="11" max="11" width="10.140625" style="330" bestFit="1" customWidth="1"/>
    <col min="12" max="13" width="9.140625" style="330"/>
    <col min="14" max="14" width="9.28515625" style="330" customWidth="1"/>
    <col min="15" max="15" width="12.140625" style="330" customWidth="1"/>
    <col min="16" max="16" width="4.5703125" style="330" customWidth="1"/>
    <col min="17" max="17" width="9.140625" style="330"/>
    <col min="18" max="18" width="5.7109375" style="330" customWidth="1"/>
    <col min="19" max="16384" width="9.140625" style="330"/>
  </cols>
  <sheetData>
    <row r="1" spans="1:15" ht="21" x14ac:dyDescent="0.35">
      <c r="A1" s="19" t="s">
        <v>186</v>
      </c>
      <c r="B1" s="327"/>
      <c r="C1" s="327"/>
      <c r="D1" s="327"/>
      <c r="E1" s="327"/>
      <c r="F1" s="327"/>
      <c r="G1" s="327"/>
      <c r="H1" s="328"/>
      <c r="I1" s="329"/>
      <c r="J1" s="329"/>
      <c r="K1" s="327"/>
      <c r="L1" s="327"/>
      <c r="M1" s="327"/>
      <c r="N1" s="327"/>
      <c r="O1" s="327"/>
    </row>
    <row r="3" spans="1:15" ht="15.75" x14ac:dyDescent="0.2">
      <c r="A3" s="600"/>
    </row>
    <row r="4" spans="1:15" ht="15.75" x14ac:dyDescent="0.2">
      <c r="A4" s="600"/>
    </row>
    <row r="5" spans="1:15" ht="15.75" x14ac:dyDescent="0.2">
      <c r="A5" s="600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showGridLines="0" zoomScale="97" zoomScaleNormal="97" workbookViewId="0">
      <selection activeCell="J1" sqref="J1"/>
    </sheetView>
  </sheetViews>
  <sheetFormatPr defaultColWidth="9.140625" defaultRowHeight="12.75" x14ac:dyDescent="0.2"/>
  <cols>
    <col min="1" max="1" width="26.42578125" style="330" customWidth="1"/>
    <col min="2" max="2" width="10.140625" style="330" bestFit="1" customWidth="1"/>
    <col min="3" max="6" width="11.5703125" style="330" customWidth="1"/>
    <col min="7" max="7" width="8.7109375" style="330" customWidth="1"/>
    <col min="8" max="10" width="11.5703125" style="330" customWidth="1"/>
    <col min="11" max="11" width="10.140625" style="330" bestFit="1" customWidth="1"/>
    <col min="12" max="13" width="9.140625" style="330"/>
    <col min="14" max="14" width="9.28515625" style="330" customWidth="1"/>
    <col min="15" max="15" width="12.140625" style="330" customWidth="1"/>
    <col min="16" max="16" width="7.140625" style="330" customWidth="1"/>
    <col min="17" max="16384" width="9.140625" style="330"/>
  </cols>
  <sheetData>
    <row r="1" spans="1:15" ht="21" x14ac:dyDescent="0.35">
      <c r="A1" s="326" t="s">
        <v>290</v>
      </c>
      <c r="B1" s="327"/>
      <c r="C1" s="327"/>
      <c r="D1" s="327"/>
      <c r="E1" s="327"/>
      <c r="F1" s="327"/>
      <c r="G1" s="327"/>
      <c r="H1" s="328"/>
      <c r="I1" s="329"/>
      <c r="J1" s="329"/>
      <c r="K1" s="327"/>
      <c r="L1" s="327"/>
      <c r="M1" s="327"/>
      <c r="N1" s="327"/>
      <c r="O1" s="327"/>
    </row>
    <row r="2" spans="1:15" s="332" customFormat="1" ht="15.75" customHeight="1" x14ac:dyDescent="0.2">
      <c r="A2" s="331" t="s">
        <v>291</v>
      </c>
      <c r="D2" s="333"/>
      <c r="I2" s="334"/>
    </row>
    <row r="3" spans="1:15" ht="12.75" customHeight="1" x14ac:dyDescent="0.25">
      <c r="A3" s="717" t="s">
        <v>289</v>
      </c>
      <c r="B3" s="336"/>
      <c r="D3" s="337"/>
      <c r="E3" s="33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="96" zoomScaleNormal="96" workbookViewId="0">
      <selection activeCell="B37" sqref="B37"/>
    </sheetView>
  </sheetViews>
  <sheetFormatPr defaultColWidth="9.140625" defaultRowHeight="12.75" x14ac:dyDescent="0.2"/>
  <cols>
    <col min="1" max="1" width="26.42578125" style="330" customWidth="1"/>
    <col min="2" max="2" width="10.140625" style="330" bestFit="1" customWidth="1"/>
    <col min="3" max="6" width="11.5703125" style="330" customWidth="1"/>
    <col min="7" max="7" width="8.7109375" style="330" customWidth="1"/>
    <col min="8" max="10" width="11.5703125" style="330" customWidth="1"/>
    <col min="11" max="11" width="9.85546875" style="330" customWidth="1"/>
    <col min="12" max="13" width="9.140625" style="330"/>
    <col min="14" max="14" width="9.28515625" style="330" customWidth="1"/>
    <col min="15" max="15" width="12.140625" style="330" customWidth="1"/>
    <col min="16" max="16" width="7.140625" style="330" customWidth="1"/>
    <col min="17" max="16384" width="9.140625" style="330"/>
  </cols>
  <sheetData>
    <row r="1" spans="1:15" ht="21" x14ac:dyDescent="0.35">
      <c r="A1" s="326" t="s">
        <v>187</v>
      </c>
    </row>
    <row r="2" spans="1:15" ht="12" customHeight="1" x14ac:dyDescent="0.2">
      <c r="A2" s="717" t="s">
        <v>289</v>
      </c>
      <c r="B2" s="327"/>
      <c r="C2" s="327"/>
      <c r="D2" s="327"/>
      <c r="E2" s="327"/>
      <c r="F2" s="327"/>
      <c r="G2" s="327"/>
      <c r="H2" s="570"/>
      <c r="I2" s="571"/>
      <c r="J2" s="571"/>
      <c r="K2" s="327"/>
      <c r="L2" s="327"/>
      <c r="M2" s="327"/>
      <c r="N2" s="327"/>
      <c r="O2" s="327"/>
    </row>
    <row r="3" spans="1:15" s="332" customFormat="1" ht="15.75" customHeight="1" x14ac:dyDescent="0.2">
      <c r="A3" s="331"/>
      <c r="D3" s="333"/>
      <c r="I3" s="334"/>
    </row>
    <row r="4" spans="1:15" ht="12.75" customHeight="1" x14ac:dyDescent="0.25">
      <c r="A4" s="335"/>
      <c r="B4" s="336"/>
      <c r="D4" s="337"/>
      <c r="E4" s="337"/>
    </row>
    <row r="26" ht="22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42"/>
  <sheetViews>
    <sheetView showGridLines="0" zoomScale="70" zoomScaleNormal="70" workbookViewId="0">
      <selection activeCell="H46" sqref="H46"/>
    </sheetView>
  </sheetViews>
  <sheetFormatPr defaultColWidth="9.140625" defaultRowHeight="12.75" x14ac:dyDescent="0.2"/>
  <cols>
    <col min="1" max="1" width="17.85546875" style="622" customWidth="1"/>
    <col min="2" max="2" width="10.5703125" style="622" bestFit="1" customWidth="1"/>
    <col min="3" max="4" width="12.7109375" style="622" customWidth="1"/>
    <col min="5" max="5" width="13.7109375" style="622" bestFit="1" customWidth="1"/>
    <col min="6" max="7" width="12.7109375" style="622" customWidth="1"/>
    <col min="8" max="8" width="13" style="622" bestFit="1" customWidth="1"/>
    <col min="9" max="10" width="12.7109375" style="622" customWidth="1"/>
    <col min="11" max="11" width="12.28515625" style="622" bestFit="1" customWidth="1"/>
    <col min="12" max="12" width="12.28515625" style="623" bestFit="1" customWidth="1"/>
    <col min="13" max="13" width="9.140625" style="623"/>
    <col min="14" max="15" width="12.28515625" style="623" bestFit="1" customWidth="1"/>
    <col min="16" max="17" width="9.140625" style="623"/>
    <col min="18" max="18" width="17.85546875" style="623" bestFit="1" customWidth="1"/>
    <col min="19" max="19" width="10.42578125" style="623" bestFit="1" customWidth="1"/>
    <col min="20" max="21" width="12.7109375" style="623" customWidth="1"/>
    <col min="22" max="22" width="9.140625" style="623" customWidth="1"/>
    <col min="23" max="26" width="12.7109375" style="623" customWidth="1"/>
    <col min="27" max="27" width="9.140625" style="623" customWidth="1"/>
    <col min="28" max="29" width="12.7109375" style="623" customWidth="1"/>
    <col min="30" max="30" width="9.140625" style="623" customWidth="1"/>
    <col min="31" max="32" width="12.7109375" style="623" customWidth="1"/>
    <col min="33" max="33" width="9.140625" style="623" customWidth="1"/>
    <col min="34" max="16384" width="9.140625" style="623"/>
  </cols>
  <sheetData>
    <row r="1" spans="1:16" s="617" customFormat="1" ht="21" x14ac:dyDescent="0.35">
      <c r="A1" s="19" t="s">
        <v>245</v>
      </c>
      <c r="B1" s="615"/>
      <c r="C1" s="616"/>
      <c r="D1" s="616"/>
      <c r="E1" s="616"/>
      <c r="F1" s="616"/>
      <c r="G1" s="616"/>
      <c r="H1" s="616"/>
      <c r="I1" s="616"/>
      <c r="J1" s="616"/>
      <c r="K1" s="616"/>
    </row>
    <row r="2" spans="1:16" s="618" customFormat="1" ht="21" x14ac:dyDescent="0.35">
      <c r="A2" s="20" t="str">
        <f>ZiarnoZAK!A2</f>
        <v>w okresie: 24 - 30.07.2023r.</v>
      </c>
      <c r="C2" s="619"/>
      <c r="D2" s="619"/>
      <c r="E2" s="619"/>
      <c r="F2" s="619"/>
      <c r="G2" s="619"/>
      <c r="H2" s="619"/>
      <c r="I2" s="619"/>
      <c r="J2" s="619"/>
      <c r="K2" s="619"/>
    </row>
    <row r="3" spans="1:16" ht="16.5" thickBot="1" x14ac:dyDescent="0.3">
      <c r="A3" s="620"/>
      <c r="B3" s="621"/>
    </row>
    <row r="4" spans="1:16" ht="15.75" customHeight="1" thickBot="1" x14ac:dyDescent="0.3">
      <c r="A4" s="624"/>
      <c r="B4" s="625"/>
      <c r="C4" s="1097" t="s">
        <v>9</v>
      </c>
      <c r="D4" s="1098"/>
      <c r="E4" s="1098"/>
      <c r="F4" s="1098"/>
      <c r="G4" s="1099"/>
      <c r="H4" s="128" t="s">
        <v>10</v>
      </c>
      <c r="I4" s="128"/>
      <c r="J4" s="128"/>
      <c r="K4" s="129"/>
      <c r="L4" s="129"/>
      <c r="M4" s="129"/>
      <c r="N4" s="129"/>
      <c r="O4" s="129"/>
      <c r="P4" s="130"/>
    </row>
    <row r="5" spans="1:16" ht="15.75" x14ac:dyDescent="0.25">
      <c r="A5" s="626"/>
      <c r="B5" s="627"/>
      <c r="C5" s="1100"/>
      <c r="D5" s="1101"/>
      <c r="E5" s="1101"/>
      <c r="F5" s="1101"/>
      <c r="G5" s="1102"/>
      <c r="H5" s="132" t="s">
        <v>11</v>
      </c>
      <c r="I5" s="132"/>
      <c r="J5" s="132"/>
      <c r="K5" s="131" t="s">
        <v>12</v>
      </c>
      <c r="L5" s="132"/>
      <c r="M5" s="132"/>
      <c r="N5" s="131" t="s">
        <v>13</v>
      </c>
      <c r="O5" s="133"/>
      <c r="P5" s="134"/>
    </row>
    <row r="6" spans="1:16" ht="63.75" thickBot="1" x14ac:dyDescent="0.25">
      <c r="A6" s="628" t="s">
        <v>246</v>
      </c>
      <c r="B6" s="629" t="s">
        <v>247</v>
      </c>
      <c r="C6" s="630" t="s">
        <v>8</v>
      </c>
      <c r="D6" s="631" t="s">
        <v>8</v>
      </c>
      <c r="E6" s="135" t="s">
        <v>16</v>
      </c>
      <c r="F6" s="632" t="s">
        <v>17</v>
      </c>
      <c r="G6" s="316" t="s">
        <v>17</v>
      </c>
      <c r="H6" s="137" t="s">
        <v>8</v>
      </c>
      <c r="I6" s="137"/>
      <c r="J6" s="135" t="s">
        <v>16</v>
      </c>
      <c r="K6" s="136" t="s">
        <v>8</v>
      </c>
      <c r="L6" s="137"/>
      <c r="M6" s="135" t="s">
        <v>16</v>
      </c>
      <c r="N6" s="136" t="s">
        <v>8</v>
      </c>
      <c r="O6" s="137"/>
      <c r="P6" s="138" t="s">
        <v>16</v>
      </c>
    </row>
    <row r="7" spans="1:16" ht="30" customHeight="1" thickBot="1" x14ac:dyDescent="0.25">
      <c r="A7" s="633"/>
      <c r="B7" s="634"/>
      <c r="C7" s="139" t="s">
        <v>240</v>
      </c>
      <c r="D7" s="140" t="s">
        <v>237</v>
      </c>
      <c r="E7" s="635"/>
      <c r="F7" s="139" t="s">
        <v>240</v>
      </c>
      <c r="G7" s="636" t="s">
        <v>237</v>
      </c>
      <c r="H7" s="140" t="s">
        <v>240</v>
      </c>
      <c r="I7" s="140" t="s">
        <v>237</v>
      </c>
      <c r="J7" s="635"/>
      <c r="K7" s="139" t="s">
        <v>240</v>
      </c>
      <c r="L7" s="140" t="s">
        <v>237</v>
      </c>
      <c r="M7" s="635"/>
      <c r="N7" s="139" t="s">
        <v>240</v>
      </c>
      <c r="O7" s="140" t="s">
        <v>237</v>
      </c>
      <c r="P7" s="637"/>
    </row>
    <row r="8" spans="1:16" ht="31.5" x14ac:dyDescent="0.25">
      <c r="A8" s="638" t="s">
        <v>249</v>
      </c>
      <c r="B8" s="639"/>
      <c r="C8" s="640"/>
      <c r="D8" s="641"/>
      <c r="E8" s="642"/>
      <c r="F8" s="641"/>
      <c r="G8" s="643"/>
      <c r="H8" s="641"/>
      <c r="I8" s="641"/>
      <c r="J8" s="642"/>
      <c r="K8" s="641"/>
      <c r="L8" s="641"/>
      <c r="M8" s="642"/>
      <c r="N8" s="641"/>
      <c r="O8" s="641"/>
      <c r="P8" s="644"/>
    </row>
    <row r="9" spans="1:16" ht="15.75" x14ac:dyDescent="0.2">
      <c r="A9" s="645" t="s">
        <v>250</v>
      </c>
      <c r="B9" s="646">
        <v>450</v>
      </c>
      <c r="C9" s="647">
        <v>1967.329</v>
      </c>
      <c r="D9" s="648">
        <v>1896.1</v>
      </c>
      <c r="E9" s="649">
        <v>3.7566056642582168</v>
      </c>
      <c r="F9" s="650">
        <v>63.925068756162105</v>
      </c>
      <c r="G9" s="651">
        <v>69.741734558544906</v>
      </c>
      <c r="H9" s="652">
        <v>1988.405</v>
      </c>
      <c r="I9" s="648">
        <v>1962.413</v>
      </c>
      <c r="J9" s="651">
        <v>1.3244918373451442</v>
      </c>
      <c r="K9" s="647">
        <v>1885.2739999999999</v>
      </c>
      <c r="L9" s="648">
        <v>1745.85</v>
      </c>
      <c r="M9" s="651">
        <v>7.9860239997708842</v>
      </c>
      <c r="N9" s="652">
        <v>2093.7310000000002</v>
      </c>
      <c r="O9" s="648">
        <v>2107.0250000000001</v>
      </c>
      <c r="P9" s="651">
        <v>-0.63093698461099745</v>
      </c>
    </row>
    <row r="10" spans="1:16" ht="15.75" x14ac:dyDescent="0.2">
      <c r="A10" s="653" t="s">
        <v>251</v>
      </c>
      <c r="B10" s="654">
        <v>500</v>
      </c>
      <c r="C10" s="655">
        <v>2688.6779999999999</v>
      </c>
      <c r="D10" s="656">
        <v>2340.9119999999998</v>
      </c>
      <c r="E10" s="657">
        <v>14.856004839139622</v>
      </c>
      <c r="F10" s="658">
        <v>18.010871257329665</v>
      </c>
      <c r="G10" s="659">
        <v>12.476316786661613</v>
      </c>
      <c r="H10" s="660">
        <v>2118.694</v>
      </c>
      <c r="I10" s="656">
        <v>2028.3389999999999</v>
      </c>
      <c r="J10" s="659">
        <v>4.4546301185354142</v>
      </c>
      <c r="K10" s="655">
        <v>3290.0309999999999</v>
      </c>
      <c r="L10" s="656" t="s">
        <v>20</v>
      </c>
      <c r="M10" s="659" t="s">
        <v>164</v>
      </c>
      <c r="N10" s="660">
        <v>2036.213</v>
      </c>
      <c r="O10" s="656">
        <v>2007.3620000000001</v>
      </c>
      <c r="P10" s="659">
        <v>1.4372594479720093</v>
      </c>
    </row>
    <row r="11" spans="1:16" ht="15.75" x14ac:dyDescent="0.2">
      <c r="A11" s="653" t="s">
        <v>252</v>
      </c>
      <c r="B11" s="654">
        <v>500</v>
      </c>
      <c r="C11" s="655">
        <v>2301.8470000000002</v>
      </c>
      <c r="D11" s="656">
        <v>2323.6039999999998</v>
      </c>
      <c r="E11" s="657">
        <v>-0.93634715726085893</v>
      </c>
      <c r="F11" s="658">
        <v>7.6961496549219035</v>
      </c>
      <c r="G11" s="659">
        <v>5.3245784388025772</v>
      </c>
      <c r="H11" s="660" t="s">
        <v>20</v>
      </c>
      <c r="I11" s="656">
        <v>2357.3649999999998</v>
      </c>
      <c r="J11" s="659" t="s">
        <v>164</v>
      </c>
      <c r="K11" s="655" t="s">
        <v>20</v>
      </c>
      <c r="L11" s="656">
        <v>2511.6460000000002</v>
      </c>
      <c r="M11" s="659" t="s">
        <v>164</v>
      </c>
      <c r="N11" s="660" t="s">
        <v>20</v>
      </c>
      <c r="O11" s="656">
        <v>1952.7570000000001</v>
      </c>
      <c r="P11" s="659" t="s">
        <v>164</v>
      </c>
    </row>
    <row r="12" spans="1:16" ht="15.75" x14ac:dyDescent="0.2">
      <c r="A12" s="653" t="s">
        <v>253</v>
      </c>
      <c r="B12" s="654" t="s">
        <v>254</v>
      </c>
      <c r="C12" s="655">
        <v>2413.056</v>
      </c>
      <c r="D12" s="656">
        <v>2413.105</v>
      </c>
      <c r="E12" s="657">
        <v>-2.0305788600155474E-3</v>
      </c>
      <c r="F12" s="658">
        <v>1.2077733381765348</v>
      </c>
      <c r="G12" s="659">
        <v>1.2753410382720727</v>
      </c>
      <c r="H12" s="660">
        <v>2236.5790000000002</v>
      </c>
      <c r="I12" s="656">
        <v>2072.1030000000001</v>
      </c>
      <c r="J12" s="659">
        <v>7.9376363047589864</v>
      </c>
      <c r="K12" s="655" t="s">
        <v>23</v>
      </c>
      <c r="L12" s="656" t="s">
        <v>20</v>
      </c>
      <c r="M12" s="659" t="s">
        <v>23</v>
      </c>
      <c r="N12" s="660" t="s">
        <v>20</v>
      </c>
      <c r="O12" s="656" t="s">
        <v>20</v>
      </c>
      <c r="P12" s="659" t="s">
        <v>164</v>
      </c>
    </row>
    <row r="13" spans="1:16" ht="15.75" x14ac:dyDescent="0.2">
      <c r="A13" s="653" t="s">
        <v>255</v>
      </c>
      <c r="B13" s="654">
        <v>550</v>
      </c>
      <c r="C13" s="655">
        <v>3036.3679999999999</v>
      </c>
      <c r="D13" s="656">
        <v>3282.0909999999999</v>
      </c>
      <c r="E13" s="657">
        <v>-7.4867820544890424</v>
      </c>
      <c r="F13" s="658">
        <v>9.160136993409786</v>
      </c>
      <c r="G13" s="659">
        <v>11.182029177718833</v>
      </c>
      <c r="H13" s="660">
        <v>3702.7930000000001</v>
      </c>
      <c r="I13" s="656">
        <v>3582.4989999999998</v>
      </c>
      <c r="J13" s="659">
        <v>3.3578236867616802</v>
      </c>
      <c r="K13" s="655" t="s">
        <v>20</v>
      </c>
      <c r="L13" s="656" t="s">
        <v>20</v>
      </c>
      <c r="M13" s="659" t="s">
        <v>164</v>
      </c>
      <c r="N13" s="660">
        <v>2008.2180000000001</v>
      </c>
      <c r="O13" s="656">
        <v>2190.9140000000002</v>
      </c>
      <c r="P13" s="659">
        <v>-8.3388028923088768</v>
      </c>
    </row>
    <row r="14" spans="1:16" ht="16.5" thickBot="1" x14ac:dyDescent="0.25">
      <c r="A14" s="661"/>
      <c r="B14" s="662" t="s">
        <v>22</v>
      </c>
      <c r="C14" s="663" t="s">
        <v>256</v>
      </c>
      <c r="D14" s="664" t="s">
        <v>256</v>
      </c>
      <c r="E14" s="665" t="s">
        <v>256</v>
      </c>
      <c r="F14" s="666">
        <v>100</v>
      </c>
      <c r="G14" s="667">
        <v>100</v>
      </c>
      <c r="H14" s="664" t="s">
        <v>256</v>
      </c>
      <c r="I14" s="664" t="s">
        <v>256</v>
      </c>
      <c r="J14" s="668" t="s">
        <v>256</v>
      </c>
      <c r="K14" s="663" t="s">
        <v>256</v>
      </c>
      <c r="L14" s="664" t="s">
        <v>256</v>
      </c>
      <c r="M14" s="668" t="s">
        <v>256</v>
      </c>
      <c r="N14" s="664" t="s">
        <v>256</v>
      </c>
      <c r="O14" s="664" t="s">
        <v>256</v>
      </c>
      <c r="P14" s="668" t="s">
        <v>256</v>
      </c>
    </row>
    <row r="15" spans="1:16" ht="15.75" x14ac:dyDescent="0.25">
      <c r="A15" s="669" t="s">
        <v>257</v>
      </c>
      <c r="B15" s="670">
        <v>450</v>
      </c>
      <c r="C15" s="671">
        <v>2254.9110000000001</v>
      </c>
      <c r="D15" s="672">
        <v>2232.6190000000001</v>
      </c>
      <c r="E15" s="141">
        <v>0.99846861466286518</v>
      </c>
      <c r="F15" s="673">
        <v>5.0269838243920386</v>
      </c>
      <c r="G15" s="142">
        <v>6.2455003774582165</v>
      </c>
      <c r="H15" s="674">
        <v>2099.5590000000002</v>
      </c>
      <c r="I15" s="144">
        <v>2036.6590000000001</v>
      </c>
      <c r="J15" s="142">
        <v>3.088391331096668</v>
      </c>
      <c r="K15" s="143">
        <v>2449.3620000000001</v>
      </c>
      <c r="L15" s="144">
        <v>2436.9070000000002</v>
      </c>
      <c r="M15" s="142">
        <v>0.5110987001145274</v>
      </c>
      <c r="N15" s="674">
        <v>1989.2619999999999</v>
      </c>
      <c r="O15" s="144">
        <v>1955.673</v>
      </c>
      <c r="P15" s="142">
        <v>1.7175161696254917</v>
      </c>
    </row>
    <row r="16" spans="1:16" ht="15.75" x14ac:dyDescent="0.25">
      <c r="A16" s="675" t="s">
        <v>258</v>
      </c>
      <c r="B16" s="676">
        <v>500</v>
      </c>
      <c r="C16" s="677">
        <v>2467.6909999999998</v>
      </c>
      <c r="D16" s="678">
        <v>2356.1060000000002</v>
      </c>
      <c r="E16" s="145">
        <v>4.7359923534849271</v>
      </c>
      <c r="F16" s="679">
        <v>2.4228604528136293</v>
      </c>
      <c r="G16" s="146">
        <v>2.5774356094500908</v>
      </c>
      <c r="H16" s="680">
        <v>2365.2440000000001</v>
      </c>
      <c r="I16" s="148">
        <v>2315.4340000000002</v>
      </c>
      <c r="J16" s="146">
        <v>2.151216575380682</v>
      </c>
      <c r="K16" s="147">
        <v>3038.3620000000001</v>
      </c>
      <c r="L16" s="148">
        <v>2780.8789999999999</v>
      </c>
      <c r="M16" s="146">
        <v>9.2590508252966117</v>
      </c>
      <c r="N16" s="680">
        <v>2016.6659999999999</v>
      </c>
      <c r="O16" s="148">
        <v>2082.0920000000001</v>
      </c>
      <c r="P16" s="146">
        <v>-3.1423203201395591</v>
      </c>
    </row>
    <row r="17" spans="1:16" ht="15.75" x14ac:dyDescent="0.25">
      <c r="A17" s="681" t="s">
        <v>259</v>
      </c>
      <c r="B17" s="676">
        <v>550</v>
      </c>
      <c r="C17" s="671">
        <v>3033.1979999999999</v>
      </c>
      <c r="D17" s="672">
        <v>3222.5569999999998</v>
      </c>
      <c r="E17" s="145">
        <v>-5.8760481195522667</v>
      </c>
      <c r="F17" s="679">
        <v>0.52842649628559357</v>
      </c>
      <c r="G17" s="146">
        <v>0.70449150986200693</v>
      </c>
      <c r="H17" s="680">
        <v>3702.7930000000001</v>
      </c>
      <c r="I17" s="148">
        <v>3582.4989999999998</v>
      </c>
      <c r="J17" s="146">
        <v>3.3578236867616802</v>
      </c>
      <c r="K17" s="147" t="s">
        <v>20</v>
      </c>
      <c r="L17" s="148" t="s">
        <v>20</v>
      </c>
      <c r="M17" s="146" t="s">
        <v>164</v>
      </c>
      <c r="N17" s="680">
        <v>2074.4580000000001</v>
      </c>
      <c r="O17" s="148">
        <v>2191.3719999999998</v>
      </c>
      <c r="P17" s="146">
        <v>-5.3351963975080343</v>
      </c>
    </row>
    <row r="18" spans="1:16" ht="15.75" x14ac:dyDescent="0.25">
      <c r="A18" s="681"/>
      <c r="B18" s="682">
        <v>650</v>
      </c>
      <c r="C18" s="671">
        <v>1680.1369999999999</v>
      </c>
      <c r="D18" s="672">
        <v>1629.7729999999999</v>
      </c>
      <c r="E18" s="141">
        <v>3.0902463103757416</v>
      </c>
      <c r="F18" s="679">
        <v>0.71806081868802796</v>
      </c>
      <c r="G18" s="149">
        <v>1.0499847947977807</v>
      </c>
      <c r="H18" s="683" t="s">
        <v>20</v>
      </c>
      <c r="I18" s="151" t="s">
        <v>20</v>
      </c>
      <c r="J18" s="149" t="s">
        <v>164</v>
      </c>
      <c r="K18" s="150" t="s">
        <v>20</v>
      </c>
      <c r="L18" s="151" t="s">
        <v>20</v>
      </c>
      <c r="M18" s="149" t="s">
        <v>164</v>
      </c>
      <c r="N18" s="683" t="s">
        <v>20</v>
      </c>
      <c r="O18" s="151" t="s">
        <v>20</v>
      </c>
      <c r="P18" s="149" t="s">
        <v>164</v>
      </c>
    </row>
    <row r="19" spans="1:16" ht="16.5" thickBot="1" x14ac:dyDescent="0.3">
      <c r="A19" s="684"/>
      <c r="B19" s="685" t="s">
        <v>22</v>
      </c>
      <c r="C19" s="686" t="s">
        <v>256</v>
      </c>
      <c r="D19" s="687" t="s">
        <v>256</v>
      </c>
      <c r="E19" s="688" t="s">
        <v>256</v>
      </c>
      <c r="F19" s="689">
        <v>8.6963315921792912</v>
      </c>
      <c r="G19" s="690">
        <v>10.577412291568095</v>
      </c>
      <c r="H19" s="691" t="s">
        <v>256</v>
      </c>
      <c r="I19" s="691" t="s">
        <v>256</v>
      </c>
      <c r="J19" s="690" t="s">
        <v>256</v>
      </c>
      <c r="K19" s="692" t="s">
        <v>256</v>
      </c>
      <c r="L19" s="691" t="s">
        <v>256</v>
      </c>
      <c r="M19" s="690" t="s">
        <v>256</v>
      </c>
      <c r="N19" s="691" t="s">
        <v>256</v>
      </c>
      <c r="O19" s="691" t="s">
        <v>256</v>
      </c>
      <c r="P19" s="690" t="s">
        <v>256</v>
      </c>
    </row>
    <row r="20" spans="1:16" ht="16.5" thickTop="1" x14ac:dyDescent="0.25">
      <c r="A20" s="669" t="s">
        <v>257</v>
      </c>
      <c r="B20" s="670">
        <v>450</v>
      </c>
      <c r="C20" s="671">
        <v>1889.76</v>
      </c>
      <c r="D20" s="672">
        <v>1997.1010000000001</v>
      </c>
      <c r="E20" s="141">
        <v>-5.3748408317856793</v>
      </c>
      <c r="F20" s="152">
        <v>1.2712490457334189</v>
      </c>
      <c r="G20" s="142">
        <v>1.7684994198057562</v>
      </c>
      <c r="H20" s="674">
        <v>1581.222</v>
      </c>
      <c r="I20" s="144">
        <v>1614.95</v>
      </c>
      <c r="J20" s="142">
        <v>-2.0884857116319431</v>
      </c>
      <c r="K20" s="143">
        <v>2416.585</v>
      </c>
      <c r="L20" s="144">
        <v>2315.5859999999998</v>
      </c>
      <c r="M20" s="142">
        <v>4.3617036896923835</v>
      </c>
      <c r="N20" s="674">
        <v>1625.847</v>
      </c>
      <c r="O20" s="144">
        <v>1712.663</v>
      </c>
      <c r="P20" s="142">
        <v>-5.0690649590725103</v>
      </c>
    </row>
    <row r="21" spans="1:16" ht="15.75" x14ac:dyDescent="0.25">
      <c r="A21" s="675" t="s">
        <v>260</v>
      </c>
      <c r="B21" s="676">
        <v>500</v>
      </c>
      <c r="C21" s="671">
        <v>1610.1869999999999</v>
      </c>
      <c r="D21" s="678">
        <v>1579.2619999999999</v>
      </c>
      <c r="E21" s="141">
        <v>1.9581931307154834</v>
      </c>
      <c r="F21" s="152">
        <v>11.155761860883723</v>
      </c>
      <c r="G21" s="146">
        <v>10.028891503514362</v>
      </c>
      <c r="H21" s="680">
        <v>1705.502</v>
      </c>
      <c r="I21" s="148">
        <v>1610.7840000000001</v>
      </c>
      <c r="J21" s="146">
        <v>5.8802421677890919</v>
      </c>
      <c r="K21" s="147">
        <v>1557.9580000000001</v>
      </c>
      <c r="L21" s="148">
        <v>1540.6569999999999</v>
      </c>
      <c r="M21" s="146">
        <v>1.1229624763980663</v>
      </c>
      <c r="N21" s="680">
        <v>1539.6410000000001</v>
      </c>
      <c r="O21" s="148">
        <v>1580.63</v>
      </c>
      <c r="P21" s="146">
        <v>-2.5932065062664904</v>
      </c>
    </row>
    <row r="22" spans="1:16" ht="15.75" x14ac:dyDescent="0.25">
      <c r="A22" s="681" t="s">
        <v>261</v>
      </c>
      <c r="B22" s="676">
        <v>550</v>
      </c>
      <c r="C22" s="677">
        <v>1637.21</v>
      </c>
      <c r="D22" s="678">
        <v>1732.7650000000001</v>
      </c>
      <c r="E22" s="141">
        <v>-5.514596612927896</v>
      </c>
      <c r="F22" s="152">
        <v>4.5293112214700368</v>
      </c>
      <c r="G22" s="146">
        <v>4.6699240452379875</v>
      </c>
      <c r="H22" s="680">
        <v>1820.5060000000001</v>
      </c>
      <c r="I22" s="148">
        <v>2072.6419999999998</v>
      </c>
      <c r="J22" s="146">
        <v>-12.164956610934246</v>
      </c>
      <c r="K22" s="147">
        <v>1589.66</v>
      </c>
      <c r="L22" s="148">
        <v>1588.85</v>
      </c>
      <c r="M22" s="146">
        <v>5.0980268747847363E-2</v>
      </c>
      <c r="N22" s="680">
        <v>1541.788</v>
      </c>
      <c r="O22" s="148">
        <v>1563.39</v>
      </c>
      <c r="P22" s="146">
        <v>-1.3817409603489907</v>
      </c>
    </row>
    <row r="23" spans="1:16" ht="15.75" x14ac:dyDescent="0.25">
      <c r="A23" s="681"/>
      <c r="B23" s="676">
        <v>650</v>
      </c>
      <c r="C23" s="677">
        <v>1449.0150000000001</v>
      </c>
      <c r="D23" s="678">
        <v>1534.2719999999999</v>
      </c>
      <c r="E23" s="141">
        <v>-5.5568373795519852</v>
      </c>
      <c r="F23" s="152">
        <v>1.5285301841973162</v>
      </c>
      <c r="G23" s="146">
        <v>1.8679890496635265</v>
      </c>
      <c r="H23" s="680">
        <v>1448.578</v>
      </c>
      <c r="I23" s="148">
        <v>1450.672</v>
      </c>
      <c r="J23" s="146">
        <v>-0.14434689578347487</v>
      </c>
      <c r="K23" s="147">
        <v>1438.5550000000001</v>
      </c>
      <c r="L23" s="148">
        <v>1571.386</v>
      </c>
      <c r="M23" s="146">
        <v>-8.4531108206385905</v>
      </c>
      <c r="N23" s="680">
        <v>1493.145</v>
      </c>
      <c r="O23" s="148">
        <v>1450.3910000000001</v>
      </c>
      <c r="P23" s="146">
        <v>2.9477568462573127</v>
      </c>
    </row>
    <row r="24" spans="1:16" ht="15.75" x14ac:dyDescent="0.25">
      <c r="A24" s="681"/>
      <c r="B24" s="693">
        <v>750</v>
      </c>
      <c r="C24" s="677">
        <v>1471.6010000000001</v>
      </c>
      <c r="D24" s="678">
        <v>1451.4870000000001</v>
      </c>
      <c r="E24" s="141">
        <v>1.3857513019407015</v>
      </c>
      <c r="F24" s="152">
        <v>8.8552120212181329</v>
      </c>
      <c r="G24" s="146">
        <v>7.0767828706838856</v>
      </c>
      <c r="H24" s="680">
        <v>1462.431</v>
      </c>
      <c r="I24" s="148">
        <v>1467.6690000000001</v>
      </c>
      <c r="J24" s="146">
        <v>-0.35689246008466868</v>
      </c>
      <c r="K24" s="147">
        <v>1499.2840000000001</v>
      </c>
      <c r="L24" s="148">
        <v>1423.5319999999999</v>
      </c>
      <c r="M24" s="146">
        <v>5.3214118123091145</v>
      </c>
      <c r="N24" s="680">
        <v>1442.86</v>
      </c>
      <c r="O24" s="148">
        <v>1464.866</v>
      </c>
      <c r="P24" s="146">
        <v>-1.502253448438293</v>
      </c>
    </row>
    <row r="25" spans="1:16" ht="15.75" x14ac:dyDescent="0.25">
      <c r="A25" s="681"/>
      <c r="B25" s="694">
        <v>850</v>
      </c>
      <c r="C25" s="677">
        <v>1518.873</v>
      </c>
      <c r="D25" s="678">
        <v>1531.547</v>
      </c>
      <c r="E25" s="145">
        <v>-0.82752928901300304</v>
      </c>
      <c r="F25" s="152">
        <v>0.33221254435742431</v>
      </c>
      <c r="G25" s="146">
        <v>0.20370760800956297</v>
      </c>
      <c r="H25" s="680">
        <v>1519.077</v>
      </c>
      <c r="I25" s="148" t="s">
        <v>20</v>
      </c>
      <c r="J25" s="146" t="s">
        <v>164</v>
      </c>
      <c r="K25" s="150" t="s">
        <v>23</v>
      </c>
      <c r="L25" s="151" t="s">
        <v>23</v>
      </c>
      <c r="M25" s="149" t="s">
        <v>23</v>
      </c>
      <c r="N25" s="683" t="s">
        <v>20</v>
      </c>
      <c r="O25" s="151" t="s">
        <v>20</v>
      </c>
      <c r="P25" s="149" t="s">
        <v>164</v>
      </c>
    </row>
    <row r="26" spans="1:16" ht="16.5" thickBot="1" x14ac:dyDescent="0.3">
      <c r="A26" s="684"/>
      <c r="B26" s="695" t="s">
        <v>22</v>
      </c>
      <c r="C26" s="696" t="s">
        <v>256</v>
      </c>
      <c r="D26" s="697" t="s">
        <v>256</v>
      </c>
      <c r="E26" s="688" t="s">
        <v>256</v>
      </c>
      <c r="F26" s="689">
        <v>27.672276877860053</v>
      </c>
      <c r="G26" s="698">
        <v>25.615794496915079</v>
      </c>
      <c r="H26" s="699" t="s">
        <v>256</v>
      </c>
      <c r="I26" s="699" t="s">
        <v>256</v>
      </c>
      <c r="J26" s="698" t="s">
        <v>256</v>
      </c>
      <c r="K26" s="692" t="s">
        <v>256</v>
      </c>
      <c r="L26" s="691" t="s">
        <v>256</v>
      </c>
      <c r="M26" s="690" t="s">
        <v>256</v>
      </c>
      <c r="N26" s="691" t="s">
        <v>256</v>
      </c>
      <c r="O26" s="691" t="s">
        <v>256</v>
      </c>
      <c r="P26" s="690" t="s">
        <v>256</v>
      </c>
    </row>
    <row r="27" spans="1:16" ht="16.5" thickTop="1" x14ac:dyDescent="0.25">
      <c r="A27" s="669" t="s">
        <v>257</v>
      </c>
      <c r="B27" s="670">
        <v>450</v>
      </c>
      <c r="C27" s="671">
        <v>1346.0809999999999</v>
      </c>
      <c r="D27" s="672" t="s">
        <v>20</v>
      </c>
      <c r="E27" s="141" t="s">
        <v>164</v>
      </c>
      <c r="F27" s="152">
        <v>1.8440586679716269</v>
      </c>
      <c r="G27" s="142">
        <v>1.1315002239488252</v>
      </c>
      <c r="H27" s="674" t="s">
        <v>20</v>
      </c>
      <c r="I27" s="144" t="s">
        <v>20</v>
      </c>
      <c r="J27" s="142" t="s">
        <v>164</v>
      </c>
      <c r="K27" s="143" t="s">
        <v>20</v>
      </c>
      <c r="L27" s="144" t="s">
        <v>20</v>
      </c>
      <c r="M27" s="142" t="s">
        <v>164</v>
      </c>
      <c r="N27" s="674" t="s">
        <v>20</v>
      </c>
      <c r="O27" s="144" t="s">
        <v>23</v>
      </c>
      <c r="P27" s="142" t="s">
        <v>23</v>
      </c>
    </row>
    <row r="28" spans="1:16" ht="15.75" x14ac:dyDescent="0.25">
      <c r="A28" s="675" t="s">
        <v>260</v>
      </c>
      <c r="B28" s="676">
        <v>500</v>
      </c>
      <c r="C28" s="671">
        <v>1449.9590000000001</v>
      </c>
      <c r="D28" s="678">
        <v>1512.624</v>
      </c>
      <c r="E28" s="141">
        <v>-4.1428008546737303</v>
      </c>
      <c r="F28" s="152">
        <v>12.793208412408832</v>
      </c>
      <c r="G28" s="146">
        <v>11.471976925660329</v>
      </c>
      <c r="H28" s="680">
        <v>1315.789</v>
      </c>
      <c r="I28" s="148">
        <v>1322.5830000000001</v>
      </c>
      <c r="J28" s="146">
        <v>-0.51369176830490759</v>
      </c>
      <c r="K28" s="147">
        <v>1660.0309999999999</v>
      </c>
      <c r="L28" s="148">
        <v>1942.3589999999999</v>
      </c>
      <c r="M28" s="146">
        <v>-14.535315047321323</v>
      </c>
      <c r="N28" s="680">
        <v>1543.049</v>
      </c>
      <c r="O28" s="148">
        <v>1597.056</v>
      </c>
      <c r="P28" s="146">
        <v>-3.3816597539472664</v>
      </c>
    </row>
    <row r="29" spans="1:16" ht="15.75" x14ac:dyDescent="0.25">
      <c r="A29" s="681" t="s">
        <v>262</v>
      </c>
      <c r="B29" s="676">
        <v>550</v>
      </c>
      <c r="C29" s="677">
        <v>1776.913</v>
      </c>
      <c r="D29" s="678">
        <v>1827.7550000000001</v>
      </c>
      <c r="E29" s="141">
        <v>-2.7816638444430515</v>
      </c>
      <c r="F29" s="152">
        <v>21.573342161002952</v>
      </c>
      <c r="G29" s="146">
        <v>23.463780690138066</v>
      </c>
      <c r="H29" s="680">
        <v>1723.6189999999999</v>
      </c>
      <c r="I29" s="148">
        <v>1756.34</v>
      </c>
      <c r="J29" s="146">
        <v>-1.8630219661341201</v>
      </c>
      <c r="K29" s="147">
        <v>1738.039</v>
      </c>
      <c r="L29" s="148">
        <v>1785.4749999999999</v>
      </c>
      <c r="M29" s="146">
        <v>-2.656772007448994</v>
      </c>
      <c r="N29" s="680">
        <v>1864.9179999999999</v>
      </c>
      <c r="O29" s="148">
        <v>1942.0409999999999</v>
      </c>
      <c r="P29" s="146">
        <v>-3.9712343869156239</v>
      </c>
    </row>
    <row r="30" spans="1:16" ht="15.75" x14ac:dyDescent="0.25">
      <c r="A30" s="681"/>
      <c r="B30" s="676">
        <v>650</v>
      </c>
      <c r="C30" s="677">
        <v>1517.3330000000001</v>
      </c>
      <c r="D30" s="678">
        <v>1542.6389999999999</v>
      </c>
      <c r="E30" s="141">
        <v>-1.6404356430765599</v>
      </c>
      <c r="F30" s="152">
        <v>7.6153337091163422</v>
      </c>
      <c r="G30" s="146">
        <v>8.4018215152154063</v>
      </c>
      <c r="H30" s="680">
        <v>1358.9849999999999</v>
      </c>
      <c r="I30" s="148">
        <v>1360.98</v>
      </c>
      <c r="J30" s="146">
        <v>-0.14658554864877649</v>
      </c>
      <c r="K30" s="147">
        <v>1696.5050000000001</v>
      </c>
      <c r="L30" s="148">
        <v>1766.037</v>
      </c>
      <c r="M30" s="146">
        <v>-3.9371768541655654</v>
      </c>
      <c r="N30" s="680">
        <v>1353.71</v>
      </c>
      <c r="O30" s="148" t="s">
        <v>20</v>
      </c>
      <c r="P30" s="146" t="s">
        <v>164</v>
      </c>
    </row>
    <row r="31" spans="1:16" ht="15.75" x14ac:dyDescent="0.25">
      <c r="A31" s="681"/>
      <c r="B31" s="693">
        <v>750</v>
      </c>
      <c r="C31" s="677">
        <v>1403.9290000000001</v>
      </c>
      <c r="D31" s="678">
        <v>1395.4259999999999</v>
      </c>
      <c r="E31" s="141">
        <v>0.60934796972395222</v>
      </c>
      <c r="F31" s="152">
        <v>10.662495259876275</v>
      </c>
      <c r="G31" s="146">
        <v>10.056354786756351</v>
      </c>
      <c r="H31" s="680">
        <v>1374.473</v>
      </c>
      <c r="I31" s="148">
        <v>1397.0340000000001</v>
      </c>
      <c r="J31" s="146">
        <v>-1.6149213261810487</v>
      </c>
      <c r="K31" s="147">
        <v>1484.1469999999999</v>
      </c>
      <c r="L31" s="148">
        <v>1456.6559999999999</v>
      </c>
      <c r="M31" s="146">
        <v>1.8872678243868137</v>
      </c>
      <c r="N31" s="680">
        <v>1306.982</v>
      </c>
      <c r="O31" s="148">
        <v>1315.261</v>
      </c>
      <c r="P31" s="146">
        <v>-0.62945681503519046</v>
      </c>
    </row>
    <row r="32" spans="1:16" ht="15.75" x14ac:dyDescent="0.25">
      <c r="A32" s="681"/>
      <c r="B32" s="694">
        <v>850</v>
      </c>
      <c r="C32" s="677">
        <v>1262.729</v>
      </c>
      <c r="D32" s="678">
        <v>1281.3219999999999</v>
      </c>
      <c r="E32" s="153">
        <v>-1.4510794320241007</v>
      </c>
      <c r="F32" s="152">
        <v>1.0133216936553868</v>
      </c>
      <c r="G32" s="146">
        <v>0.85531286606240986</v>
      </c>
      <c r="H32" s="680">
        <v>1262.729</v>
      </c>
      <c r="I32" s="148" t="s">
        <v>20</v>
      </c>
      <c r="J32" s="146" t="s">
        <v>164</v>
      </c>
      <c r="K32" s="143" t="s">
        <v>23</v>
      </c>
      <c r="L32" s="148" t="s">
        <v>20</v>
      </c>
      <c r="M32" s="146" t="s">
        <v>23</v>
      </c>
      <c r="N32" s="680" t="s">
        <v>23</v>
      </c>
      <c r="O32" s="151" t="s">
        <v>23</v>
      </c>
      <c r="P32" s="149" t="s">
        <v>23</v>
      </c>
    </row>
    <row r="33" spans="1:33" ht="16.5" thickBot="1" x14ac:dyDescent="0.3">
      <c r="A33" s="684"/>
      <c r="B33" s="695" t="s">
        <v>22</v>
      </c>
      <c r="C33" s="696" t="s">
        <v>256</v>
      </c>
      <c r="D33" s="697" t="s">
        <v>256</v>
      </c>
      <c r="E33" s="688" t="s">
        <v>256</v>
      </c>
      <c r="F33" s="689">
        <v>55.50175990403141</v>
      </c>
      <c r="G33" s="698">
        <v>55.380747007781373</v>
      </c>
      <c r="H33" s="699" t="s">
        <v>256</v>
      </c>
      <c r="I33" s="699" t="s">
        <v>256</v>
      </c>
      <c r="J33" s="698" t="s">
        <v>256</v>
      </c>
      <c r="K33" s="700" t="s">
        <v>256</v>
      </c>
      <c r="L33" s="699" t="s">
        <v>256</v>
      </c>
      <c r="M33" s="698" t="s">
        <v>256</v>
      </c>
      <c r="N33" s="699" t="s">
        <v>256</v>
      </c>
      <c r="O33" s="691" t="s">
        <v>256</v>
      </c>
      <c r="P33" s="690" t="s">
        <v>256</v>
      </c>
    </row>
    <row r="34" spans="1:33" ht="16.5" thickTop="1" x14ac:dyDescent="0.25">
      <c r="A34" s="669" t="s">
        <v>263</v>
      </c>
      <c r="B34" s="670">
        <v>580</v>
      </c>
      <c r="C34" s="671">
        <v>1437.4860000000001</v>
      </c>
      <c r="D34" s="672">
        <v>1479.2529999999999</v>
      </c>
      <c r="E34" s="141">
        <v>-2.8235197089341595</v>
      </c>
      <c r="F34" s="152">
        <v>0.32387051406586748</v>
      </c>
      <c r="G34" s="142">
        <v>0.29325475207100044</v>
      </c>
      <c r="H34" s="674">
        <v>1382.7080000000001</v>
      </c>
      <c r="I34" s="144">
        <v>1335.011</v>
      </c>
      <c r="J34" s="142">
        <v>3.5727795501310564</v>
      </c>
      <c r="K34" s="143">
        <v>1658.076</v>
      </c>
      <c r="L34" s="144" t="s">
        <v>20</v>
      </c>
      <c r="M34" s="142" t="s">
        <v>164</v>
      </c>
      <c r="N34" s="674" t="s">
        <v>20</v>
      </c>
      <c r="O34" s="144">
        <v>1586.1179999999999</v>
      </c>
      <c r="P34" s="142" t="s">
        <v>164</v>
      </c>
    </row>
    <row r="35" spans="1:33" ht="15.75" x14ac:dyDescent="0.25">
      <c r="A35" s="675" t="s">
        <v>260</v>
      </c>
      <c r="B35" s="676">
        <v>720</v>
      </c>
      <c r="C35" s="671">
        <v>1466.4349999999999</v>
      </c>
      <c r="D35" s="678">
        <v>1467.2750000000001</v>
      </c>
      <c r="E35" s="141">
        <v>-5.7248981956357567E-2</v>
      </c>
      <c r="F35" s="152">
        <v>3.1884179721405568</v>
      </c>
      <c r="G35" s="146">
        <v>2.8233421066864355</v>
      </c>
      <c r="H35" s="680">
        <v>1426.097</v>
      </c>
      <c r="I35" s="148">
        <v>1468.17</v>
      </c>
      <c r="J35" s="146">
        <v>-2.8656763181375515</v>
      </c>
      <c r="K35" s="147">
        <v>1535.211</v>
      </c>
      <c r="L35" s="148">
        <v>1463.192</v>
      </c>
      <c r="M35" s="146">
        <v>4.9220471407716833</v>
      </c>
      <c r="N35" s="680">
        <v>1470.3219999999999</v>
      </c>
      <c r="O35" s="148">
        <v>1467.826</v>
      </c>
      <c r="P35" s="146">
        <v>0.17004740343881816</v>
      </c>
    </row>
    <row r="36" spans="1:33" ht="15.75" x14ac:dyDescent="0.25">
      <c r="A36" s="681" t="s">
        <v>261</v>
      </c>
      <c r="B36" s="682">
        <v>2000</v>
      </c>
      <c r="C36" s="677">
        <v>1486.998</v>
      </c>
      <c r="D36" s="678">
        <v>1387.5740000000001</v>
      </c>
      <c r="E36" s="145">
        <v>7.1653115437446919</v>
      </c>
      <c r="F36" s="152">
        <v>0.24065582457297768</v>
      </c>
      <c r="G36" s="146">
        <v>0.47128030393563763</v>
      </c>
      <c r="H36" s="683">
        <v>1428.95</v>
      </c>
      <c r="I36" s="151">
        <v>1411.9639999999999</v>
      </c>
      <c r="J36" s="149">
        <v>1.2030051757693612</v>
      </c>
      <c r="K36" s="150" t="s">
        <v>20</v>
      </c>
      <c r="L36" s="151" t="s">
        <v>20</v>
      </c>
      <c r="M36" s="149" t="s">
        <v>164</v>
      </c>
      <c r="N36" s="683">
        <v>1579.771</v>
      </c>
      <c r="O36" s="151">
        <v>1372.248</v>
      </c>
      <c r="P36" s="149">
        <v>15.122849514081995</v>
      </c>
    </row>
    <row r="37" spans="1:33" ht="16.5" thickBot="1" x14ac:dyDescent="0.3">
      <c r="A37" s="684"/>
      <c r="B37" s="685" t="s">
        <v>22</v>
      </c>
      <c r="C37" s="696" t="s">
        <v>256</v>
      </c>
      <c r="D37" s="697" t="s">
        <v>256</v>
      </c>
      <c r="E37" s="688" t="s">
        <v>256</v>
      </c>
      <c r="F37" s="689">
        <v>3.752944310779402</v>
      </c>
      <c r="G37" s="698">
        <v>3.5878771626930734</v>
      </c>
      <c r="H37" s="691" t="s">
        <v>256</v>
      </c>
      <c r="I37" s="691" t="s">
        <v>256</v>
      </c>
      <c r="J37" s="690" t="s">
        <v>256</v>
      </c>
      <c r="K37" s="692" t="s">
        <v>256</v>
      </c>
      <c r="L37" s="691" t="s">
        <v>256</v>
      </c>
      <c r="M37" s="690" t="s">
        <v>256</v>
      </c>
      <c r="N37" s="691" t="s">
        <v>256</v>
      </c>
      <c r="O37" s="691" t="s">
        <v>256</v>
      </c>
      <c r="P37" s="690" t="s">
        <v>256</v>
      </c>
    </row>
    <row r="38" spans="1:33" ht="16.5" thickTop="1" x14ac:dyDescent="0.25">
      <c r="A38" s="669" t="s">
        <v>263</v>
      </c>
      <c r="B38" s="670">
        <v>580</v>
      </c>
      <c r="C38" s="671">
        <v>1256.441</v>
      </c>
      <c r="D38" s="672" t="s">
        <v>20</v>
      </c>
      <c r="E38" s="141" t="s">
        <v>164</v>
      </c>
      <c r="F38" s="152">
        <v>0.18117479872648923</v>
      </c>
      <c r="G38" s="142">
        <v>9.0810196002991186E-2</v>
      </c>
      <c r="H38" s="674" t="s">
        <v>20</v>
      </c>
      <c r="I38" s="144" t="s">
        <v>23</v>
      </c>
      <c r="J38" s="142" t="s">
        <v>23</v>
      </c>
      <c r="K38" s="143" t="s">
        <v>20</v>
      </c>
      <c r="L38" s="144" t="s">
        <v>23</v>
      </c>
      <c r="M38" s="142" t="s">
        <v>23</v>
      </c>
      <c r="N38" s="674" t="s">
        <v>20</v>
      </c>
      <c r="O38" s="144" t="s">
        <v>20</v>
      </c>
      <c r="P38" s="142" t="s">
        <v>164</v>
      </c>
    </row>
    <row r="39" spans="1:33" ht="15.75" x14ac:dyDescent="0.25">
      <c r="A39" s="675" t="s">
        <v>260</v>
      </c>
      <c r="B39" s="676">
        <v>720</v>
      </c>
      <c r="C39" s="671">
        <v>1280.7159999999999</v>
      </c>
      <c r="D39" s="678">
        <v>1297.671</v>
      </c>
      <c r="E39" s="141">
        <v>-1.3065715424017454</v>
      </c>
      <c r="F39" s="152">
        <v>4.1150295481175077</v>
      </c>
      <c r="G39" s="146">
        <v>4.6331659951440525</v>
      </c>
      <c r="H39" s="680">
        <v>1234.7339999999999</v>
      </c>
      <c r="I39" s="148">
        <v>1251.72</v>
      </c>
      <c r="J39" s="146">
        <v>-1.3570127504553817</v>
      </c>
      <c r="K39" s="147">
        <v>1276.9000000000001</v>
      </c>
      <c r="L39" s="148" t="s">
        <v>20</v>
      </c>
      <c r="M39" s="146" t="s">
        <v>164</v>
      </c>
      <c r="N39" s="680">
        <v>1370.8030000000001</v>
      </c>
      <c r="O39" s="148">
        <v>1332.153</v>
      </c>
      <c r="P39" s="146">
        <v>2.901318392106619</v>
      </c>
    </row>
    <row r="40" spans="1:33" ht="15.75" x14ac:dyDescent="0.25">
      <c r="A40" s="681" t="s">
        <v>262</v>
      </c>
      <c r="B40" s="682">
        <v>2000</v>
      </c>
      <c r="C40" s="677" t="s">
        <v>20</v>
      </c>
      <c r="D40" s="678">
        <v>1236.54</v>
      </c>
      <c r="E40" s="153">
        <v>3.9963122907467561</v>
      </c>
      <c r="F40" s="152">
        <v>8.0482968305865848E-2</v>
      </c>
      <c r="G40" s="146">
        <v>0.11419284989534484</v>
      </c>
      <c r="H40" s="683" t="s">
        <v>20</v>
      </c>
      <c r="I40" s="151" t="s">
        <v>20</v>
      </c>
      <c r="J40" s="149" t="s">
        <v>164</v>
      </c>
      <c r="K40" s="150" t="s">
        <v>23</v>
      </c>
      <c r="L40" s="151" t="s">
        <v>23</v>
      </c>
      <c r="M40" s="149" t="s">
        <v>23</v>
      </c>
      <c r="N40" s="683" t="s">
        <v>23</v>
      </c>
      <c r="O40" s="151" t="s">
        <v>20</v>
      </c>
      <c r="P40" s="149" t="s">
        <v>23</v>
      </c>
    </row>
    <row r="41" spans="1:33" ht="16.5" thickBot="1" x14ac:dyDescent="0.3">
      <c r="A41" s="701"/>
      <c r="B41" s="702" t="s">
        <v>22</v>
      </c>
      <c r="C41" s="703" t="s">
        <v>256</v>
      </c>
      <c r="D41" s="704" t="s">
        <v>256</v>
      </c>
      <c r="E41" s="705" t="s">
        <v>256</v>
      </c>
      <c r="F41" s="706">
        <v>4.3766873151498631</v>
      </c>
      <c r="G41" s="707">
        <v>4.8381690410423879</v>
      </c>
      <c r="H41" s="708" t="s">
        <v>256</v>
      </c>
      <c r="I41" s="708" t="s">
        <v>256</v>
      </c>
      <c r="J41" s="707" t="s">
        <v>256</v>
      </c>
      <c r="K41" s="154" t="s">
        <v>256</v>
      </c>
      <c r="L41" s="708" t="s">
        <v>256</v>
      </c>
      <c r="M41" s="707" t="s">
        <v>256</v>
      </c>
      <c r="N41" s="708" t="s">
        <v>256</v>
      </c>
      <c r="O41" s="708" t="s">
        <v>256</v>
      </c>
      <c r="P41" s="707" t="s">
        <v>256</v>
      </c>
    </row>
    <row r="42" spans="1:33" s="622" customFormat="1" ht="16.5" thickBot="1" x14ac:dyDescent="0.3">
      <c r="A42" s="709"/>
      <c r="B42" s="710"/>
      <c r="C42" s="711"/>
      <c r="D42" s="712"/>
      <c r="E42" s="318" t="s">
        <v>22</v>
      </c>
      <c r="F42" s="319">
        <v>100</v>
      </c>
      <c r="G42" s="320">
        <v>100</v>
      </c>
      <c r="H42" s="713"/>
      <c r="I42" s="713"/>
      <c r="J42" s="713"/>
      <c r="K42" s="713"/>
      <c r="L42" s="714"/>
      <c r="M42" s="714"/>
      <c r="N42" s="714"/>
      <c r="O42" s="714"/>
      <c r="P42" s="714"/>
    </row>
    <row r="43" spans="1:33" ht="16.5" thickBot="1" x14ac:dyDescent="0.3">
      <c r="A43" s="715"/>
      <c r="B43" s="623"/>
    </row>
    <row r="44" spans="1:33" ht="16.5" thickBot="1" x14ac:dyDescent="0.3">
      <c r="A44" s="938"/>
      <c r="B44" s="939"/>
      <c r="C44" s="1113" t="s">
        <v>9</v>
      </c>
      <c r="D44" s="1114"/>
      <c r="E44" s="1114"/>
      <c r="F44" s="1114"/>
      <c r="G44" s="1115"/>
      <c r="H44" s="940" t="s">
        <v>10</v>
      </c>
      <c r="I44" s="940"/>
      <c r="J44" s="940"/>
      <c r="K44" s="941"/>
      <c r="L44" s="941"/>
      <c r="M44" s="941"/>
      <c r="N44" s="941"/>
      <c r="O44" s="941"/>
      <c r="P44" s="942"/>
      <c r="R44" s="938"/>
      <c r="S44" s="939"/>
      <c r="T44" s="1113" t="s">
        <v>9</v>
      </c>
      <c r="U44" s="1114"/>
      <c r="V44" s="1114"/>
      <c r="W44" s="1114"/>
      <c r="X44" s="1115"/>
      <c r="Y44" s="940" t="s">
        <v>10</v>
      </c>
      <c r="Z44" s="940"/>
      <c r="AA44" s="940"/>
      <c r="AB44" s="941"/>
      <c r="AC44" s="941"/>
      <c r="AD44" s="941"/>
      <c r="AE44" s="941"/>
      <c r="AF44" s="941"/>
      <c r="AG44" s="942"/>
    </row>
    <row r="45" spans="1:33" ht="15.75" x14ac:dyDescent="0.25">
      <c r="A45" s="943"/>
      <c r="B45" s="944"/>
      <c r="C45" s="1116"/>
      <c r="D45" s="1117"/>
      <c r="E45" s="1117"/>
      <c r="F45" s="1117"/>
      <c r="G45" s="1118"/>
      <c r="H45" s="945" t="s">
        <v>11</v>
      </c>
      <c r="I45" s="945"/>
      <c r="J45" s="945"/>
      <c r="K45" s="946" t="s">
        <v>12</v>
      </c>
      <c r="L45" s="945"/>
      <c r="M45" s="945"/>
      <c r="N45" s="946" t="s">
        <v>13</v>
      </c>
      <c r="O45" s="947"/>
      <c r="P45" s="948"/>
      <c r="R45" s="943"/>
      <c r="S45" s="944"/>
      <c r="T45" s="1116"/>
      <c r="U45" s="1117"/>
      <c r="V45" s="1117"/>
      <c r="W45" s="1117"/>
      <c r="X45" s="1118"/>
      <c r="Y45" s="945" t="s">
        <v>11</v>
      </c>
      <c r="Z45" s="945"/>
      <c r="AA45" s="945"/>
      <c r="AB45" s="946" t="s">
        <v>12</v>
      </c>
      <c r="AC45" s="945"/>
      <c r="AD45" s="945"/>
      <c r="AE45" s="946" t="s">
        <v>13</v>
      </c>
      <c r="AF45" s="947"/>
      <c r="AG45" s="948"/>
    </row>
    <row r="46" spans="1:33" ht="63.75" thickBot="1" x14ac:dyDescent="0.25">
      <c r="A46" s="949" t="s">
        <v>246</v>
      </c>
      <c r="B46" s="950" t="s">
        <v>247</v>
      </c>
      <c r="C46" s="951" t="s">
        <v>8</v>
      </c>
      <c r="D46" s="952" t="s">
        <v>8</v>
      </c>
      <c r="E46" s="953" t="s">
        <v>16</v>
      </c>
      <c r="F46" s="954" t="s">
        <v>17</v>
      </c>
      <c r="G46" s="955" t="s">
        <v>17</v>
      </c>
      <c r="H46" s="956" t="s">
        <v>8</v>
      </c>
      <c r="I46" s="956"/>
      <c r="J46" s="953" t="s">
        <v>16</v>
      </c>
      <c r="K46" s="957" t="s">
        <v>8</v>
      </c>
      <c r="L46" s="956"/>
      <c r="M46" s="953" t="s">
        <v>16</v>
      </c>
      <c r="N46" s="957" t="s">
        <v>8</v>
      </c>
      <c r="O46" s="956"/>
      <c r="P46" s="958" t="s">
        <v>16</v>
      </c>
      <c r="R46" s="949" t="s">
        <v>246</v>
      </c>
      <c r="S46" s="950" t="s">
        <v>247</v>
      </c>
      <c r="T46" s="951" t="s">
        <v>8</v>
      </c>
      <c r="U46" s="952" t="s">
        <v>8</v>
      </c>
      <c r="V46" s="953" t="s">
        <v>16</v>
      </c>
      <c r="W46" s="954" t="s">
        <v>17</v>
      </c>
      <c r="X46" s="955" t="s">
        <v>17</v>
      </c>
      <c r="Y46" s="956" t="s">
        <v>8</v>
      </c>
      <c r="Z46" s="956"/>
      <c r="AA46" s="953" t="s">
        <v>16</v>
      </c>
      <c r="AB46" s="957" t="s">
        <v>8</v>
      </c>
      <c r="AC46" s="956"/>
      <c r="AD46" s="953" t="s">
        <v>16</v>
      </c>
      <c r="AE46" s="957" t="s">
        <v>8</v>
      </c>
      <c r="AF46" s="956"/>
      <c r="AG46" s="958" t="s">
        <v>16</v>
      </c>
    </row>
    <row r="47" spans="1:33" ht="16.5" thickBot="1" x14ac:dyDescent="0.25">
      <c r="A47" s="959"/>
      <c r="B47" s="960"/>
      <c r="C47" s="961" t="s">
        <v>237</v>
      </c>
      <c r="D47" s="962" t="s">
        <v>278</v>
      </c>
      <c r="E47" s="963"/>
      <c r="F47" s="961" t="s">
        <v>237</v>
      </c>
      <c r="G47" s="964" t="s">
        <v>278</v>
      </c>
      <c r="H47" s="962" t="s">
        <v>237</v>
      </c>
      <c r="I47" s="962" t="s">
        <v>278</v>
      </c>
      <c r="J47" s="963"/>
      <c r="K47" s="961" t="s">
        <v>237</v>
      </c>
      <c r="L47" s="962" t="s">
        <v>278</v>
      </c>
      <c r="M47" s="963"/>
      <c r="N47" s="961" t="s">
        <v>237</v>
      </c>
      <c r="O47" s="962" t="s">
        <v>278</v>
      </c>
      <c r="P47" s="965"/>
      <c r="R47" s="959"/>
      <c r="S47" s="960"/>
      <c r="T47" s="961" t="s">
        <v>278</v>
      </c>
      <c r="U47" s="962" t="s">
        <v>248</v>
      </c>
      <c r="V47" s="963"/>
      <c r="W47" s="961" t="s">
        <v>278</v>
      </c>
      <c r="X47" s="964" t="s">
        <v>248</v>
      </c>
      <c r="Y47" s="962" t="s">
        <v>278</v>
      </c>
      <c r="Z47" s="962" t="s">
        <v>248</v>
      </c>
      <c r="AA47" s="963"/>
      <c r="AB47" s="961" t="s">
        <v>278</v>
      </c>
      <c r="AC47" s="962" t="s">
        <v>248</v>
      </c>
      <c r="AD47" s="963"/>
      <c r="AE47" s="961" t="s">
        <v>278</v>
      </c>
      <c r="AF47" s="962" t="s">
        <v>248</v>
      </c>
      <c r="AG47" s="965"/>
    </row>
    <row r="48" spans="1:33" ht="31.5" x14ac:dyDescent="0.25">
      <c r="A48" s="966" t="s">
        <v>249</v>
      </c>
      <c r="B48" s="967"/>
      <c r="C48" s="968"/>
      <c r="D48" s="969"/>
      <c r="E48" s="970"/>
      <c r="F48" s="969"/>
      <c r="G48" s="971"/>
      <c r="H48" s="969"/>
      <c r="I48" s="969"/>
      <c r="J48" s="970"/>
      <c r="K48" s="969"/>
      <c r="L48" s="969"/>
      <c r="M48" s="970"/>
      <c r="N48" s="969"/>
      <c r="O48" s="969"/>
      <c r="P48" s="972"/>
      <c r="R48" s="966" t="s">
        <v>249</v>
      </c>
      <c r="S48" s="967"/>
      <c r="T48" s="968"/>
      <c r="U48" s="969"/>
      <c r="V48" s="970"/>
      <c r="W48" s="969"/>
      <c r="X48" s="971"/>
      <c r="Y48" s="969"/>
      <c r="Z48" s="969"/>
      <c r="AA48" s="970"/>
      <c r="AB48" s="969"/>
      <c r="AC48" s="969"/>
      <c r="AD48" s="970"/>
      <c r="AE48" s="969"/>
      <c r="AF48" s="969"/>
      <c r="AG48" s="972"/>
    </row>
    <row r="49" spans="1:33" ht="15.75" x14ac:dyDescent="0.2">
      <c r="A49" s="973" t="s">
        <v>250</v>
      </c>
      <c r="B49" s="974">
        <v>450</v>
      </c>
      <c r="C49" s="975">
        <v>1896.1</v>
      </c>
      <c r="D49" s="976">
        <v>1919.308</v>
      </c>
      <c r="E49" s="977">
        <v>-1.2091858107192843</v>
      </c>
      <c r="F49" s="978">
        <v>69.741734558544906</v>
      </c>
      <c r="G49" s="979">
        <v>64.894724852744957</v>
      </c>
      <c r="H49" s="980">
        <v>1962.413</v>
      </c>
      <c r="I49" s="976">
        <v>1912.095</v>
      </c>
      <c r="J49" s="979">
        <v>2.6315638082835835</v>
      </c>
      <c r="K49" s="975">
        <v>1745.85</v>
      </c>
      <c r="L49" s="976">
        <v>1842.1420000000001</v>
      </c>
      <c r="M49" s="979">
        <v>-5.2271757551806619</v>
      </c>
      <c r="N49" s="980">
        <v>2107.0250000000001</v>
      </c>
      <c r="O49" s="976">
        <v>2124.511</v>
      </c>
      <c r="P49" s="979">
        <v>-0.82305998886331377</v>
      </c>
      <c r="R49" s="973" t="s">
        <v>250</v>
      </c>
      <c r="S49" s="974">
        <v>450</v>
      </c>
      <c r="T49" s="975">
        <v>1919.308</v>
      </c>
      <c r="U49" s="976">
        <v>2001.0029999999999</v>
      </c>
      <c r="V49" s="977">
        <v>-4.0827025246838673</v>
      </c>
      <c r="W49" s="978">
        <v>64.894724852744957</v>
      </c>
      <c r="X49" s="979">
        <v>72.787494336202997</v>
      </c>
      <c r="Y49" s="980">
        <v>1912.095</v>
      </c>
      <c r="Z49" s="976">
        <v>2069.134</v>
      </c>
      <c r="AA49" s="979">
        <v>-7.5896002868833037</v>
      </c>
      <c r="AB49" s="975">
        <v>1842.1420000000001</v>
      </c>
      <c r="AC49" s="976">
        <v>1892.7629999999999</v>
      </c>
      <c r="AD49" s="979">
        <v>-2.6744499971734377</v>
      </c>
      <c r="AE49" s="980">
        <v>2124.511</v>
      </c>
      <c r="AF49" s="976">
        <v>2199.9720000000002</v>
      </c>
      <c r="AG49" s="979">
        <v>-3.4300891102250501</v>
      </c>
    </row>
    <row r="50" spans="1:33" ht="15.75" x14ac:dyDescent="0.2">
      <c r="A50" s="981" t="s">
        <v>251</v>
      </c>
      <c r="B50" s="982">
        <v>500</v>
      </c>
      <c r="C50" s="983">
        <v>2340.9119999999998</v>
      </c>
      <c r="D50" s="984">
        <v>2084.384</v>
      </c>
      <c r="E50" s="985">
        <v>12.30713726453474</v>
      </c>
      <c r="F50" s="986">
        <v>12.476316786661613</v>
      </c>
      <c r="G50" s="987">
        <v>18.724982915161572</v>
      </c>
      <c r="H50" s="988">
        <v>2028.3389999999999</v>
      </c>
      <c r="I50" s="984">
        <v>1796.855</v>
      </c>
      <c r="J50" s="987">
        <v>12.882731216486579</v>
      </c>
      <c r="K50" s="983" t="s">
        <v>20</v>
      </c>
      <c r="L50" s="984" t="s">
        <v>20</v>
      </c>
      <c r="M50" s="987" t="s">
        <v>164</v>
      </c>
      <c r="N50" s="988">
        <v>2007.3620000000001</v>
      </c>
      <c r="O50" s="984">
        <v>2068.029</v>
      </c>
      <c r="P50" s="987">
        <v>-2.933566212079227</v>
      </c>
      <c r="R50" s="981" t="s">
        <v>251</v>
      </c>
      <c r="S50" s="982">
        <v>500</v>
      </c>
      <c r="T50" s="983">
        <v>2084.384</v>
      </c>
      <c r="U50" s="984">
        <v>2046.6690000000001</v>
      </c>
      <c r="V50" s="985">
        <v>1.8427503421412996</v>
      </c>
      <c r="W50" s="986">
        <v>18.724982915161572</v>
      </c>
      <c r="X50" s="987">
        <v>17.594925237879476</v>
      </c>
      <c r="Y50" s="988">
        <v>1796.855</v>
      </c>
      <c r="Z50" s="984">
        <v>1844.2370000000001</v>
      </c>
      <c r="AA50" s="987">
        <v>-2.5691925712367802</v>
      </c>
      <c r="AB50" s="983" t="s">
        <v>20</v>
      </c>
      <c r="AC50" s="984">
        <v>2800.2280000000001</v>
      </c>
      <c r="AD50" s="987" t="s">
        <v>164</v>
      </c>
      <c r="AE50" s="988">
        <v>2068.029</v>
      </c>
      <c r="AF50" s="984">
        <v>2038.2190000000001</v>
      </c>
      <c r="AG50" s="987">
        <v>1.462551374508821</v>
      </c>
    </row>
    <row r="51" spans="1:33" ht="15.75" x14ac:dyDescent="0.2">
      <c r="A51" s="981" t="s">
        <v>252</v>
      </c>
      <c r="B51" s="982">
        <v>500</v>
      </c>
      <c r="C51" s="983">
        <v>2323.6039999999998</v>
      </c>
      <c r="D51" s="984">
        <v>2354.8890000000001</v>
      </c>
      <c r="E51" s="985">
        <v>-1.3285127239543055</v>
      </c>
      <c r="F51" s="986">
        <v>5.3245784388025772</v>
      </c>
      <c r="G51" s="987">
        <v>7.0763773634026483</v>
      </c>
      <c r="H51" s="988">
        <v>2357.3649999999998</v>
      </c>
      <c r="I51" s="984" t="s">
        <v>20</v>
      </c>
      <c r="J51" s="987" t="s">
        <v>164</v>
      </c>
      <c r="K51" s="983">
        <v>2511.6460000000002</v>
      </c>
      <c r="L51" s="984" t="s">
        <v>20</v>
      </c>
      <c r="M51" s="987" t="s">
        <v>164</v>
      </c>
      <c r="N51" s="988">
        <v>1952.7570000000001</v>
      </c>
      <c r="O51" s="984" t="s">
        <v>20</v>
      </c>
      <c r="P51" s="987" t="s">
        <v>164</v>
      </c>
      <c r="R51" s="981" t="s">
        <v>252</v>
      </c>
      <c r="S51" s="982">
        <v>500</v>
      </c>
      <c r="T51" s="983">
        <v>2354.8890000000001</v>
      </c>
      <c r="U51" s="984">
        <v>2486.2379999999998</v>
      </c>
      <c r="V51" s="985">
        <v>-5.2830420900975579</v>
      </c>
      <c r="W51" s="986">
        <v>7.0763773634026483</v>
      </c>
      <c r="X51" s="987">
        <v>5.3792478477571359</v>
      </c>
      <c r="Y51" s="988" t="s">
        <v>20</v>
      </c>
      <c r="Z51" s="984" t="s">
        <v>20</v>
      </c>
      <c r="AA51" s="987" t="s">
        <v>164</v>
      </c>
      <c r="AB51" s="983" t="s">
        <v>20</v>
      </c>
      <c r="AC51" s="984">
        <v>2585.645</v>
      </c>
      <c r="AD51" s="987" t="s">
        <v>164</v>
      </c>
      <c r="AE51" s="988" t="s">
        <v>20</v>
      </c>
      <c r="AF51" s="984">
        <v>2127.1709999999998</v>
      </c>
      <c r="AG51" s="987" t="s">
        <v>164</v>
      </c>
    </row>
    <row r="52" spans="1:33" ht="15.75" x14ac:dyDescent="0.2">
      <c r="A52" s="981" t="s">
        <v>253</v>
      </c>
      <c r="B52" s="982" t="s">
        <v>254</v>
      </c>
      <c r="C52" s="983">
        <v>2413.105</v>
      </c>
      <c r="D52" s="984">
        <v>2507.7919999999999</v>
      </c>
      <c r="E52" s="985">
        <v>-3.775711861270787</v>
      </c>
      <c r="F52" s="986">
        <v>1.2753410382720727</v>
      </c>
      <c r="G52" s="987">
        <v>1.4798724332064175</v>
      </c>
      <c r="H52" s="988">
        <v>2072.1030000000001</v>
      </c>
      <c r="I52" s="984">
        <v>2242.61</v>
      </c>
      <c r="J52" s="987">
        <v>-7.6030607194295952</v>
      </c>
      <c r="K52" s="983" t="s">
        <v>20</v>
      </c>
      <c r="L52" s="984" t="s">
        <v>23</v>
      </c>
      <c r="M52" s="987" t="s">
        <v>23</v>
      </c>
      <c r="N52" s="988" t="s">
        <v>20</v>
      </c>
      <c r="O52" s="984" t="s">
        <v>20</v>
      </c>
      <c r="P52" s="987" t="s">
        <v>164</v>
      </c>
      <c r="R52" s="981" t="s">
        <v>253</v>
      </c>
      <c r="S52" s="982" t="s">
        <v>254</v>
      </c>
      <c r="T52" s="983">
        <v>2507.7919999999999</v>
      </c>
      <c r="U52" s="984">
        <v>2458.1329999999998</v>
      </c>
      <c r="V52" s="985">
        <v>2.0201917471511961</v>
      </c>
      <c r="W52" s="986">
        <v>1.4798724332064175</v>
      </c>
      <c r="X52" s="987">
        <v>1.9347530584503854</v>
      </c>
      <c r="Y52" s="988">
        <v>2242.61</v>
      </c>
      <c r="Z52" s="984">
        <v>2220.6190000000001</v>
      </c>
      <c r="AA52" s="987">
        <v>0.99030945875902099</v>
      </c>
      <c r="AB52" s="983" t="s">
        <v>23</v>
      </c>
      <c r="AC52" s="984" t="s">
        <v>20</v>
      </c>
      <c r="AD52" s="987" t="s">
        <v>23</v>
      </c>
      <c r="AE52" s="988" t="s">
        <v>20</v>
      </c>
      <c r="AF52" s="984" t="s">
        <v>20</v>
      </c>
      <c r="AG52" s="987" t="s">
        <v>164</v>
      </c>
    </row>
    <row r="53" spans="1:33" ht="15.75" x14ac:dyDescent="0.2">
      <c r="A53" s="981" t="s">
        <v>255</v>
      </c>
      <c r="B53" s="982">
        <v>550</v>
      </c>
      <c r="C53" s="983">
        <v>3282.0909999999999</v>
      </c>
      <c r="D53" s="984" t="s">
        <v>20</v>
      </c>
      <c r="E53" s="985" t="s">
        <v>164</v>
      </c>
      <c r="F53" s="986">
        <v>11.182029177718833</v>
      </c>
      <c r="G53" s="987">
        <v>7.8240424354843947</v>
      </c>
      <c r="H53" s="988">
        <v>3582.4989999999998</v>
      </c>
      <c r="I53" s="984" t="s">
        <v>20</v>
      </c>
      <c r="J53" s="987" t="s">
        <v>164</v>
      </c>
      <c r="K53" s="983" t="s">
        <v>20</v>
      </c>
      <c r="L53" s="984" t="s">
        <v>20</v>
      </c>
      <c r="M53" s="987" t="s">
        <v>164</v>
      </c>
      <c r="N53" s="988">
        <v>2190.9140000000002</v>
      </c>
      <c r="O53" s="984" t="s">
        <v>20</v>
      </c>
      <c r="P53" s="987" t="s">
        <v>164</v>
      </c>
      <c r="R53" s="981" t="s">
        <v>255</v>
      </c>
      <c r="S53" s="982">
        <v>550</v>
      </c>
      <c r="T53" s="983" t="s">
        <v>20</v>
      </c>
      <c r="U53" s="984">
        <v>2147.136</v>
      </c>
      <c r="V53" s="985" t="s">
        <v>164</v>
      </c>
      <c r="W53" s="986">
        <v>7.8240424354843947</v>
      </c>
      <c r="X53" s="987">
        <v>2.3035795197100137</v>
      </c>
      <c r="Y53" s="988" t="s">
        <v>20</v>
      </c>
      <c r="Z53" s="984" t="s">
        <v>20</v>
      </c>
      <c r="AA53" s="987" t="s">
        <v>164</v>
      </c>
      <c r="AB53" s="983" t="s">
        <v>20</v>
      </c>
      <c r="AC53" s="984" t="s">
        <v>20</v>
      </c>
      <c r="AD53" s="987" t="s">
        <v>164</v>
      </c>
      <c r="AE53" s="988" t="s">
        <v>20</v>
      </c>
      <c r="AF53" s="984">
        <v>2167.59</v>
      </c>
      <c r="AG53" s="987" t="s">
        <v>164</v>
      </c>
    </row>
    <row r="54" spans="1:33" ht="16.5" thickBot="1" x14ac:dyDescent="0.25">
      <c r="A54" s="989"/>
      <c r="B54" s="990" t="s">
        <v>22</v>
      </c>
      <c r="C54" s="991" t="s">
        <v>256</v>
      </c>
      <c r="D54" s="992" t="s">
        <v>256</v>
      </c>
      <c r="E54" s="993" t="s">
        <v>256</v>
      </c>
      <c r="F54" s="994">
        <v>100</v>
      </c>
      <c r="G54" s="995">
        <v>100</v>
      </c>
      <c r="H54" s="992" t="s">
        <v>256</v>
      </c>
      <c r="I54" s="992" t="s">
        <v>256</v>
      </c>
      <c r="J54" s="996" t="s">
        <v>256</v>
      </c>
      <c r="K54" s="991" t="s">
        <v>256</v>
      </c>
      <c r="L54" s="992" t="s">
        <v>256</v>
      </c>
      <c r="M54" s="996" t="s">
        <v>256</v>
      </c>
      <c r="N54" s="992" t="s">
        <v>256</v>
      </c>
      <c r="O54" s="992" t="s">
        <v>256</v>
      </c>
      <c r="P54" s="996" t="s">
        <v>256</v>
      </c>
      <c r="R54" s="989"/>
      <c r="S54" s="990" t="s">
        <v>22</v>
      </c>
      <c r="T54" s="991" t="s">
        <v>256</v>
      </c>
      <c r="U54" s="992" t="s">
        <v>256</v>
      </c>
      <c r="V54" s="993" t="s">
        <v>256</v>
      </c>
      <c r="W54" s="994">
        <v>100</v>
      </c>
      <c r="X54" s="995">
        <v>100.00000000000001</v>
      </c>
      <c r="Y54" s="992" t="s">
        <v>256</v>
      </c>
      <c r="Z54" s="992" t="s">
        <v>256</v>
      </c>
      <c r="AA54" s="996" t="s">
        <v>256</v>
      </c>
      <c r="AB54" s="991" t="s">
        <v>256</v>
      </c>
      <c r="AC54" s="992" t="s">
        <v>256</v>
      </c>
      <c r="AD54" s="996" t="s">
        <v>256</v>
      </c>
      <c r="AE54" s="992" t="s">
        <v>256</v>
      </c>
      <c r="AF54" s="992" t="s">
        <v>256</v>
      </c>
      <c r="AG54" s="996" t="s">
        <v>256</v>
      </c>
    </row>
    <row r="55" spans="1:33" ht="15.75" x14ac:dyDescent="0.25">
      <c r="A55" s="997" t="s">
        <v>257</v>
      </c>
      <c r="B55" s="998">
        <v>450</v>
      </c>
      <c r="C55" s="999">
        <v>2232.6190000000001</v>
      </c>
      <c r="D55" s="1000">
        <v>2345.2779999999998</v>
      </c>
      <c r="E55" s="1001">
        <v>-4.8036522749115314</v>
      </c>
      <c r="F55" s="1002">
        <v>6.2455003774582165</v>
      </c>
      <c r="G55" s="1003">
        <v>4.7886883563595672</v>
      </c>
      <c r="H55" s="1004">
        <v>2036.6590000000001</v>
      </c>
      <c r="I55" s="1005">
        <v>2225.2910000000002</v>
      </c>
      <c r="J55" s="1003">
        <v>-8.4767340541079825</v>
      </c>
      <c r="K55" s="1006">
        <v>2436.9070000000002</v>
      </c>
      <c r="L55" s="1005">
        <v>2539.1210000000001</v>
      </c>
      <c r="M55" s="1003">
        <v>-4.0255663278748806</v>
      </c>
      <c r="N55" s="1004">
        <v>1955.673</v>
      </c>
      <c r="O55" s="1005">
        <v>1933.83</v>
      </c>
      <c r="P55" s="1003">
        <v>1.1295201749895325</v>
      </c>
      <c r="R55" s="997" t="s">
        <v>257</v>
      </c>
      <c r="S55" s="998">
        <v>450</v>
      </c>
      <c r="T55" s="999">
        <v>2345.2779999999998</v>
      </c>
      <c r="U55" s="1000">
        <v>2354.7669999999998</v>
      </c>
      <c r="V55" s="1001">
        <v>-0.40296980550517453</v>
      </c>
      <c r="W55" s="1002">
        <v>4.7886883563595672</v>
      </c>
      <c r="X55" s="1003">
        <v>5.1974883905601805</v>
      </c>
      <c r="Y55" s="1004">
        <v>2225.2910000000002</v>
      </c>
      <c r="Z55" s="1005">
        <v>2069.134</v>
      </c>
      <c r="AA55" s="1003">
        <v>7.5469737581036398</v>
      </c>
      <c r="AB55" s="1006">
        <v>2539.1210000000001</v>
      </c>
      <c r="AC55" s="1005">
        <v>2501.9940000000001</v>
      </c>
      <c r="AD55" s="1003">
        <v>1.4838964441961071</v>
      </c>
      <c r="AE55" s="1004">
        <v>1933.83</v>
      </c>
      <c r="AF55" s="1005">
        <v>2113.6149999999998</v>
      </c>
      <c r="AG55" s="1003">
        <v>-8.5060429643052249</v>
      </c>
    </row>
    <row r="56" spans="1:33" ht="15.75" x14ac:dyDescent="0.25">
      <c r="A56" s="1007" t="s">
        <v>258</v>
      </c>
      <c r="B56" s="1008">
        <v>500</v>
      </c>
      <c r="C56" s="1009">
        <v>2356.1060000000002</v>
      </c>
      <c r="D56" s="1010">
        <v>2067.8829999999998</v>
      </c>
      <c r="E56" s="1011">
        <v>13.938070964363092</v>
      </c>
      <c r="F56" s="1012">
        <v>2.5774356094500908</v>
      </c>
      <c r="G56" s="1013">
        <v>3.4091202164617815</v>
      </c>
      <c r="H56" s="1014">
        <v>2315.4340000000002</v>
      </c>
      <c r="I56" s="1015">
        <v>2359.5700000000002</v>
      </c>
      <c r="J56" s="1013">
        <v>-1.8705103048436775</v>
      </c>
      <c r="K56" s="1016">
        <v>2780.8789999999999</v>
      </c>
      <c r="L56" s="1015" t="s">
        <v>20</v>
      </c>
      <c r="M56" s="1013" t="s">
        <v>164</v>
      </c>
      <c r="N56" s="1014">
        <v>2082.0920000000001</v>
      </c>
      <c r="O56" s="1015">
        <v>2112.846</v>
      </c>
      <c r="P56" s="1013">
        <v>-1.455572247101772</v>
      </c>
      <c r="R56" s="1007" t="s">
        <v>258</v>
      </c>
      <c r="S56" s="1008">
        <v>500</v>
      </c>
      <c r="T56" s="1009">
        <v>2067.8829999999998</v>
      </c>
      <c r="U56" s="1010">
        <v>2386.9670000000001</v>
      </c>
      <c r="V56" s="1011">
        <v>-13.367759168853205</v>
      </c>
      <c r="W56" s="1012">
        <v>3.4091202164617815</v>
      </c>
      <c r="X56" s="1013">
        <v>1.794338099906333</v>
      </c>
      <c r="Y56" s="1014">
        <v>2359.5700000000002</v>
      </c>
      <c r="Z56" s="1015">
        <v>2425.712</v>
      </c>
      <c r="AA56" s="1013">
        <v>-2.7267045716886353</v>
      </c>
      <c r="AB56" s="1016" t="s">
        <v>20</v>
      </c>
      <c r="AC56" s="1015">
        <v>2681.067</v>
      </c>
      <c r="AD56" s="1013" t="s">
        <v>164</v>
      </c>
      <c r="AE56" s="1014">
        <v>2112.846</v>
      </c>
      <c r="AF56" s="1015">
        <v>2173.6509999999998</v>
      </c>
      <c r="AG56" s="1013">
        <v>-2.7973671946416347</v>
      </c>
    </row>
    <row r="57" spans="1:33" ht="15.75" x14ac:dyDescent="0.25">
      <c r="A57" s="1017" t="s">
        <v>259</v>
      </c>
      <c r="B57" s="1008">
        <v>550</v>
      </c>
      <c r="C57" s="999">
        <v>3222.5569999999998</v>
      </c>
      <c r="D57" s="1000" t="s">
        <v>20</v>
      </c>
      <c r="E57" s="1011" t="s">
        <v>164</v>
      </c>
      <c r="F57" s="1012">
        <v>0.70449150986200693</v>
      </c>
      <c r="G57" s="1013">
        <v>0.35995240540861517</v>
      </c>
      <c r="H57" s="1014">
        <v>3582.4989999999998</v>
      </c>
      <c r="I57" s="1015">
        <v>3425.7429999999999</v>
      </c>
      <c r="J57" s="1013">
        <v>4.5758248648541313</v>
      </c>
      <c r="K57" s="1016" t="s">
        <v>20</v>
      </c>
      <c r="L57" s="1015" t="s">
        <v>20</v>
      </c>
      <c r="M57" s="1013" t="s">
        <v>164</v>
      </c>
      <c r="N57" s="1014">
        <v>2191.3719999999998</v>
      </c>
      <c r="O57" s="1015">
        <v>2207.52</v>
      </c>
      <c r="P57" s="1013">
        <v>-0.73149960136262138</v>
      </c>
      <c r="R57" s="1017" t="s">
        <v>259</v>
      </c>
      <c r="S57" s="1008">
        <v>550</v>
      </c>
      <c r="T57" s="999" t="s">
        <v>20</v>
      </c>
      <c r="U57" s="1000">
        <v>2268.0160000000001</v>
      </c>
      <c r="V57" s="1011" t="s">
        <v>164</v>
      </c>
      <c r="W57" s="1012">
        <v>0.35995240540861517</v>
      </c>
      <c r="X57" s="1013">
        <v>0.19507679251319895</v>
      </c>
      <c r="Y57" s="1014">
        <v>3425.7429999999999</v>
      </c>
      <c r="Z57" s="1015" t="s">
        <v>20</v>
      </c>
      <c r="AA57" s="1013" t="s">
        <v>164</v>
      </c>
      <c r="AB57" s="1016" t="s">
        <v>20</v>
      </c>
      <c r="AC57" s="1015" t="s">
        <v>20</v>
      </c>
      <c r="AD57" s="1013" t="s">
        <v>164</v>
      </c>
      <c r="AE57" s="1014">
        <v>2207.52</v>
      </c>
      <c r="AF57" s="1015">
        <v>2162.346</v>
      </c>
      <c r="AG57" s="1013">
        <v>2.0891198725828328</v>
      </c>
    </row>
    <row r="58" spans="1:33" ht="15.75" x14ac:dyDescent="0.25">
      <c r="A58" s="1017"/>
      <c r="B58" s="1018">
        <v>650</v>
      </c>
      <c r="C58" s="999">
        <v>1629.7729999999999</v>
      </c>
      <c r="D58" s="1000">
        <v>1776.3710000000001</v>
      </c>
      <c r="E58" s="1001">
        <v>-8.2526679392987266</v>
      </c>
      <c r="F58" s="1012">
        <v>1.0499847947977807</v>
      </c>
      <c r="G58" s="1019">
        <v>0.76951169694077071</v>
      </c>
      <c r="H58" s="1020" t="s">
        <v>20</v>
      </c>
      <c r="I58" s="1021" t="s">
        <v>20</v>
      </c>
      <c r="J58" s="1019" t="s">
        <v>164</v>
      </c>
      <c r="K58" s="1022" t="s">
        <v>20</v>
      </c>
      <c r="L58" s="1021" t="s">
        <v>20</v>
      </c>
      <c r="M58" s="1019" t="s">
        <v>164</v>
      </c>
      <c r="N58" s="1020" t="s">
        <v>20</v>
      </c>
      <c r="O58" s="1021">
        <v>1861.4670000000001</v>
      </c>
      <c r="P58" s="1019" t="s">
        <v>164</v>
      </c>
      <c r="R58" s="1017"/>
      <c r="S58" s="1018">
        <v>650</v>
      </c>
      <c r="T58" s="999">
        <v>1776.3710000000001</v>
      </c>
      <c r="U58" s="1000">
        <v>1716.3589999999999</v>
      </c>
      <c r="V58" s="1001">
        <v>3.4964713093239919</v>
      </c>
      <c r="W58" s="1012">
        <v>0.76951169694077071</v>
      </c>
      <c r="X58" s="1019">
        <v>0.77195014711771404</v>
      </c>
      <c r="Y58" s="1020" t="s">
        <v>20</v>
      </c>
      <c r="Z58" s="1021" t="s">
        <v>20</v>
      </c>
      <c r="AA58" s="1019" t="s">
        <v>164</v>
      </c>
      <c r="AB58" s="1022" t="s">
        <v>20</v>
      </c>
      <c r="AC58" s="1021">
        <v>1667.973</v>
      </c>
      <c r="AD58" s="1019" t="s">
        <v>164</v>
      </c>
      <c r="AE58" s="1020">
        <v>1861.4670000000001</v>
      </c>
      <c r="AF58" s="1021">
        <v>1787.578</v>
      </c>
      <c r="AG58" s="1019">
        <v>4.1334699800512267</v>
      </c>
    </row>
    <row r="59" spans="1:33" ht="16.5" thickBot="1" x14ac:dyDescent="0.3">
      <c r="A59" s="1023"/>
      <c r="B59" s="1024" t="s">
        <v>22</v>
      </c>
      <c r="C59" s="1025" t="s">
        <v>256</v>
      </c>
      <c r="D59" s="1026" t="s">
        <v>256</v>
      </c>
      <c r="E59" s="1027" t="s">
        <v>256</v>
      </c>
      <c r="F59" s="1028">
        <v>10.577412291568095</v>
      </c>
      <c r="G59" s="1029">
        <v>9.3272726751707342</v>
      </c>
      <c r="H59" s="1030" t="s">
        <v>256</v>
      </c>
      <c r="I59" s="1030" t="s">
        <v>256</v>
      </c>
      <c r="J59" s="1029" t="s">
        <v>256</v>
      </c>
      <c r="K59" s="1031" t="s">
        <v>256</v>
      </c>
      <c r="L59" s="1030" t="s">
        <v>256</v>
      </c>
      <c r="M59" s="1029" t="s">
        <v>256</v>
      </c>
      <c r="N59" s="1030" t="s">
        <v>256</v>
      </c>
      <c r="O59" s="1030" t="s">
        <v>256</v>
      </c>
      <c r="P59" s="1029" t="s">
        <v>256</v>
      </c>
      <c r="R59" s="1023"/>
      <c r="S59" s="1024" t="s">
        <v>22</v>
      </c>
      <c r="T59" s="1025" t="s">
        <v>256</v>
      </c>
      <c r="U59" s="1026" t="s">
        <v>256</v>
      </c>
      <c r="V59" s="1027" t="s">
        <v>256</v>
      </c>
      <c r="W59" s="1028">
        <v>9.3272726751707342</v>
      </c>
      <c r="X59" s="1029">
        <v>7.9588534300974265</v>
      </c>
      <c r="Y59" s="1030" t="s">
        <v>256</v>
      </c>
      <c r="Z59" s="1030" t="s">
        <v>256</v>
      </c>
      <c r="AA59" s="1029" t="s">
        <v>256</v>
      </c>
      <c r="AB59" s="1031" t="s">
        <v>256</v>
      </c>
      <c r="AC59" s="1030" t="s">
        <v>256</v>
      </c>
      <c r="AD59" s="1029" t="s">
        <v>256</v>
      </c>
      <c r="AE59" s="1030" t="s">
        <v>256</v>
      </c>
      <c r="AF59" s="1030" t="s">
        <v>256</v>
      </c>
      <c r="AG59" s="1029" t="s">
        <v>256</v>
      </c>
    </row>
    <row r="60" spans="1:33" ht="16.5" thickTop="1" x14ac:dyDescent="0.25">
      <c r="A60" s="997" t="s">
        <v>257</v>
      </c>
      <c r="B60" s="998">
        <v>450</v>
      </c>
      <c r="C60" s="999">
        <v>1997.1010000000001</v>
      </c>
      <c r="D60" s="1000">
        <v>1933.982</v>
      </c>
      <c r="E60" s="1001">
        <v>3.2636808408764999</v>
      </c>
      <c r="F60" s="1032">
        <v>1.7684994198057562</v>
      </c>
      <c r="G60" s="1003">
        <v>1.4079058347950595</v>
      </c>
      <c r="H60" s="1004">
        <v>1614.95</v>
      </c>
      <c r="I60" s="1005">
        <v>1630.5530000000001</v>
      </c>
      <c r="J60" s="1003">
        <v>-0.95691461731081806</v>
      </c>
      <c r="K60" s="1006">
        <v>2315.5859999999998</v>
      </c>
      <c r="L60" s="1005" t="s">
        <v>20</v>
      </c>
      <c r="M60" s="1003" t="s">
        <v>164</v>
      </c>
      <c r="N60" s="1004">
        <v>1712.663</v>
      </c>
      <c r="O60" s="1005">
        <v>1920.241</v>
      </c>
      <c r="P60" s="1003">
        <v>-10.809997286798895</v>
      </c>
      <c r="R60" s="997" t="s">
        <v>257</v>
      </c>
      <c r="S60" s="998">
        <v>450</v>
      </c>
      <c r="T60" s="999">
        <v>1933.982</v>
      </c>
      <c r="U60" s="1000">
        <v>1939.7049999999999</v>
      </c>
      <c r="V60" s="1001">
        <v>-0.29504486506968619</v>
      </c>
      <c r="W60" s="1032">
        <v>1.4079058347950595</v>
      </c>
      <c r="X60" s="1003">
        <v>1.5534511775898074</v>
      </c>
      <c r="Y60" s="1004">
        <v>1630.5530000000001</v>
      </c>
      <c r="Z60" s="1005">
        <v>1622.9690000000001</v>
      </c>
      <c r="AA60" s="1003">
        <v>0.46729173508551675</v>
      </c>
      <c r="AB60" s="1006" t="s">
        <v>20</v>
      </c>
      <c r="AC60" s="1005">
        <v>2109.3939999999998</v>
      </c>
      <c r="AD60" s="1003" t="s">
        <v>164</v>
      </c>
      <c r="AE60" s="1004">
        <v>1920.241</v>
      </c>
      <c r="AF60" s="1005">
        <v>1883.3119999999999</v>
      </c>
      <c r="AG60" s="1003">
        <v>1.9608540698514154</v>
      </c>
    </row>
    <row r="61" spans="1:33" ht="15.75" x14ac:dyDescent="0.25">
      <c r="A61" s="1007" t="s">
        <v>260</v>
      </c>
      <c r="B61" s="1008">
        <v>500</v>
      </c>
      <c r="C61" s="999">
        <v>1579.2619999999999</v>
      </c>
      <c r="D61" s="1010">
        <v>1557.857</v>
      </c>
      <c r="E61" s="1001">
        <v>1.3740028770291479</v>
      </c>
      <c r="F61" s="1032">
        <v>10.028891503514362</v>
      </c>
      <c r="G61" s="1013">
        <v>9.7922655923390156</v>
      </c>
      <c r="H61" s="1014">
        <v>1610.7840000000001</v>
      </c>
      <c r="I61" s="1015">
        <v>1595.6469999999999</v>
      </c>
      <c r="J61" s="1013">
        <v>0.94864340295818383</v>
      </c>
      <c r="K61" s="1016">
        <v>1540.6569999999999</v>
      </c>
      <c r="L61" s="1015">
        <v>1513.472</v>
      </c>
      <c r="M61" s="1013">
        <v>1.7962010529431627</v>
      </c>
      <c r="N61" s="1014">
        <v>1580.63</v>
      </c>
      <c r="O61" s="1015">
        <v>1553.991</v>
      </c>
      <c r="P61" s="1013">
        <v>1.7142312922018288</v>
      </c>
      <c r="R61" s="1007" t="s">
        <v>260</v>
      </c>
      <c r="S61" s="1008">
        <v>500</v>
      </c>
      <c r="T61" s="999">
        <v>1557.857</v>
      </c>
      <c r="U61" s="1010">
        <v>1626.4</v>
      </c>
      <c r="V61" s="1001">
        <v>-4.2143999016232243</v>
      </c>
      <c r="W61" s="1032">
        <v>9.7922655923390156</v>
      </c>
      <c r="X61" s="1013">
        <v>10.843834188478498</v>
      </c>
      <c r="Y61" s="1014">
        <v>1595.6469999999999</v>
      </c>
      <c r="Z61" s="1015">
        <v>1675.492</v>
      </c>
      <c r="AA61" s="1013">
        <v>-4.7654659049401626</v>
      </c>
      <c r="AB61" s="1016">
        <v>1513.472</v>
      </c>
      <c r="AC61" s="1015">
        <v>1605.703</v>
      </c>
      <c r="AD61" s="1013">
        <v>-5.7439638588207158</v>
      </c>
      <c r="AE61" s="1014">
        <v>1553.991</v>
      </c>
      <c r="AF61" s="1015">
        <v>1590.8340000000001</v>
      </c>
      <c r="AG61" s="1013">
        <v>-2.3159550273630107</v>
      </c>
    </row>
    <row r="62" spans="1:33" ht="15.75" x14ac:dyDescent="0.25">
      <c r="A62" s="1017" t="s">
        <v>261</v>
      </c>
      <c r="B62" s="1008">
        <v>550</v>
      </c>
      <c r="C62" s="1009">
        <v>1732.7650000000001</v>
      </c>
      <c r="D62" s="1010">
        <v>1707.8219999999999</v>
      </c>
      <c r="E62" s="1001">
        <v>1.4605152059172568</v>
      </c>
      <c r="F62" s="1032">
        <v>4.6699240452379875</v>
      </c>
      <c r="G62" s="1013">
        <v>5.2147089830174425</v>
      </c>
      <c r="H62" s="1014">
        <v>2072.6419999999998</v>
      </c>
      <c r="I62" s="1015">
        <v>1865.836</v>
      </c>
      <c r="J62" s="1013">
        <v>11.083825159338753</v>
      </c>
      <c r="K62" s="1016">
        <v>1588.85</v>
      </c>
      <c r="L62" s="1015">
        <v>1745.155</v>
      </c>
      <c r="M62" s="1013">
        <v>-8.9565110262412269</v>
      </c>
      <c r="N62" s="1014">
        <v>1563.39</v>
      </c>
      <c r="O62" s="1015">
        <v>1542.1189999999999</v>
      </c>
      <c r="P62" s="1013">
        <v>1.3793358359504153</v>
      </c>
      <c r="R62" s="1017" t="s">
        <v>261</v>
      </c>
      <c r="S62" s="1008">
        <v>550</v>
      </c>
      <c r="T62" s="1009">
        <v>1707.8219999999999</v>
      </c>
      <c r="U62" s="1010">
        <v>1680.6479999999999</v>
      </c>
      <c r="V62" s="1001">
        <v>1.6168763476944594</v>
      </c>
      <c r="W62" s="1032">
        <v>5.2147089830174425</v>
      </c>
      <c r="X62" s="1013">
        <v>4.8156236078734755</v>
      </c>
      <c r="Y62" s="1014">
        <v>1865.836</v>
      </c>
      <c r="Z62" s="1015">
        <v>1861.348</v>
      </c>
      <c r="AA62" s="1013">
        <v>0.24111557860217736</v>
      </c>
      <c r="AB62" s="1016">
        <v>1745.155</v>
      </c>
      <c r="AC62" s="1015">
        <v>1662.33</v>
      </c>
      <c r="AD62" s="1013">
        <v>4.982464372296719</v>
      </c>
      <c r="AE62" s="1014">
        <v>1542.1189999999999</v>
      </c>
      <c r="AF62" s="1015">
        <v>1565.2180000000001</v>
      </c>
      <c r="AG62" s="1013">
        <v>-1.4757688705343381</v>
      </c>
    </row>
    <row r="63" spans="1:33" ht="15.75" x14ac:dyDescent="0.25">
      <c r="A63" s="1017"/>
      <c r="B63" s="1008">
        <v>650</v>
      </c>
      <c r="C63" s="1009">
        <v>1534.2719999999999</v>
      </c>
      <c r="D63" s="1010">
        <v>1593.1780000000001</v>
      </c>
      <c r="E63" s="1001">
        <v>-3.697389745527504</v>
      </c>
      <c r="F63" s="1032">
        <v>1.8679890496635265</v>
      </c>
      <c r="G63" s="1013">
        <v>1.7072665172941131</v>
      </c>
      <c r="H63" s="1014">
        <v>1450.672</v>
      </c>
      <c r="I63" s="1015">
        <v>1470.9469999999999</v>
      </c>
      <c r="J63" s="1013">
        <v>-1.3783637343833506</v>
      </c>
      <c r="K63" s="1016">
        <v>1571.386</v>
      </c>
      <c r="L63" s="1015">
        <v>1647.961</v>
      </c>
      <c r="M63" s="1013">
        <v>-4.6466512253627394</v>
      </c>
      <c r="N63" s="1014">
        <v>1450.3910000000001</v>
      </c>
      <c r="O63" s="1015">
        <v>1525.952</v>
      </c>
      <c r="P63" s="1013">
        <v>-4.9517284947363951</v>
      </c>
      <c r="R63" s="1017"/>
      <c r="S63" s="1008">
        <v>650</v>
      </c>
      <c r="T63" s="1009">
        <v>1593.1780000000001</v>
      </c>
      <c r="U63" s="1010">
        <v>1610.354</v>
      </c>
      <c r="V63" s="1001">
        <v>-1.0665977791218533</v>
      </c>
      <c r="W63" s="1032">
        <v>1.7072665172941131</v>
      </c>
      <c r="X63" s="1013">
        <v>1.8024563507575555</v>
      </c>
      <c r="Y63" s="1014">
        <v>1470.9469999999999</v>
      </c>
      <c r="Z63" s="1015">
        <v>1475.7660000000001</v>
      </c>
      <c r="AA63" s="1013">
        <v>-0.32654228380381356</v>
      </c>
      <c r="AB63" s="1016">
        <v>1647.961</v>
      </c>
      <c r="AC63" s="1015">
        <v>1656.615</v>
      </c>
      <c r="AD63" s="1013">
        <v>-0.52239053733064089</v>
      </c>
      <c r="AE63" s="1014">
        <v>1525.952</v>
      </c>
      <c r="AF63" s="1015">
        <v>1530.271</v>
      </c>
      <c r="AG63" s="1013">
        <v>-0.28223759059669562</v>
      </c>
    </row>
    <row r="64" spans="1:33" ht="15.75" x14ac:dyDescent="0.25">
      <c r="A64" s="1017"/>
      <c r="B64" s="1033">
        <v>750</v>
      </c>
      <c r="C64" s="1009">
        <v>1451.4870000000001</v>
      </c>
      <c r="D64" s="1010">
        <v>1462.7370000000001</v>
      </c>
      <c r="E64" s="1001">
        <v>-0.76910613459562449</v>
      </c>
      <c r="F64" s="1032">
        <v>7.0767828706838856</v>
      </c>
      <c r="G64" s="1013">
        <v>7.0971597669686277</v>
      </c>
      <c r="H64" s="1014">
        <v>1467.6690000000001</v>
      </c>
      <c r="I64" s="1015">
        <v>1478.71</v>
      </c>
      <c r="J64" s="1013">
        <v>-0.74666432228090296</v>
      </c>
      <c r="K64" s="1016">
        <v>1423.5319999999999</v>
      </c>
      <c r="L64" s="1015">
        <v>1435.674</v>
      </c>
      <c r="M64" s="1013">
        <v>-0.84573517386259367</v>
      </c>
      <c r="N64" s="1014">
        <v>1464.866</v>
      </c>
      <c r="O64" s="1015">
        <v>1466.981</v>
      </c>
      <c r="P64" s="1013">
        <v>-0.14417364642077907</v>
      </c>
      <c r="R64" s="1017"/>
      <c r="S64" s="1033">
        <v>750</v>
      </c>
      <c r="T64" s="1009">
        <v>1462.7370000000001</v>
      </c>
      <c r="U64" s="1010">
        <v>1513.2239999999999</v>
      </c>
      <c r="V64" s="1001">
        <v>-3.3363864173446798</v>
      </c>
      <c r="W64" s="1032">
        <v>7.0971597669686277</v>
      </c>
      <c r="X64" s="1013">
        <v>7.8856186209479526</v>
      </c>
      <c r="Y64" s="1014">
        <v>1478.71</v>
      </c>
      <c r="Z64" s="1015">
        <v>1483.472</v>
      </c>
      <c r="AA64" s="1013">
        <v>-0.32100369942944279</v>
      </c>
      <c r="AB64" s="1016">
        <v>1435.674</v>
      </c>
      <c r="AC64" s="1015">
        <v>1552.1659999999999</v>
      </c>
      <c r="AD64" s="1013">
        <v>-7.5051250961559495</v>
      </c>
      <c r="AE64" s="1014">
        <v>1466.981</v>
      </c>
      <c r="AF64" s="1015">
        <v>1482.7159999999999</v>
      </c>
      <c r="AG64" s="1013">
        <v>-1.0612281785588003</v>
      </c>
    </row>
    <row r="65" spans="1:33" ht="15.75" x14ac:dyDescent="0.25">
      <c r="A65" s="1017"/>
      <c r="B65" s="1034">
        <v>850</v>
      </c>
      <c r="C65" s="1009">
        <v>1531.547</v>
      </c>
      <c r="D65" s="1010">
        <v>1538.9670000000001</v>
      </c>
      <c r="E65" s="1011">
        <v>-0.48214159237982834</v>
      </c>
      <c r="F65" s="1032">
        <v>0.20370760800956297</v>
      </c>
      <c r="G65" s="1013">
        <v>0.3636140176706224</v>
      </c>
      <c r="H65" s="1014" t="s">
        <v>20</v>
      </c>
      <c r="I65" s="1015">
        <v>1508.248</v>
      </c>
      <c r="J65" s="1013" t="s">
        <v>164</v>
      </c>
      <c r="K65" s="1022" t="s">
        <v>23</v>
      </c>
      <c r="L65" s="1021" t="s">
        <v>23</v>
      </c>
      <c r="M65" s="1019" t="s">
        <v>23</v>
      </c>
      <c r="N65" s="1020" t="s">
        <v>20</v>
      </c>
      <c r="O65" s="1021">
        <v>1683.2190000000001</v>
      </c>
      <c r="P65" s="1019" t="s">
        <v>164</v>
      </c>
      <c r="R65" s="1017"/>
      <c r="S65" s="1034">
        <v>850</v>
      </c>
      <c r="T65" s="1009">
        <v>1538.9670000000001</v>
      </c>
      <c r="U65" s="1010">
        <v>1670.5260000000001</v>
      </c>
      <c r="V65" s="1011">
        <v>-7.8753039461822185</v>
      </c>
      <c r="W65" s="1032">
        <v>0.3636140176706224</v>
      </c>
      <c r="X65" s="1013">
        <v>0.37548615701788679</v>
      </c>
      <c r="Y65" s="1014">
        <v>1508.248</v>
      </c>
      <c r="Z65" s="1015" t="s">
        <v>20</v>
      </c>
      <c r="AA65" s="1013" t="s">
        <v>164</v>
      </c>
      <c r="AB65" s="1022" t="s">
        <v>23</v>
      </c>
      <c r="AC65" s="1021" t="s">
        <v>23</v>
      </c>
      <c r="AD65" s="1019" t="s">
        <v>23</v>
      </c>
      <c r="AE65" s="1020">
        <v>1683.2190000000001</v>
      </c>
      <c r="AF65" s="1021">
        <v>1862.8030000000001</v>
      </c>
      <c r="AG65" s="1019">
        <v>-9.6405255950307183</v>
      </c>
    </row>
    <row r="66" spans="1:33" ht="16.5" thickBot="1" x14ac:dyDescent="0.3">
      <c r="A66" s="1023"/>
      <c r="B66" s="1035" t="s">
        <v>22</v>
      </c>
      <c r="C66" s="1036" t="s">
        <v>256</v>
      </c>
      <c r="D66" s="1037" t="s">
        <v>256</v>
      </c>
      <c r="E66" s="1027" t="s">
        <v>256</v>
      </c>
      <c r="F66" s="1028">
        <v>25.615794496915079</v>
      </c>
      <c r="G66" s="1038">
        <v>25.582920712084878</v>
      </c>
      <c r="H66" s="1039" t="s">
        <v>256</v>
      </c>
      <c r="I66" s="1039" t="s">
        <v>256</v>
      </c>
      <c r="J66" s="1038" t="s">
        <v>256</v>
      </c>
      <c r="K66" s="1031" t="s">
        <v>256</v>
      </c>
      <c r="L66" s="1030" t="s">
        <v>256</v>
      </c>
      <c r="M66" s="1029" t="s">
        <v>256</v>
      </c>
      <c r="N66" s="1030" t="s">
        <v>256</v>
      </c>
      <c r="O66" s="1030" t="s">
        <v>256</v>
      </c>
      <c r="P66" s="1029" t="s">
        <v>256</v>
      </c>
      <c r="R66" s="1023"/>
      <c r="S66" s="1035" t="s">
        <v>22</v>
      </c>
      <c r="T66" s="1036" t="s">
        <v>256</v>
      </c>
      <c r="U66" s="1037" t="s">
        <v>256</v>
      </c>
      <c r="V66" s="1027" t="s">
        <v>256</v>
      </c>
      <c r="W66" s="1028">
        <v>25.582920712084878</v>
      </c>
      <c r="X66" s="1038">
        <v>27.276470102665172</v>
      </c>
      <c r="Y66" s="1039" t="s">
        <v>256</v>
      </c>
      <c r="Z66" s="1039" t="s">
        <v>256</v>
      </c>
      <c r="AA66" s="1038" t="s">
        <v>256</v>
      </c>
      <c r="AB66" s="1031" t="s">
        <v>256</v>
      </c>
      <c r="AC66" s="1030" t="s">
        <v>256</v>
      </c>
      <c r="AD66" s="1029" t="s">
        <v>256</v>
      </c>
      <c r="AE66" s="1030" t="s">
        <v>256</v>
      </c>
      <c r="AF66" s="1030" t="s">
        <v>256</v>
      </c>
      <c r="AG66" s="1029" t="s">
        <v>256</v>
      </c>
    </row>
    <row r="67" spans="1:33" ht="16.5" thickTop="1" x14ac:dyDescent="0.25">
      <c r="A67" s="997" t="s">
        <v>257</v>
      </c>
      <c r="B67" s="998">
        <v>450</v>
      </c>
      <c r="C67" s="999" t="s">
        <v>20</v>
      </c>
      <c r="D67" s="1000" t="s">
        <v>20</v>
      </c>
      <c r="E67" s="1001" t="s">
        <v>164</v>
      </c>
      <c r="F67" s="1032">
        <v>1.1315002239488252</v>
      </c>
      <c r="G67" s="1003">
        <v>1.3681057015123732</v>
      </c>
      <c r="H67" s="1004" t="s">
        <v>20</v>
      </c>
      <c r="I67" s="1005" t="s">
        <v>20</v>
      </c>
      <c r="J67" s="1003" t="s">
        <v>164</v>
      </c>
      <c r="K67" s="1006" t="s">
        <v>20</v>
      </c>
      <c r="L67" s="1005" t="s">
        <v>20</v>
      </c>
      <c r="M67" s="1003" t="s">
        <v>164</v>
      </c>
      <c r="N67" s="1004" t="s">
        <v>23</v>
      </c>
      <c r="O67" s="1005" t="s">
        <v>20</v>
      </c>
      <c r="P67" s="1003" t="s">
        <v>23</v>
      </c>
      <c r="R67" s="997" t="s">
        <v>257</v>
      </c>
      <c r="S67" s="998">
        <v>450</v>
      </c>
      <c r="T67" s="999" t="s">
        <v>20</v>
      </c>
      <c r="U67" s="1000">
        <v>1448.35</v>
      </c>
      <c r="V67" s="1001" t="s">
        <v>164</v>
      </c>
      <c r="W67" s="1032">
        <v>1.3681057015123732</v>
      </c>
      <c r="X67" s="1003">
        <v>2.6039801259761512</v>
      </c>
      <c r="Y67" s="1004" t="s">
        <v>20</v>
      </c>
      <c r="Z67" s="1005" t="s">
        <v>20</v>
      </c>
      <c r="AA67" s="1003" t="s">
        <v>164</v>
      </c>
      <c r="AB67" s="1006" t="s">
        <v>20</v>
      </c>
      <c r="AC67" s="1005">
        <v>1434.22</v>
      </c>
      <c r="AD67" s="1003" t="s">
        <v>164</v>
      </c>
      <c r="AE67" s="1004" t="s">
        <v>20</v>
      </c>
      <c r="AF67" s="1005" t="s">
        <v>20</v>
      </c>
      <c r="AG67" s="1003" t="s">
        <v>164</v>
      </c>
    </row>
    <row r="68" spans="1:33" ht="15.75" x14ac:dyDescent="0.25">
      <c r="A68" s="1007" t="s">
        <v>260</v>
      </c>
      <c r="B68" s="1008">
        <v>500</v>
      </c>
      <c r="C68" s="999">
        <v>1512.624</v>
      </c>
      <c r="D68" s="1010">
        <v>1556.748</v>
      </c>
      <c r="E68" s="1001">
        <v>-2.8343701099985368</v>
      </c>
      <c r="F68" s="1032">
        <v>11.471976925660329</v>
      </c>
      <c r="G68" s="1013">
        <v>12.104589655849839</v>
      </c>
      <c r="H68" s="1014">
        <v>1322.5830000000001</v>
      </c>
      <c r="I68" s="1015">
        <v>1326.4780000000001</v>
      </c>
      <c r="J68" s="1013">
        <v>-0.29363472292793258</v>
      </c>
      <c r="K68" s="1016">
        <v>1942.3589999999999</v>
      </c>
      <c r="L68" s="1015">
        <v>2049.94</v>
      </c>
      <c r="M68" s="1013">
        <v>-5.2480072587490429</v>
      </c>
      <c r="N68" s="1014">
        <v>1597.056</v>
      </c>
      <c r="O68" s="1015">
        <v>1585.884</v>
      </c>
      <c r="P68" s="1013">
        <v>0.70446514373056446</v>
      </c>
      <c r="R68" s="1007" t="s">
        <v>260</v>
      </c>
      <c r="S68" s="1008">
        <v>500</v>
      </c>
      <c r="T68" s="999">
        <v>1556.748</v>
      </c>
      <c r="U68" s="1010">
        <v>1399.8530000000001</v>
      </c>
      <c r="V68" s="1001">
        <v>11.2079625503535</v>
      </c>
      <c r="W68" s="1032">
        <v>12.104589655849839</v>
      </c>
      <c r="X68" s="1013">
        <v>13.382527204667927</v>
      </c>
      <c r="Y68" s="1014">
        <v>1326.4780000000001</v>
      </c>
      <c r="Z68" s="1015">
        <v>1288.9280000000001</v>
      </c>
      <c r="AA68" s="1013">
        <v>2.913273666178402</v>
      </c>
      <c r="AB68" s="1016">
        <v>2049.94</v>
      </c>
      <c r="AC68" s="1015">
        <v>1682.106</v>
      </c>
      <c r="AD68" s="1013">
        <v>21.867468518630815</v>
      </c>
      <c r="AE68" s="1014">
        <v>1585.884</v>
      </c>
      <c r="AF68" s="1015">
        <v>1457.1780000000001</v>
      </c>
      <c r="AG68" s="1013">
        <v>8.8325516855181654</v>
      </c>
    </row>
    <row r="69" spans="1:33" ht="15.75" x14ac:dyDescent="0.25">
      <c r="A69" s="1017" t="s">
        <v>262</v>
      </c>
      <c r="B69" s="1008">
        <v>550</v>
      </c>
      <c r="C69" s="1009">
        <v>1827.7550000000001</v>
      </c>
      <c r="D69" s="1010">
        <v>1933.4960000000001</v>
      </c>
      <c r="E69" s="1001">
        <v>-5.4689019268723582</v>
      </c>
      <c r="F69" s="1032">
        <v>23.463780690138066</v>
      </c>
      <c r="G69" s="1013">
        <v>26.176738700662561</v>
      </c>
      <c r="H69" s="1014">
        <v>1756.34</v>
      </c>
      <c r="I69" s="1015">
        <v>1719.7159999999999</v>
      </c>
      <c r="J69" s="1013">
        <v>2.1296539661199887</v>
      </c>
      <c r="K69" s="1016">
        <v>1785.4749999999999</v>
      </c>
      <c r="L69" s="1015">
        <v>1954.886</v>
      </c>
      <c r="M69" s="1013">
        <v>-8.6660296303723108</v>
      </c>
      <c r="N69" s="1014">
        <v>1942.0409999999999</v>
      </c>
      <c r="O69" s="1015">
        <v>2008.9159999999999</v>
      </c>
      <c r="P69" s="1013">
        <v>-3.3289097204661617</v>
      </c>
      <c r="R69" s="1017" t="s">
        <v>262</v>
      </c>
      <c r="S69" s="1008">
        <v>550</v>
      </c>
      <c r="T69" s="1009">
        <v>1933.4960000000001</v>
      </c>
      <c r="U69" s="1010">
        <v>1882.3579999999999</v>
      </c>
      <c r="V69" s="1001">
        <v>2.7166989488715827</v>
      </c>
      <c r="W69" s="1032">
        <v>26.176738700662561</v>
      </c>
      <c r="X69" s="1013">
        <v>20.844837031230707</v>
      </c>
      <c r="Y69" s="1014">
        <v>1719.7159999999999</v>
      </c>
      <c r="Z69" s="1015">
        <v>1462.04</v>
      </c>
      <c r="AA69" s="1013">
        <v>17.624415200678499</v>
      </c>
      <c r="AB69" s="1016">
        <v>1954.886</v>
      </c>
      <c r="AC69" s="1015">
        <v>1941.0250000000001</v>
      </c>
      <c r="AD69" s="1013">
        <v>0.71410723715562019</v>
      </c>
      <c r="AE69" s="1014">
        <v>2008.9159999999999</v>
      </c>
      <c r="AF69" s="1015">
        <v>1984.9269999999999</v>
      </c>
      <c r="AG69" s="1013">
        <v>1.2085582996251265</v>
      </c>
    </row>
    <row r="70" spans="1:33" ht="15.75" x14ac:dyDescent="0.25">
      <c r="A70" s="1017"/>
      <c r="B70" s="1008">
        <v>650</v>
      </c>
      <c r="C70" s="1009">
        <v>1542.6389999999999</v>
      </c>
      <c r="D70" s="1010">
        <v>1534.923</v>
      </c>
      <c r="E70" s="1001">
        <v>0.50269622645565248</v>
      </c>
      <c r="F70" s="1032">
        <v>8.4018215152154063</v>
      </c>
      <c r="G70" s="1013">
        <v>7.3877007399322379</v>
      </c>
      <c r="H70" s="1014">
        <v>1360.98</v>
      </c>
      <c r="I70" s="1015">
        <v>1405.7349999999999</v>
      </c>
      <c r="J70" s="1013">
        <v>-3.1837437354835645</v>
      </c>
      <c r="K70" s="1016">
        <v>1766.037</v>
      </c>
      <c r="L70" s="1015">
        <v>1720.9349999999999</v>
      </c>
      <c r="M70" s="1013">
        <v>2.6207846316101473</v>
      </c>
      <c r="N70" s="1014" t="s">
        <v>20</v>
      </c>
      <c r="O70" s="1015">
        <v>1291.7809999999999</v>
      </c>
      <c r="P70" s="1013" t="s">
        <v>164</v>
      </c>
      <c r="R70" s="1017"/>
      <c r="S70" s="1008">
        <v>650</v>
      </c>
      <c r="T70" s="1009">
        <v>1534.923</v>
      </c>
      <c r="U70" s="1010">
        <v>1454.9780000000001</v>
      </c>
      <c r="V70" s="1001">
        <v>5.4945847978457358</v>
      </c>
      <c r="W70" s="1032">
        <v>7.3877007399322379</v>
      </c>
      <c r="X70" s="1013">
        <v>6.374600653689745</v>
      </c>
      <c r="Y70" s="1014">
        <v>1405.7349999999999</v>
      </c>
      <c r="Z70" s="1015">
        <v>1410.8869999999999</v>
      </c>
      <c r="AA70" s="1013">
        <v>-0.365160356570019</v>
      </c>
      <c r="AB70" s="1016">
        <v>1720.9349999999999</v>
      </c>
      <c r="AC70" s="1015">
        <v>1619.261</v>
      </c>
      <c r="AD70" s="1013">
        <v>6.2790371657194228</v>
      </c>
      <c r="AE70" s="1014">
        <v>1291.7809999999999</v>
      </c>
      <c r="AF70" s="1015" t="s">
        <v>20</v>
      </c>
      <c r="AG70" s="1013" t="s">
        <v>164</v>
      </c>
    </row>
    <row r="71" spans="1:33" ht="15.75" x14ac:dyDescent="0.25">
      <c r="A71" s="1017"/>
      <c r="B71" s="1033">
        <v>750</v>
      </c>
      <c r="C71" s="1009">
        <v>1395.4259999999999</v>
      </c>
      <c r="D71" s="1010">
        <v>1422.1980000000001</v>
      </c>
      <c r="E71" s="1001">
        <v>-1.8824383102774831</v>
      </c>
      <c r="F71" s="1032">
        <v>10.056354786756351</v>
      </c>
      <c r="G71" s="1013">
        <v>9.0686991692597783</v>
      </c>
      <c r="H71" s="1014">
        <v>1397.0340000000001</v>
      </c>
      <c r="I71" s="1015">
        <v>1408.59</v>
      </c>
      <c r="J71" s="1013">
        <v>-0.82039486294804109</v>
      </c>
      <c r="K71" s="1016">
        <v>1456.6559999999999</v>
      </c>
      <c r="L71" s="1015">
        <v>1522.8610000000001</v>
      </c>
      <c r="M71" s="1013">
        <v>-4.3474092514024694</v>
      </c>
      <c r="N71" s="1014">
        <v>1315.261</v>
      </c>
      <c r="O71" s="1015">
        <v>1322.991</v>
      </c>
      <c r="P71" s="1013">
        <v>-0.58428213041509869</v>
      </c>
      <c r="R71" s="1017"/>
      <c r="S71" s="1033">
        <v>750</v>
      </c>
      <c r="T71" s="1009">
        <v>1422.1980000000001</v>
      </c>
      <c r="U71" s="1010">
        <v>1416.5540000000001</v>
      </c>
      <c r="V71" s="1001">
        <v>0.39843168703769893</v>
      </c>
      <c r="W71" s="1032">
        <v>9.0686991692597783</v>
      </c>
      <c r="X71" s="1013">
        <v>11.26949659340457</v>
      </c>
      <c r="Y71" s="1014">
        <v>1408.59</v>
      </c>
      <c r="Z71" s="1015">
        <v>1414.7719999999999</v>
      </c>
      <c r="AA71" s="1013">
        <v>-0.43696086719273614</v>
      </c>
      <c r="AB71" s="1016">
        <v>1522.8610000000001</v>
      </c>
      <c r="AC71" s="1015">
        <v>1462.8420000000001</v>
      </c>
      <c r="AD71" s="1013">
        <v>4.1029037995901128</v>
      </c>
      <c r="AE71" s="1014">
        <v>1322.991</v>
      </c>
      <c r="AF71" s="1015">
        <v>1335.31</v>
      </c>
      <c r="AG71" s="1013">
        <v>-0.92255730878971631</v>
      </c>
    </row>
    <row r="72" spans="1:33" ht="15.75" x14ac:dyDescent="0.25">
      <c r="A72" s="1017"/>
      <c r="B72" s="1034">
        <v>850</v>
      </c>
      <c r="C72" s="1009">
        <v>1281.3219999999999</v>
      </c>
      <c r="D72" s="1010">
        <v>1301.548</v>
      </c>
      <c r="E72" s="1040">
        <v>-1.5539957035775946</v>
      </c>
      <c r="F72" s="1032">
        <v>0.85531286606240986</v>
      </c>
      <c r="G72" s="1013">
        <v>0.91107281100062942</v>
      </c>
      <c r="H72" s="1014" t="s">
        <v>20</v>
      </c>
      <c r="I72" s="1015" t="s">
        <v>20</v>
      </c>
      <c r="J72" s="1013" t="s">
        <v>164</v>
      </c>
      <c r="K72" s="1006" t="s">
        <v>20</v>
      </c>
      <c r="L72" s="1015" t="s">
        <v>20</v>
      </c>
      <c r="M72" s="1013" t="s">
        <v>164</v>
      </c>
      <c r="N72" s="1014" t="s">
        <v>23</v>
      </c>
      <c r="O72" s="1021" t="s">
        <v>23</v>
      </c>
      <c r="P72" s="1019" t="s">
        <v>23</v>
      </c>
      <c r="R72" s="1017"/>
      <c r="S72" s="1034">
        <v>850</v>
      </c>
      <c r="T72" s="1009">
        <v>1301.548</v>
      </c>
      <c r="U72" s="1010" t="s">
        <v>20</v>
      </c>
      <c r="V72" s="1040" t="s">
        <v>164</v>
      </c>
      <c r="W72" s="1032">
        <v>0.91107281100062942</v>
      </c>
      <c r="X72" s="1013">
        <v>0.73282563566245273</v>
      </c>
      <c r="Y72" s="1014" t="s">
        <v>20</v>
      </c>
      <c r="Z72" s="1015" t="s">
        <v>20</v>
      </c>
      <c r="AA72" s="1013" t="s">
        <v>164</v>
      </c>
      <c r="AB72" s="1006" t="s">
        <v>20</v>
      </c>
      <c r="AC72" s="1015" t="s">
        <v>23</v>
      </c>
      <c r="AD72" s="1013" t="s">
        <v>23</v>
      </c>
      <c r="AE72" s="1014" t="s">
        <v>23</v>
      </c>
      <c r="AF72" s="1021" t="s">
        <v>23</v>
      </c>
      <c r="AG72" s="1019" t="s">
        <v>23</v>
      </c>
    </row>
    <row r="73" spans="1:33" ht="16.5" thickBot="1" x14ac:dyDescent="0.3">
      <c r="A73" s="1023"/>
      <c r="B73" s="1035" t="s">
        <v>22</v>
      </c>
      <c r="C73" s="1036" t="s">
        <v>256</v>
      </c>
      <c r="D73" s="1037" t="s">
        <v>256</v>
      </c>
      <c r="E73" s="1027" t="s">
        <v>256</v>
      </c>
      <c r="F73" s="1028">
        <v>55.380747007781373</v>
      </c>
      <c r="G73" s="1038">
        <v>57.016906778217411</v>
      </c>
      <c r="H73" s="1039" t="s">
        <v>256</v>
      </c>
      <c r="I73" s="1039" t="s">
        <v>256</v>
      </c>
      <c r="J73" s="1038" t="s">
        <v>256</v>
      </c>
      <c r="K73" s="1041" t="s">
        <v>256</v>
      </c>
      <c r="L73" s="1039" t="s">
        <v>256</v>
      </c>
      <c r="M73" s="1038" t="s">
        <v>256</v>
      </c>
      <c r="N73" s="1039" t="s">
        <v>256</v>
      </c>
      <c r="O73" s="1030" t="s">
        <v>256</v>
      </c>
      <c r="P73" s="1029" t="s">
        <v>256</v>
      </c>
      <c r="R73" s="1023"/>
      <c r="S73" s="1035" t="s">
        <v>22</v>
      </c>
      <c r="T73" s="1036" t="s">
        <v>256</v>
      </c>
      <c r="U73" s="1037" t="s">
        <v>256</v>
      </c>
      <c r="V73" s="1027" t="s">
        <v>256</v>
      </c>
      <c r="W73" s="1028">
        <v>57.016906778217411</v>
      </c>
      <c r="X73" s="1038">
        <v>55.208267244631557</v>
      </c>
      <c r="Y73" s="1039" t="s">
        <v>256</v>
      </c>
      <c r="Z73" s="1039" t="s">
        <v>256</v>
      </c>
      <c r="AA73" s="1038" t="s">
        <v>256</v>
      </c>
      <c r="AB73" s="1041" t="s">
        <v>256</v>
      </c>
      <c r="AC73" s="1039" t="s">
        <v>256</v>
      </c>
      <c r="AD73" s="1038" t="s">
        <v>256</v>
      </c>
      <c r="AE73" s="1039" t="s">
        <v>256</v>
      </c>
      <c r="AF73" s="1030" t="s">
        <v>256</v>
      </c>
      <c r="AG73" s="1029" t="s">
        <v>256</v>
      </c>
    </row>
    <row r="74" spans="1:33" ht="16.5" thickTop="1" x14ac:dyDescent="0.25">
      <c r="A74" s="997" t="s">
        <v>263</v>
      </c>
      <c r="B74" s="998">
        <v>580</v>
      </c>
      <c r="C74" s="999">
        <v>1479.2529999999999</v>
      </c>
      <c r="D74" s="1000">
        <v>1460.711</v>
      </c>
      <c r="E74" s="1001">
        <v>1.2693818284383369</v>
      </c>
      <c r="F74" s="1032">
        <v>0.29325475207100044</v>
      </c>
      <c r="G74" s="1003">
        <v>0.31448473314647435</v>
      </c>
      <c r="H74" s="1004">
        <v>1335.011</v>
      </c>
      <c r="I74" s="1005">
        <v>1390.981</v>
      </c>
      <c r="J74" s="1003">
        <v>-4.0237789013652971</v>
      </c>
      <c r="K74" s="1006" t="s">
        <v>20</v>
      </c>
      <c r="L74" s="1005">
        <v>1604.3330000000001</v>
      </c>
      <c r="M74" s="1003" t="s">
        <v>164</v>
      </c>
      <c r="N74" s="1004">
        <v>1586.1179999999999</v>
      </c>
      <c r="O74" s="1005">
        <v>1551.904</v>
      </c>
      <c r="P74" s="1003">
        <v>2.2046466791760277</v>
      </c>
      <c r="R74" s="997" t="s">
        <v>263</v>
      </c>
      <c r="S74" s="998">
        <v>580</v>
      </c>
      <c r="T74" s="999">
        <v>1460.711</v>
      </c>
      <c r="U74" s="1000">
        <v>1517.9760000000001</v>
      </c>
      <c r="V74" s="1001">
        <v>-3.7724575355605161</v>
      </c>
      <c r="W74" s="1032">
        <v>0.31448473314647435</v>
      </c>
      <c r="X74" s="1003">
        <v>0.27414446256838265</v>
      </c>
      <c r="Y74" s="1004">
        <v>1390.981</v>
      </c>
      <c r="Z74" s="1005">
        <v>1418.38</v>
      </c>
      <c r="AA74" s="1003">
        <v>-1.9317108250257415</v>
      </c>
      <c r="AB74" s="1006">
        <v>1604.3330000000001</v>
      </c>
      <c r="AC74" s="1005">
        <v>1677.037</v>
      </c>
      <c r="AD74" s="1003">
        <v>-4.3352651134113289</v>
      </c>
      <c r="AE74" s="1004">
        <v>1551.904</v>
      </c>
      <c r="AF74" s="1005">
        <v>1586.6089999999999</v>
      </c>
      <c r="AG74" s="1003">
        <v>-2.1873694148967977</v>
      </c>
    </row>
    <row r="75" spans="1:33" ht="15.75" x14ac:dyDescent="0.25">
      <c r="A75" s="1007" t="s">
        <v>260</v>
      </c>
      <c r="B75" s="1008">
        <v>720</v>
      </c>
      <c r="C75" s="999">
        <v>1467.2750000000001</v>
      </c>
      <c r="D75" s="1010">
        <v>1472.655</v>
      </c>
      <c r="E75" s="1001">
        <v>-0.36532657003845992</v>
      </c>
      <c r="F75" s="1032">
        <v>2.8233421066864355</v>
      </c>
      <c r="G75" s="1013">
        <v>2.7328045116157487</v>
      </c>
      <c r="H75" s="1014">
        <v>1468.17</v>
      </c>
      <c r="I75" s="1015">
        <v>1462.6559999999999</v>
      </c>
      <c r="J75" s="1013">
        <v>0.37698542924652984</v>
      </c>
      <c r="K75" s="1016">
        <v>1463.192</v>
      </c>
      <c r="L75" s="1015">
        <v>1419.6410000000001</v>
      </c>
      <c r="M75" s="1013">
        <v>3.0677474093802539</v>
      </c>
      <c r="N75" s="1014">
        <v>1467.826</v>
      </c>
      <c r="O75" s="1015">
        <v>1516.33</v>
      </c>
      <c r="P75" s="1013">
        <v>-3.1987759920333905</v>
      </c>
      <c r="R75" s="1007" t="s">
        <v>260</v>
      </c>
      <c r="S75" s="1008">
        <v>720</v>
      </c>
      <c r="T75" s="999">
        <v>1472.655</v>
      </c>
      <c r="U75" s="1010">
        <v>1501.624</v>
      </c>
      <c r="V75" s="1001">
        <v>-1.9291780099412403</v>
      </c>
      <c r="W75" s="1032">
        <v>2.7328045116157487</v>
      </c>
      <c r="X75" s="1013">
        <v>3.5203191632334652</v>
      </c>
      <c r="Y75" s="1014">
        <v>1462.6559999999999</v>
      </c>
      <c r="Z75" s="1015">
        <v>1477.952</v>
      </c>
      <c r="AA75" s="1013">
        <v>-1.0349456545273492</v>
      </c>
      <c r="AB75" s="1016">
        <v>1419.6410000000001</v>
      </c>
      <c r="AC75" s="1015">
        <v>1538.173</v>
      </c>
      <c r="AD75" s="1013">
        <v>-7.7060252650384538</v>
      </c>
      <c r="AE75" s="1014">
        <v>1516.33</v>
      </c>
      <c r="AF75" s="1015">
        <v>1501.0930000000001</v>
      </c>
      <c r="AG75" s="1013">
        <v>1.0150603593514762</v>
      </c>
    </row>
    <row r="76" spans="1:33" ht="15.75" x14ac:dyDescent="0.25">
      <c r="A76" s="1017" t="s">
        <v>261</v>
      </c>
      <c r="B76" s="1018">
        <v>2000</v>
      </c>
      <c r="C76" s="1009">
        <v>1387.5740000000001</v>
      </c>
      <c r="D76" s="1010">
        <v>1368.779</v>
      </c>
      <c r="E76" s="1011">
        <v>1.3731215923096478</v>
      </c>
      <c r="F76" s="1032">
        <v>0.47128030393563763</v>
      </c>
      <c r="G76" s="1013">
        <v>0.51730621235504393</v>
      </c>
      <c r="H76" s="1020">
        <v>1411.9639999999999</v>
      </c>
      <c r="I76" s="1021">
        <v>1431.2180000000001</v>
      </c>
      <c r="J76" s="1019">
        <v>-1.3452877199699929</v>
      </c>
      <c r="K76" s="1022" t="s">
        <v>20</v>
      </c>
      <c r="L76" s="1021">
        <v>1579.424</v>
      </c>
      <c r="M76" s="1019" t="s">
        <v>164</v>
      </c>
      <c r="N76" s="1020">
        <v>1372.248</v>
      </c>
      <c r="O76" s="1021">
        <v>1335.472</v>
      </c>
      <c r="P76" s="1019">
        <v>2.7537829321767937</v>
      </c>
      <c r="R76" s="1017" t="s">
        <v>261</v>
      </c>
      <c r="S76" s="1018">
        <v>2000</v>
      </c>
      <c r="T76" s="1009">
        <v>1368.779</v>
      </c>
      <c r="U76" s="1010">
        <v>1464.548</v>
      </c>
      <c r="V76" s="1011">
        <v>-6.5391506457965196</v>
      </c>
      <c r="W76" s="1032">
        <v>0.51730621235504393</v>
      </c>
      <c r="X76" s="1013">
        <v>0.40229685100553747</v>
      </c>
      <c r="Y76" s="1020">
        <v>1431.2180000000001</v>
      </c>
      <c r="Z76" s="1021">
        <v>1443.4359999999999</v>
      </c>
      <c r="AA76" s="1019">
        <v>-0.84645249252477062</v>
      </c>
      <c r="AB76" s="1022">
        <v>1579.424</v>
      </c>
      <c r="AC76" s="1021" t="s">
        <v>20</v>
      </c>
      <c r="AD76" s="1019" t="s">
        <v>164</v>
      </c>
      <c r="AE76" s="1020">
        <v>1335.472</v>
      </c>
      <c r="AF76" s="1021">
        <v>1476.5170000000001</v>
      </c>
      <c r="AG76" s="1019">
        <v>-9.5525483282617181</v>
      </c>
    </row>
    <row r="77" spans="1:33" ht="16.5" thickBot="1" x14ac:dyDescent="0.3">
      <c r="A77" s="1023"/>
      <c r="B77" s="1024" t="s">
        <v>22</v>
      </c>
      <c r="C77" s="1036" t="s">
        <v>256</v>
      </c>
      <c r="D77" s="1037" t="s">
        <v>256</v>
      </c>
      <c r="E77" s="1027" t="s">
        <v>256</v>
      </c>
      <c r="F77" s="1028">
        <v>3.5878771626930734</v>
      </c>
      <c r="G77" s="1038">
        <v>3.5645954571172664</v>
      </c>
      <c r="H77" s="1030" t="s">
        <v>256</v>
      </c>
      <c r="I77" s="1030" t="s">
        <v>256</v>
      </c>
      <c r="J77" s="1029" t="s">
        <v>256</v>
      </c>
      <c r="K77" s="1031" t="s">
        <v>256</v>
      </c>
      <c r="L77" s="1030" t="s">
        <v>256</v>
      </c>
      <c r="M77" s="1029" t="s">
        <v>256</v>
      </c>
      <c r="N77" s="1030" t="s">
        <v>256</v>
      </c>
      <c r="O77" s="1030" t="s">
        <v>256</v>
      </c>
      <c r="P77" s="1029" t="s">
        <v>256</v>
      </c>
      <c r="R77" s="1023"/>
      <c r="S77" s="1024" t="s">
        <v>22</v>
      </c>
      <c r="T77" s="1036" t="s">
        <v>256</v>
      </c>
      <c r="U77" s="1037" t="s">
        <v>256</v>
      </c>
      <c r="V77" s="1027" t="s">
        <v>256</v>
      </c>
      <c r="W77" s="1028">
        <v>3.5645954571172664</v>
      </c>
      <c r="X77" s="1038">
        <v>4.196760476807385</v>
      </c>
      <c r="Y77" s="1030" t="s">
        <v>256</v>
      </c>
      <c r="Z77" s="1030" t="s">
        <v>256</v>
      </c>
      <c r="AA77" s="1029" t="s">
        <v>256</v>
      </c>
      <c r="AB77" s="1031" t="s">
        <v>256</v>
      </c>
      <c r="AC77" s="1030" t="s">
        <v>256</v>
      </c>
      <c r="AD77" s="1029" t="s">
        <v>256</v>
      </c>
      <c r="AE77" s="1030" t="s">
        <v>256</v>
      </c>
      <c r="AF77" s="1030" t="s">
        <v>256</v>
      </c>
      <c r="AG77" s="1029" t="s">
        <v>256</v>
      </c>
    </row>
    <row r="78" spans="1:33" ht="16.5" thickTop="1" x14ac:dyDescent="0.25">
      <c r="A78" s="997" t="s">
        <v>263</v>
      </c>
      <c r="B78" s="998">
        <v>580</v>
      </c>
      <c r="C78" s="999" t="s">
        <v>20</v>
      </c>
      <c r="D78" s="1000">
        <v>1269.761</v>
      </c>
      <c r="E78" s="1001" t="s">
        <v>164</v>
      </c>
      <c r="F78" s="1032">
        <v>9.0810196002991186E-2</v>
      </c>
      <c r="G78" s="1003">
        <v>0.14678289154654722</v>
      </c>
      <c r="H78" s="1004" t="s">
        <v>23</v>
      </c>
      <c r="I78" s="1005">
        <v>1250</v>
      </c>
      <c r="J78" s="1003" t="s">
        <v>23</v>
      </c>
      <c r="K78" s="1006" t="s">
        <v>23</v>
      </c>
      <c r="L78" s="1005" t="s">
        <v>23</v>
      </c>
      <c r="M78" s="1003" t="s">
        <v>23</v>
      </c>
      <c r="N78" s="1004" t="s">
        <v>20</v>
      </c>
      <c r="O78" s="1005">
        <v>1287.8009999999999</v>
      </c>
      <c r="P78" s="1003" t="s">
        <v>164</v>
      </c>
      <c r="R78" s="997" t="s">
        <v>263</v>
      </c>
      <c r="S78" s="998">
        <v>580</v>
      </c>
      <c r="T78" s="999">
        <v>1269.761</v>
      </c>
      <c r="U78" s="1000">
        <v>1365.9739999999999</v>
      </c>
      <c r="V78" s="1001">
        <v>-7.0435454847603234</v>
      </c>
      <c r="W78" s="1032">
        <v>0.14678289154654722</v>
      </c>
      <c r="X78" s="1003">
        <v>0.16349065684835856</v>
      </c>
      <c r="Y78" s="1004">
        <v>1250</v>
      </c>
      <c r="Z78" s="1005" t="s">
        <v>23</v>
      </c>
      <c r="AA78" s="1003" t="s">
        <v>23</v>
      </c>
      <c r="AB78" s="1006" t="s">
        <v>23</v>
      </c>
      <c r="AC78" s="1005" t="s">
        <v>20</v>
      </c>
      <c r="AD78" s="1003" t="s">
        <v>23</v>
      </c>
      <c r="AE78" s="1004">
        <v>1287.8009999999999</v>
      </c>
      <c r="AF78" s="1005" t="s">
        <v>20</v>
      </c>
      <c r="AG78" s="1003" t="s">
        <v>164</v>
      </c>
    </row>
    <row r="79" spans="1:33" ht="15.75" x14ac:dyDescent="0.25">
      <c r="A79" s="1007" t="s">
        <v>260</v>
      </c>
      <c r="B79" s="1008">
        <v>720</v>
      </c>
      <c r="C79" s="999">
        <v>1297.671</v>
      </c>
      <c r="D79" s="1010">
        <v>1359.13</v>
      </c>
      <c r="E79" s="1001">
        <v>-4.5219368272350735</v>
      </c>
      <c r="F79" s="1032">
        <v>4.6331659951440525</v>
      </c>
      <c r="G79" s="1013">
        <v>4.272751268589448</v>
      </c>
      <c r="H79" s="1014">
        <v>1251.72</v>
      </c>
      <c r="I79" s="1015">
        <v>1262.0170000000001</v>
      </c>
      <c r="J79" s="1013">
        <v>-0.81591610889552402</v>
      </c>
      <c r="K79" s="1016" t="s">
        <v>20</v>
      </c>
      <c r="L79" s="1015">
        <v>1751.53</v>
      </c>
      <c r="M79" s="1013" t="s">
        <v>164</v>
      </c>
      <c r="N79" s="1014">
        <v>1332.153</v>
      </c>
      <c r="O79" s="1015">
        <v>1415.713</v>
      </c>
      <c r="P79" s="1013">
        <v>-5.9023262483285777</v>
      </c>
      <c r="R79" s="1007" t="s">
        <v>260</v>
      </c>
      <c r="S79" s="1008">
        <v>720</v>
      </c>
      <c r="T79" s="999">
        <v>1359.13</v>
      </c>
      <c r="U79" s="1010">
        <v>1306.5260000000001</v>
      </c>
      <c r="V79" s="1001">
        <v>4.0262497646430333</v>
      </c>
      <c r="W79" s="1032">
        <v>4.272751268589448</v>
      </c>
      <c r="X79" s="1013">
        <v>5.1009903583832541</v>
      </c>
      <c r="Y79" s="1014">
        <v>1262.0170000000001</v>
      </c>
      <c r="Z79" s="1015">
        <v>1258.8520000000001</v>
      </c>
      <c r="AA79" s="1013">
        <v>0.25141954733359945</v>
      </c>
      <c r="AB79" s="1016">
        <v>1751.53</v>
      </c>
      <c r="AC79" s="1015">
        <v>1406.4739999999999</v>
      </c>
      <c r="AD79" s="1013">
        <v>24.533407656309329</v>
      </c>
      <c r="AE79" s="1014">
        <v>1415.713</v>
      </c>
      <c r="AF79" s="1015">
        <v>1372.4559999999999</v>
      </c>
      <c r="AG79" s="1013">
        <v>3.1517950302231958</v>
      </c>
    </row>
    <row r="80" spans="1:33" ht="15.75" x14ac:dyDescent="0.25">
      <c r="A80" s="1017" t="s">
        <v>262</v>
      </c>
      <c r="B80" s="1018">
        <v>2000</v>
      </c>
      <c r="C80" s="1009">
        <v>1236.54</v>
      </c>
      <c r="D80" s="1010">
        <v>1400.0160000000001</v>
      </c>
      <c r="E80" s="1040">
        <v>-11.676723694586356</v>
      </c>
      <c r="F80" s="1032">
        <v>0.11419284989534484</v>
      </c>
      <c r="G80" s="1013">
        <v>8.87702172737036E-2</v>
      </c>
      <c r="H80" s="1020" t="s">
        <v>20</v>
      </c>
      <c r="I80" s="1021">
        <v>1400.0160000000001</v>
      </c>
      <c r="J80" s="1019">
        <v>-6.9319207780482506</v>
      </c>
      <c r="K80" s="1022" t="s">
        <v>23</v>
      </c>
      <c r="L80" s="1021" t="s">
        <v>23</v>
      </c>
      <c r="M80" s="1019" t="s">
        <v>23</v>
      </c>
      <c r="N80" s="1020" t="s">
        <v>20</v>
      </c>
      <c r="O80" s="1021" t="s">
        <v>23</v>
      </c>
      <c r="P80" s="1019" t="s">
        <v>23</v>
      </c>
      <c r="R80" s="1017" t="s">
        <v>262</v>
      </c>
      <c r="S80" s="1018">
        <v>2000</v>
      </c>
      <c r="T80" s="1009">
        <v>1400.0160000000001</v>
      </c>
      <c r="U80" s="1010" t="s">
        <v>20</v>
      </c>
      <c r="V80" s="1040" t="s">
        <v>164</v>
      </c>
      <c r="W80" s="1032">
        <v>8.87702172737036E-2</v>
      </c>
      <c r="X80" s="1013">
        <v>9.5167730566851752E-2</v>
      </c>
      <c r="Y80" s="1020">
        <v>1400.0160000000001</v>
      </c>
      <c r="Z80" s="1021" t="s">
        <v>20</v>
      </c>
      <c r="AA80" s="1019" t="s">
        <v>164</v>
      </c>
      <c r="AB80" s="1022" t="s">
        <v>23</v>
      </c>
      <c r="AC80" s="1021" t="s">
        <v>23</v>
      </c>
      <c r="AD80" s="1019" t="s">
        <v>23</v>
      </c>
      <c r="AE80" s="1020" t="s">
        <v>23</v>
      </c>
      <c r="AF80" s="1021" t="s">
        <v>23</v>
      </c>
      <c r="AG80" s="1019" t="s">
        <v>23</v>
      </c>
    </row>
    <row r="81" spans="1:33" ht="16.5" thickBot="1" x14ac:dyDescent="0.3">
      <c r="A81" s="1042"/>
      <c r="B81" s="1043" t="s">
        <v>22</v>
      </c>
      <c r="C81" s="1044" t="s">
        <v>256</v>
      </c>
      <c r="D81" s="1045" t="s">
        <v>256</v>
      </c>
      <c r="E81" s="1046" t="s">
        <v>256</v>
      </c>
      <c r="F81" s="1047">
        <v>4.8381690410423879</v>
      </c>
      <c r="G81" s="1048">
        <v>4.5083043774096989</v>
      </c>
      <c r="H81" s="1049" t="s">
        <v>256</v>
      </c>
      <c r="I81" s="1049" t="s">
        <v>256</v>
      </c>
      <c r="J81" s="1048" t="s">
        <v>256</v>
      </c>
      <c r="K81" s="1050" t="s">
        <v>256</v>
      </c>
      <c r="L81" s="1049" t="s">
        <v>256</v>
      </c>
      <c r="M81" s="1048" t="s">
        <v>256</v>
      </c>
      <c r="N81" s="1049" t="s">
        <v>256</v>
      </c>
      <c r="O81" s="1049" t="s">
        <v>256</v>
      </c>
      <c r="P81" s="1048" t="s">
        <v>256</v>
      </c>
      <c r="R81" s="1042"/>
      <c r="S81" s="1043" t="s">
        <v>22</v>
      </c>
      <c r="T81" s="1044" t="s">
        <v>256</v>
      </c>
      <c r="U81" s="1045" t="s">
        <v>256</v>
      </c>
      <c r="V81" s="1046" t="s">
        <v>256</v>
      </c>
      <c r="W81" s="1047">
        <v>4.5083043774096989</v>
      </c>
      <c r="X81" s="1048">
        <v>5.3596487457984647</v>
      </c>
      <c r="Y81" s="1049" t="s">
        <v>256</v>
      </c>
      <c r="Z81" s="1049" t="s">
        <v>256</v>
      </c>
      <c r="AA81" s="1048" t="s">
        <v>256</v>
      </c>
      <c r="AB81" s="1050" t="s">
        <v>256</v>
      </c>
      <c r="AC81" s="1049" t="s">
        <v>256</v>
      </c>
      <c r="AD81" s="1048" t="s">
        <v>256</v>
      </c>
      <c r="AE81" s="1049" t="s">
        <v>256</v>
      </c>
      <c r="AF81" s="1049" t="s">
        <v>256</v>
      </c>
      <c r="AG81" s="1048" t="s">
        <v>256</v>
      </c>
    </row>
    <row r="82" spans="1:33" ht="16.5" thickBot="1" x14ac:dyDescent="0.3">
      <c r="A82" s="623"/>
      <c r="B82" s="623"/>
      <c r="E82" s="1055" t="s">
        <v>22</v>
      </c>
      <c r="F82" s="1056">
        <v>100</v>
      </c>
      <c r="G82" s="1057">
        <v>100</v>
      </c>
      <c r="R82" s="1051"/>
      <c r="S82" s="1052"/>
      <c r="T82" s="1053"/>
      <c r="U82" s="1054"/>
      <c r="V82" s="1055" t="s">
        <v>22</v>
      </c>
      <c r="W82" s="1056">
        <v>100</v>
      </c>
      <c r="X82" s="1057">
        <v>100</v>
      </c>
      <c r="Y82" s="1058"/>
      <c r="Z82" s="1058"/>
      <c r="AA82" s="1058"/>
      <c r="AB82" s="1058"/>
      <c r="AC82" s="714"/>
      <c r="AD82" s="714"/>
      <c r="AE82" s="714"/>
      <c r="AF82" s="714"/>
      <c r="AG82" s="714"/>
    </row>
    <row r="83" spans="1:33" x14ac:dyDescent="0.2">
      <c r="A83" s="623"/>
      <c r="B83" s="623"/>
    </row>
    <row r="123" spans="1:2" x14ac:dyDescent="0.2">
      <c r="A123" s="623"/>
      <c r="B123" s="623"/>
    </row>
    <row r="124" spans="1:2" x14ac:dyDescent="0.2">
      <c r="A124" s="623"/>
      <c r="B124" s="623"/>
    </row>
    <row r="125" spans="1:2" x14ac:dyDescent="0.2">
      <c r="A125" s="623"/>
      <c r="B125" s="623"/>
    </row>
    <row r="126" spans="1:2" x14ac:dyDescent="0.2">
      <c r="A126" s="623"/>
      <c r="B126" s="623"/>
    </row>
    <row r="127" spans="1:2" x14ac:dyDescent="0.2">
      <c r="A127" s="623"/>
      <c r="B127" s="623"/>
    </row>
    <row r="128" spans="1:2" x14ac:dyDescent="0.2">
      <c r="A128" s="623"/>
      <c r="B128" s="623"/>
    </row>
    <row r="129" spans="1:2" x14ac:dyDescent="0.2">
      <c r="A129" s="623"/>
      <c r="B129" s="623"/>
    </row>
    <row r="130" spans="1:2" x14ac:dyDescent="0.2">
      <c r="A130" s="623"/>
      <c r="B130" s="623"/>
    </row>
    <row r="131" spans="1:2" x14ac:dyDescent="0.2">
      <c r="A131" s="623"/>
      <c r="B131" s="623"/>
    </row>
    <row r="132" spans="1:2" x14ac:dyDescent="0.2">
      <c r="A132" s="623"/>
      <c r="B132" s="623"/>
    </row>
    <row r="133" spans="1:2" x14ac:dyDescent="0.2">
      <c r="A133" s="623"/>
      <c r="B133" s="623"/>
    </row>
    <row r="134" spans="1:2" x14ac:dyDescent="0.2">
      <c r="A134" s="623"/>
      <c r="B134" s="623"/>
    </row>
    <row r="135" spans="1:2" x14ac:dyDescent="0.2">
      <c r="A135" s="623"/>
      <c r="B135" s="623"/>
    </row>
    <row r="136" spans="1:2" x14ac:dyDescent="0.2">
      <c r="A136" s="623"/>
      <c r="B136" s="623"/>
    </row>
    <row r="137" spans="1:2" x14ac:dyDescent="0.2">
      <c r="A137" s="623"/>
      <c r="B137" s="623"/>
    </row>
    <row r="138" spans="1:2" x14ac:dyDescent="0.2">
      <c r="A138" s="623"/>
      <c r="B138" s="623"/>
    </row>
    <row r="139" spans="1:2" x14ac:dyDescent="0.2">
      <c r="A139" s="623"/>
      <c r="B139" s="623"/>
    </row>
    <row r="140" spans="1:2" x14ac:dyDescent="0.2">
      <c r="A140" s="623"/>
      <c r="B140" s="623"/>
    </row>
    <row r="141" spans="1:2" x14ac:dyDescent="0.2">
      <c r="A141" s="623"/>
      <c r="B141" s="623"/>
    </row>
    <row r="142" spans="1:2" x14ac:dyDescent="0.2">
      <c r="A142" s="623"/>
      <c r="B142" s="623"/>
    </row>
    <row r="143" spans="1:2" x14ac:dyDescent="0.2">
      <c r="A143" s="623"/>
      <c r="B143" s="623"/>
    </row>
    <row r="144" spans="1:2" x14ac:dyDescent="0.2">
      <c r="A144" s="623"/>
      <c r="B144" s="623"/>
    </row>
    <row r="145" spans="1:2" x14ac:dyDescent="0.2">
      <c r="A145" s="623"/>
      <c r="B145" s="623"/>
    </row>
    <row r="146" spans="1:2" x14ac:dyDescent="0.2">
      <c r="A146" s="623"/>
      <c r="B146" s="623"/>
    </row>
    <row r="147" spans="1:2" x14ac:dyDescent="0.2">
      <c r="A147" s="623"/>
      <c r="B147" s="623"/>
    </row>
    <row r="148" spans="1:2" x14ac:dyDescent="0.2">
      <c r="A148" s="623"/>
      <c r="B148" s="623"/>
    </row>
    <row r="149" spans="1:2" x14ac:dyDescent="0.2">
      <c r="A149" s="623"/>
      <c r="B149" s="623"/>
    </row>
    <row r="150" spans="1:2" x14ac:dyDescent="0.2">
      <c r="A150" s="623"/>
      <c r="B150" s="623"/>
    </row>
    <row r="151" spans="1:2" x14ac:dyDescent="0.2">
      <c r="A151" s="623"/>
      <c r="B151" s="623"/>
    </row>
    <row r="152" spans="1:2" x14ac:dyDescent="0.2">
      <c r="A152" s="623"/>
      <c r="B152" s="623"/>
    </row>
    <row r="153" spans="1:2" x14ac:dyDescent="0.2">
      <c r="A153" s="623"/>
      <c r="B153" s="623"/>
    </row>
    <row r="154" spans="1:2" x14ac:dyDescent="0.2">
      <c r="A154" s="623"/>
      <c r="B154" s="623"/>
    </row>
    <row r="155" spans="1:2" x14ac:dyDescent="0.2">
      <c r="A155" s="623"/>
      <c r="B155" s="623"/>
    </row>
    <row r="156" spans="1:2" x14ac:dyDescent="0.2">
      <c r="A156" s="623"/>
      <c r="B156" s="623"/>
    </row>
    <row r="157" spans="1:2" x14ac:dyDescent="0.2">
      <c r="A157" s="623"/>
      <c r="B157" s="623"/>
    </row>
    <row r="158" spans="1:2" x14ac:dyDescent="0.2">
      <c r="A158" s="623"/>
      <c r="B158" s="623"/>
    </row>
    <row r="159" spans="1:2" x14ac:dyDescent="0.2">
      <c r="A159" s="623"/>
      <c r="B159" s="623"/>
    </row>
    <row r="160" spans="1:2" x14ac:dyDescent="0.2">
      <c r="A160" s="623"/>
      <c r="B160" s="623"/>
    </row>
    <row r="161" spans="1:2" x14ac:dyDescent="0.2">
      <c r="A161" s="623"/>
      <c r="B161" s="623"/>
    </row>
    <row r="162" spans="1:2" x14ac:dyDescent="0.2">
      <c r="A162" s="623"/>
      <c r="B162" s="623"/>
    </row>
    <row r="163" spans="1:2" x14ac:dyDescent="0.2">
      <c r="A163" s="623"/>
      <c r="B163" s="623"/>
    </row>
    <row r="164" spans="1:2" x14ac:dyDescent="0.2">
      <c r="A164" s="623"/>
      <c r="B164" s="623"/>
    </row>
    <row r="165" spans="1:2" x14ac:dyDescent="0.2">
      <c r="A165" s="623"/>
      <c r="B165" s="623"/>
    </row>
    <row r="166" spans="1:2" x14ac:dyDescent="0.2">
      <c r="A166" s="623"/>
      <c r="B166" s="623"/>
    </row>
    <row r="167" spans="1:2" x14ac:dyDescent="0.2">
      <c r="A167" s="623"/>
      <c r="B167" s="623"/>
    </row>
    <row r="168" spans="1:2" x14ac:dyDescent="0.2">
      <c r="A168" s="623"/>
      <c r="B168" s="623"/>
    </row>
    <row r="169" spans="1:2" x14ac:dyDescent="0.2">
      <c r="A169" s="623"/>
      <c r="B169" s="623"/>
    </row>
    <row r="170" spans="1:2" x14ac:dyDescent="0.2">
      <c r="A170" s="623"/>
      <c r="B170" s="623"/>
    </row>
    <row r="171" spans="1:2" x14ac:dyDescent="0.2">
      <c r="A171" s="623"/>
      <c r="B171" s="623"/>
    </row>
    <row r="172" spans="1:2" x14ac:dyDescent="0.2">
      <c r="A172" s="623"/>
      <c r="B172" s="623"/>
    </row>
    <row r="173" spans="1:2" x14ac:dyDescent="0.2">
      <c r="A173" s="623"/>
      <c r="B173" s="623"/>
    </row>
    <row r="174" spans="1:2" x14ac:dyDescent="0.2">
      <c r="A174" s="623"/>
      <c r="B174" s="623"/>
    </row>
    <row r="175" spans="1:2" x14ac:dyDescent="0.2">
      <c r="A175" s="623"/>
      <c r="B175" s="623"/>
    </row>
    <row r="176" spans="1:2" x14ac:dyDescent="0.2">
      <c r="A176" s="623"/>
      <c r="B176" s="623"/>
    </row>
    <row r="177" spans="1:2" x14ac:dyDescent="0.2">
      <c r="A177" s="623"/>
      <c r="B177" s="623"/>
    </row>
    <row r="178" spans="1:2" x14ac:dyDescent="0.2">
      <c r="A178" s="623"/>
      <c r="B178" s="623"/>
    </row>
    <row r="179" spans="1:2" x14ac:dyDescent="0.2">
      <c r="A179" s="623"/>
      <c r="B179" s="623"/>
    </row>
    <row r="180" spans="1:2" x14ac:dyDescent="0.2">
      <c r="A180" s="623"/>
      <c r="B180" s="623"/>
    </row>
    <row r="181" spans="1:2" x14ac:dyDescent="0.2">
      <c r="A181" s="623"/>
      <c r="B181" s="623"/>
    </row>
    <row r="182" spans="1:2" x14ac:dyDescent="0.2">
      <c r="A182" s="623"/>
      <c r="B182" s="623"/>
    </row>
    <row r="183" spans="1:2" x14ac:dyDescent="0.2">
      <c r="A183" s="623"/>
      <c r="B183" s="623"/>
    </row>
    <row r="184" spans="1:2" x14ac:dyDescent="0.2">
      <c r="A184" s="623"/>
      <c r="B184" s="623"/>
    </row>
    <row r="185" spans="1:2" x14ac:dyDescent="0.2">
      <c r="A185" s="623"/>
      <c r="B185" s="623"/>
    </row>
    <row r="186" spans="1:2" x14ac:dyDescent="0.2">
      <c r="A186" s="623"/>
      <c r="B186" s="623"/>
    </row>
    <row r="187" spans="1:2" x14ac:dyDescent="0.2">
      <c r="A187" s="623"/>
      <c r="B187" s="623"/>
    </row>
    <row r="188" spans="1:2" x14ac:dyDescent="0.2">
      <c r="A188" s="623"/>
      <c r="B188" s="623"/>
    </row>
    <row r="189" spans="1:2" x14ac:dyDescent="0.2">
      <c r="A189" s="623"/>
      <c r="B189" s="623"/>
    </row>
    <row r="190" spans="1:2" x14ac:dyDescent="0.2">
      <c r="A190" s="623"/>
      <c r="B190" s="623"/>
    </row>
    <row r="191" spans="1:2" x14ac:dyDescent="0.2">
      <c r="A191" s="623"/>
      <c r="B191" s="623"/>
    </row>
    <row r="192" spans="1:2" x14ac:dyDescent="0.2">
      <c r="A192" s="623"/>
      <c r="B192" s="623"/>
    </row>
    <row r="193" spans="1:2" x14ac:dyDescent="0.2">
      <c r="A193" s="623"/>
      <c r="B193" s="623"/>
    </row>
    <row r="194" spans="1:2" x14ac:dyDescent="0.2">
      <c r="A194" s="623"/>
      <c r="B194" s="623"/>
    </row>
    <row r="195" spans="1:2" x14ac:dyDescent="0.2">
      <c r="A195" s="623"/>
      <c r="B195" s="623"/>
    </row>
    <row r="196" spans="1:2" x14ac:dyDescent="0.2">
      <c r="A196" s="623"/>
      <c r="B196" s="623"/>
    </row>
    <row r="197" spans="1:2" x14ac:dyDescent="0.2">
      <c r="A197" s="623"/>
      <c r="B197" s="623"/>
    </row>
    <row r="198" spans="1:2" x14ac:dyDescent="0.2">
      <c r="A198" s="623"/>
      <c r="B198" s="623"/>
    </row>
    <row r="199" spans="1:2" x14ac:dyDescent="0.2">
      <c r="A199" s="623"/>
      <c r="B199" s="623"/>
    </row>
    <row r="200" spans="1:2" x14ac:dyDescent="0.2">
      <c r="A200" s="623"/>
      <c r="B200" s="623"/>
    </row>
    <row r="201" spans="1:2" x14ac:dyDescent="0.2">
      <c r="A201" s="623"/>
      <c r="B201" s="623"/>
    </row>
    <row r="202" spans="1:2" x14ac:dyDescent="0.2">
      <c r="A202" s="623"/>
      <c r="B202" s="623"/>
    </row>
    <row r="203" spans="1:2" x14ac:dyDescent="0.2">
      <c r="A203" s="623"/>
      <c r="B203" s="623"/>
    </row>
    <row r="204" spans="1:2" x14ac:dyDescent="0.2">
      <c r="A204" s="623"/>
      <c r="B204" s="623"/>
    </row>
    <row r="205" spans="1:2" x14ac:dyDescent="0.2">
      <c r="A205" s="623"/>
      <c r="B205" s="623"/>
    </row>
    <row r="206" spans="1:2" x14ac:dyDescent="0.2">
      <c r="A206" s="623"/>
      <c r="B206" s="623"/>
    </row>
    <row r="207" spans="1:2" x14ac:dyDescent="0.2">
      <c r="A207" s="623"/>
      <c r="B207" s="623"/>
    </row>
    <row r="208" spans="1:2" x14ac:dyDescent="0.2">
      <c r="A208" s="623"/>
      <c r="B208" s="623"/>
    </row>
    <row r="209" spans="1:2" x14ac:dyDescent="0.2">
      <c r="A209" s="623"/>
      <c r="B209" s="623"/>
    </row>
    <row r="210" spans="1:2" x14ac:dyDescent="0.2">
      <c r="A210" s="623"/>
      <c r="B210" s="623"/>
    </row>
    <row r="211" spans="1:2" x14ac:dyDescent="0.2">
      <c r="A211" s="623"/>
      <c r="B211" s="623"/>
    </row>
    <row r="212" spans="1:2" x14ac:dyDescent="0.2">
      <c r="A212" s="623"/>
      <c r="B212" s="623"/>
    </row>
    <row r="213" spans="1:2" x14ac:dyDescent="0.2">
      <c r="A213" s="623"/>
      <c r="B213" s="623"/>
    </row>
    <row r="214" spans="1:2" x14ac:dyDescent="0.2">
      <c r="A214" s="623"/>
      <c r="B214" s="623"/>
    </row>
    <row r="215" spans="1:2" x14ac:dyDescent="0.2">
      <c r="A215" s="623"/>
      <c r="B215" s="623"/>
    </row>
    <row r="216" spans="1:2" x14ac:dyDescent="0.2">
      <c r="A216" s="623"/>
      <c r="B216" s="623"/>
    </row>
    <row r="217" spans="1:2" x14ac:dyDescent="0.2">
      <c r="A217" s="623"/>
      <c r="B217" s="623"/>
    </row>
    <row r="218" spans="1:2" x14ac:dyDescent="0.2">
      <c r="A218" s="623"/>
      <c r="B218" s="623"/>
    </row>
    <row r="219" spans="1:2" x14ac:dyDescent="0.2">
      <c r="A219" s="623"/>
      <c r="B219" s="623"/>
    </row>
    <row r="220" spans="1:2" x14ac:dyDescent="0.2">
      <c r="A220" s="623"/>
      <c r="B220" s="623"/>
    </row>
    <row r="221" spans="1:2" x14ac:dyDescent="0.2">
      <c r="A221" s="623"/>
      <c r="B221" s="623"/>
    </row>
    <row r="222" spans="1:2" x14ac:dyDescent="0.2">
      <c r="A222" s="623"/>
      <c r="B222" s="623"/>
    </row>
    <row r="223" spans="1:2" x14ac:dyDescent="0.2">
      <c r="A223" s="623"/>
      <c r="B223" s="623"/>
    </row>
    <row r="224" spans="1:2" x14ac:dyDescent="0.2">
      <c r="A224" s="623"/>
      <c r="B224" s="623"/>
    </row>
    <row r="225" spans="1:2" x14ac:dyDescent="0.2">
      <c r="A225" s="623"/>
      <c r="B225" s="623"/>
    </row>
    <row r="226" spans="1:2" x14ac:dyDescent="0.2">
      <c r="A226" s="623"/>
      <c r="B226" s="623"/>
    </row>
    <row r="227" spans="1:2" x14ac:dyDescent="0.2">
      <c r="A227" s="623"/>
      <c r="B227" s="623"/>
    </row>
    <row r="228" spans="1:2" x14ac:dyDescent="0.2">
      <c r="A228" s="623"/>
      <c r="B228" s="623"/>
    </row>
    <row r="229" spans="1:2" x14ac:dyDescent="0.2">
      <c r="A229" s="623"/>
      <c r="B229" s="623"/>
    </row>
    <row r="230" spans="1:2" x14ac:dyDescent="0.2">
      <c r="A230" s="623"/>
      <c r="B230" s="623"/>
    </row>
    <row r="231" spans="1:2" x14ac:dyDescent="0.2">
      <c r="A231" s="623"/>
      <c r="B231" s="623"/>
    </row>
    <row r="232" spans="1:2" x14ac:dyDescent="0.2">
      <c r="A232" s="623"/>
      <c r="B232" s="623"/>
    </row>
    <row r="233" spans="1:2" x14ac:dyDescent="0.2">
      <c r="A233" s="623"/>
      <c r="B233" s="623"/>
    </row>
    <row r="234" spans="1:2" x14ac:dyDescent="0.2">
      <c r="A234" s="623"/>
      <c r="B234" s="623"/>
    </row>
    <row r="235" spans="1:2" x14ac:dyDescent="0.2">
      <c r="A235" s="623"/>
      <c r="B235" s="623"/>
    </row>
    <row r="236" spans="1:2" x14ac:dyDescent="0.2">
      <c r="A236" s="623"/>
      <c r="B236" s="623"/>
    </row>
    <row r="237" spans="1:2" x14ac:dyDescent="0.2">
      <c r="A237" s="623"/>
      <c r="B237" s="623"/>
    </row>
    <row r="238" spans="1:2" x14ac:dyDescent="0.2">
      <c r="A238" s="623"/>
      <c r="B238" s="623"/>
    </row>
    <row r="239" spans="1:2" x14ac:dyDescent="0.2">
      <c r="A239" s="623"/>
      <c r="B239" s="623"/>
    </row>
    <row r="240" spans="1:2" x14ac:dyDescent="0.2">
      <c r="A240" s="623"/>
      <c r="B240" s="623"/>
    </row>
    <row r="241" spans="1:2" x14ac:dyDescent="0.2">
      <c r="A241" s="623"/>
      <c r="B241" s="623"/>
    </row>
    <row r="242" spans="1:2" x14ac:dyDescent="0.2">
      <c r="A242" s="623"/>
      <c r="B242" s="623"/>
    </row>
    <row r="243" spans="1:2" x14ac:dyDescent="0.2">
      <c r="A243" s="623"/>
      <c r="B243" s="623"/>
    </row>
    <row r="244" spans="1:2" x14ac:dyDescent="0.2">
      <c r="A244" s="623"/>
      <c r="B244" s="623"/>
    </row>
    <row r="245" spans="1:2" x14ac:dyDescent="0.2">
      <c r="A245" s="623"/>
      <c r="B245" s="623"/>
    </row>
    <row r="246" spans="1:2" x14ac:dyDescent="0.2">
      <c r="A246" s="623"/>
      <c r="B246" s="623"/>
    </row>
    <row r="247" spans="1:2" x14ac:dyDescent="0.2">
      <c r="A247" s="623"/>
      <c r="B247" s="623"/>
    </row>
    <row r="248" spans="1:2" x14ac:dyDescent="0.2">
      <c r="A248" s="623"/>
      <c r="B248" s="623"/>
    </row>
    <row r="249" spans="1:2" x14ac:dyDescent="0.2">
      <c r="A249" s="623"/>
      <c r="B249" s="623"/>
    </row>
    <row r="250" spans="1:2" x14ac:dyDescent="0.2">
      <c r="A250" s="623"/>
      <c r="B250" s="623"/>
    </row>
    <row r="251" spans="1:2" x14ac:dyDescent="0.2">
      <c r="A251" s="623"/>
      <c r="B251" s="623"/>
    </row>
    <row r="252" spans="1:2" x14ac:dyDescent="0.2">
      <c r="A252" s="623"/>
      <c r="B252" s="623"/>
    </row>
    <row r="253" spans="1:2" x14ac:dyDescent="0.2">
      <c r="A253" s="623"/>
      <c r="B253" s="623"/>
    </row>
    <row r="254" spans="1:2" x14ac:dyDescent="0.2">
      <c r="A254" s="623"/>
      <c r="B254" s="623"/>
    </row>
    <row r="255" spans="1:2" x14ac:dyDescent="0.2">
      <c r="A255" s="623"/>
      <c r="B255" s="623"/>
    </row>
    <row r="256" spans="1:2" x14ac:dyDescent="0.2">
      <c r="A256" s="623"/>
      <c r="B256" s="623"/>
    </row>
    <row r="257" spans="1:2" x14ac:dyDescent="0.2">
      <c r="A257" s="623"/>
      <c r="B257" s="623"/>
    </row>
    <row r="258" spans="1:2" x14ac:dyDescent="0.2">
      <c r="A258" s="623"/>
      <c r="B258" s="623"/>
    </row>
    <row r="259" spans="1:2" x14ac:dyDescent="0.2">
      <c r="A259" s="623"/>
      <c r="B259" s="623"/>
    </row>
    <row r="260" spans="1:2" x14ac:dyDescent="0.2">
      <c r="A260" s="623"/>
      <c r="B260" s="623"/>
    </row>
    <row r="261" spans="1:2" x14ac:dyDescent="0.2">
      <c r="A261" s="623"/>
      <c r="B261" s="623"/>
    </row>
    <row r="262" spans="1:2" x14ac:dyDescent="0.2">
      <c r="A262" s="623"/>
      <c r="B262" s="623"/>
    </row>
    <row r="263" spans="1:2" x14ac:dyDescent="0.2">
      <c r="A263" s="623"/>
      <c r="B263" s="623"/>
    </row>
    <row r="264" spans="1:2" x14ac:dyDescent="0.2">
      <c r="A264" s="623"/>
      <c r="B264" s="623"/>
    </row>
    <row r="265" spans="1:2" x14ac:dyDescent="0.2">
      <c r="A265" s="623"/>
      <c r="B265" s="623"/>
    </row>
    <row r="266" spans="1:2" x14ac:dyDescent="0.2">
      <c r="A266" s="623"/>
      <c r="B266" s="623"/>
    </row>
    <row r="267" spans="1:2" x14ac:dyDescent="0.2">
      <c r="A267" s="623"/>
      <c r="B267" s="623"/>
    </row>
    <row r="268" spans="1:2" x14ac:dyDescent="0.2">
      <c r="A268" s="623"/>
      <c r="B268" s="623"/>
    </row>
    <row r="269" spans="1:2" x14ac:dyDescent="0.2">
      <c r="A269" s="623"/>
      <c r="B269" s="623"/>
    </row>
    <row r="270" spans="1:2" x14ac:dyDescent="0.2">
      <c r="A270" s="623"/>
      <c r="B270" s="623"/>
    </row>
    <row r="271" spans="1:2" x14ac:dyDescent="0.2">
      <c r="A271" s="623"/>
      <c r="B271" s="623"/>
    </row>
    <row r="272" spans="1:2" x14ac:dyDescent="0.2">
      <c r="A272" s="623"/>
      <c r="B272" s="623"/>
    </row>
    <row r="273" spans="1:2" x14ac:dyDescent="0.2">
      <c r="A273" s="623"/>
      <c r="B273" s="623"/>
    </row>
    <row r="274" spans="1:2" x14ac:dyDescent="0.2">
      <c r="A274" s="623"/>
      <c r="B274" s="623"/>
    </row>
    <row r="275" spans="1:2" x14ac:dyDescent="0.2">
      <c r="A275" s="623"/>
      <c r="B275" s="623"/>
    </row>
    <row r="276" spans="1:2" x14ac:dyDescent="0.2">
      <c r="A276" s="623"/>
      <c r="B276" s="623"/>
    </row>
    <row r="277" spans="1:2" x14ac:dyDescent="0.2">
      <c r="A277" s="623"/>
      <c r="B277" s="623"/>
    </row>
    <row r="278" spans="1:2" x14ac:dyDescent="0.2">
      <c r="A278" s="623"/>
      <c r="B278" s="623"/>
    </row>
    <row r="279" spans="1:2" x14ac:dyDescent="0.2">
      <c r="A279" s="623"/>
      <c r="B279" s="623"/>
    </row>
    <row r="280" spans="1:2" x14ac:dyDescent="0.2">
      <c r="A280" s="623"/>
      <c r="B280" s="623"/>
    </row>
    <row r="281" spans="1:2" x14ac:dyDescent="0.2">
      <c r="A281" s="623"/>
      <c r="B281" s="623"/>
    </row>
    <row r="282" spans="1:2" x14ac:dyDescent="0.2">
      <c r="A282" s="623"/>
      <c r="B282" s="623"/>
    </row>
    <row r="283" spans="1:2" x14ac:dyDescent="0.2">
      <c r="A283" s="623"/>
      <c r="B283" s="623"/>
    </row>
    <row r="284" spans="1:2" x14ac:dyDescent="0.2">
      <c r="A284" s="623"/>
      <c r="B284" s="623"/>
    </row>
    <row r="285" spans="1:2" x14ac:dyDescent="0.2">
      <c r="A285" s="623"/>
      <c r="B285" s="623"/>
    </row>
    <row r="286" spans="1:2" x14ac:dyDescent="0.2">
      <c r="A286" s="623"/>
      <c r="B286" s="623"/>
    </row>
    <row r="287" spans="1:2" x14ac:dyDescent="0.2">
      <c r="A287" s="623"/>
      <c r="B287" s="623"/>
    </row>
    <row r="288" spans="1:2" x14ac:dyDescent="0.2">
      <c r="A288" s="623"/>
      <c r="B288" s="623"/>
    </row>
    <row r="289" spans="1:2" x14ac:dyDescent="0.2">
      <c r="A289" s="623"/>
      <c r="B289" s="623"/>
    </row>
    <row r="290" spans="1:2" x14ac:dyDescent="0.2">
      <c r="A290" s="623"/>
      <c r="B290" s="623"/>
    </row>
    <row r="291" spans="1:2" x14ac:dyDescent="0.2">
      <c r="A291" s="623"/>
      <c r="B291" s="623"/>
    </row>
    <row r="292" spans="1:2" x14ac:dyDescent="0.2">
      <c r="A292" s="623"/>
      <c r="B292" s="623"/>
    </row>
    <row r="293" spans="1:2" x14ac:dyDescent="0.2">
      <c r="A293" s="623"/>
      <c r="B293" s="623"/>
    </row>
    <row r="294" spans="1:2" x14ac:dyDescent="0.2">
      <c r="A294" s="623"/>
      <c r="B294" s="623"/>
    </row>
    <row r="295" spans="1:2" x14ac:dyDescent="0.2">
      <c r="A295" s="623"/>
      <c r="B295" s="623"/>
    </row>
    <row r="296" spans="1:2" x14ac:dyDescent="0.2">
      <c r="A296" s="623"/>
      <c r="B296" s="623"/>
    </row>
    <row r="297" spans="1:2" x14ac:dyDescent="0.2">
      <c r="A297" s="623"/>
      <c r="B297" s="623"/>
    </row>
    <row r="298" spans="1:2" x14ac:dyDescent="0.2">
      <c r="A298" s="623"/>
      <c r="B298" s="623"/>
    </row>
    <row r="299" spans="1:2" x14ac:dyDescent="0.2">
      <c r="A299" s="623"/>
      <c r="B299" s="623"/>
    </row>
    <row r="300" spans="1:2" x14ac:dyDescent="0.2">
      <c r="A300" s="623"/>
      <c r="B300" s="623"/>
    </row>
    <row r="301" spans="1:2" x14ac:dyDescent="0.2">
      <c r="A301" s="623"/>
      <c r="B301" s="623"/>
    </row>
    <row r="302" spans="1:2" x14ac:dyDescent="0.2">
      <c r="A302" s="623"/>
      <c r="B302" s="623"/>
    </row>
    <row r="303" spans="1:2" x14ac:dyDescent="0.2">
      <c r="A303" s="623"/>
      <c r="B303" s="623"/>
    </row>
    <row r="304" spans="1:2" x14ac:dyDescent="0.2">
      <c r="A304" s="623"/>
      <c r="B304" s="623"/>
    </row>
    <row r="305" spans="1:2" x14ac:dyDescent="0.2">
      <c r="A305" s="623"/>
      <c r="B305" s="623"/>
    </row>
    <row r="306" spans="1:2" x14ac:dyDescent="0.2">
      <c r="A306" s="623"/>
      <c r="B306" s="623"/>
    </row>
    <row r="307" spans="1:2" x14ac:dyDescent="0.2">
      <c r="A307" s="623"/>
      <c r="B307" s="623"/>
    </row>
    <row r="308" spans="1:2" x14ac:dyDescent="0.2">
      <c r="A308" s="623"/>
      <c r="B308" s="623"/>
    </row>
    <row r="309" spans="1:2" x14ac:dyDescent="0.2">
      <c r="A309" s="623"/>
      <c r="B309" s="623"/>
    </row>
    <row r="310" spans="1:2" x14ac:dyDescent="0.2">
      <c r="A310" s="623"/>
      <c r="B310" s="623"/>
    </row>
    <row r="311" spans="1:2" x14ac:dyDescent="0.2">
      <c r="A311" s="623"/>
      <c r="B311" s="623"/>
    </row>
    <row r="312" spans="1:2" x14ac:dyDescent="0.2">
      <c r="A312" s="623"/>
      <c r="B312" s="623"/>
    </row>
    <row r="313" spans="1:2" x14ac:dyDescent="0.2">
      <c r="A313" s="623"/>
      <c r="B313" s="623"/>
    </row>
    <row r="314" spans="1:2" x14ac:dyDescent="0.2">
      <c r="A314" s="623"/>
      <c r="B314" s="623"/>
    </row>
    <row r="315" spans="1:2" x14ac:dyDescent="0.2">
      <c r="A315" s="623"/>
      <c r="B315" s="623"/>
    </row>
    <row r="316" spans="1:2" x14ac:dyDescent="0.2">
      <c r="A316" s="623"/>
      <c r="B316" s="623"/>
    </row>
    <row r="317" spans="1:2" x14ac:dyDescent="0.2">
      <c r="A317" s="623"/>
      <c r="B317" s="623"/>
    </row>
    <row r="318" spans="1:2" x14ac:dyDescent="0.2">
      <c r="A318" s="623"/>
      <c r="B318" s="623"/>
    </row>
    <row r="319" spans="1:2" x14ac:dyDescent="0.2">
      <c r="A319" s="623"/>
      <c r="B319" s="623"/>
    </row>
    <row r="320" spans="1:2" x14ac:dyDescent="0.2">
      <c r="A320" s="623"/>
      <c r="B320" s="623"/>
    </row>
    <row r="321" spans="1:2" x14ac:dyDescent="0.2">
      <c r="A321" s="623"/>
      <c r="B321" s="623"/>
    </row>
    <row r="322" spans="1:2" x14ac:dyDescent="0.2">
      <c r="A322" s="623"/>
      <c r="B322" s="623"/>
    </row>
    <row r="323" spans="1:2" x14ac:dyDescent="0.2">
      <c r="A323" s="623"/>
      <c r="B323" s="623"/>
    </row>
    <row r="324" spans="1:2" x14ac:dyDescent="0.2">
      <c r="A324" s="623"/>
      <c r="B324" s="623"/>
    </row>
    <row r="325" spans="1:2" x14ac:dyDescent="0.2">
      <c r="A325" s="623"/>
      <c r="B325" s="623"/>
    </row>
    <row r="326" spans="1:2" x14ac:dyDescent="0.2">
      <c r="A326" s="623"/>
      <c r="B326" s="623"/>
    </row>
    <row r="327" spans="1:2" x14ac:dyDescent="0.2">
      <c r="A327" s="623"/>
      <c r="B327" s="623"/>
    </row>
    <row r="328" spans="1:2" x14ac:dyDescent="0.2">
      <c r="A328" s="623"/>
      <c r="B328" s="623"/>
    </row>
    <row r="329" spans="1:2" x14ac:dyDescent="0.2">
      <c r="A329" s="623"/>
      <c r="B329" s="623"/>
    </row>
    <row r="330" spans="1:2" x14ac:dyDescent="0.2">
      <c r="A330" s="623"/>
      <c r="B330" s="623"/>
    </row>
    <row r="331" spans="1:2" x14ac:dyDescent="0.2">
      <c r="A331" s="623"/>
      <c r="B331" s="623"/>
    </row>
    <row r="332" spans="1:2" x14ac:dyDescent="0.2">
      <c r="A332" s="623"/>
      <c r="B332" s="623"/>
    </row>
    <row r="333" spans="1:2" x14ac:dyDescent="0.2">
      <c r="A333" s="623"/>
      <c r="B333" s="623"/>
    </row>
    <row r="334" spans="1:2" x14ac:dyDescent="0.2">
      <c r="A334" s="623"/>
      <c r="B334" s="623"/>
    </row>
    <row r="335" spans="1:2" x14ac:dyDescent="0.2">
      <c r="A335" s="623"/>
      <c r="B335" s="623"/>
    </row>
    <row r="336" spans="1:2" x14ac:dyDescent="0.2">
      <c r="A336" s="623"/>
      <c r="B336" s="623"/>
    </row>
    <row r="337" spans="1:2" x14ac:dyDescent="0.2">
      <c r="A337" s="623"/>
      <c r="B337" s="623"/>
    </row>
    <row r="338" spans="1:2" x14ac:dyDescent="0.2">
      <c r="A338" s="623"/>
      <c r="B338" s="623"/>
    </row>
    <row r="339" spans="1:2" x14ac:dyDescent="0.2">
      <c r="A339" s="623"/>
      <c r="B339" s="623"/>
    </row>
    <row r="340" spans="1:2" x14ac:dyDescent="0.2">
      <c r="A340" s="623"/>
      <c r="B340" s="623"/>
    </row>
    <row r="341" spans="1:2" x14ac:dyDescent="0.2">
      <c r="A341" s="623"/>
      <c r="B341" s="623"/>
    </row>
    <row r="342" spans="1:2" x14ac:dyDescent="0.2">
      <c r="A342" s="623"/>
      <c r="B342" s="623"/>
    </row>
    <row r="343" spans="1:2" x14ac:dyDescent="0.2">
      <c r="A343" s="623"/>
      <c r="B343" s="623"/>
    </row>
    <row r="344" spans="1:2" x14ac:dyDescent="0.2">
      <c r="A344" s="623"/>
      <c r="B344" s="623"/>
    </row>
    <row r="345" spans="1:2" x14ac:dyDescent="0.2">
      <c r="A345" s="623"/>
      <c r="B345" s="623"/>
    </row>
    <row r="346" spans="1:2" x14ac:dyDescent="0.2">
      <c r="A346" s="623"/>
      <c r="B346" s="623"/>
    </row>
    <row r="347" spans="1:2" x14ac:dyDescent="0.2">
      <c r="A347" s="623"/>
      <c r="B347" s="623"/>
    </row>
    <row r="348" spans="1:2" x14ac:dyDescent="0.2">
      <c r="A348" s="623"/>
      <c r="B348" s="623"/>
    </row>
    <row r="349" spans="1:2" x14ac:dyDescent="0.2">
      <c r="A349" s="623"/>
      <c r="B349" s="623"/>
    </row>
    <row r="350" spans="1:2" x14ac:dyDescent="0.2">
      <c r="A350" s="623"/>
      <c r="B350" s="623"/>
    </row>
    <row r="351" spans="1:2" x14ac:dyDescent="0.2">
      <c r="A351" s="623"/>
      <c r="B351" s="623"/>
    </row>
    <row r="352" spans="1:2" x14ac:dyDescent="0.2">
      <c r="A352" s="623"/>
      <c r="B352" s="623"/>
    </row>
    <row r="353" spans="1:2" x14ac:dyDescent="0.2">
      <c r="A353" s="623"/>
      <c r="B353" s="623"/>
    </row>
    <row r="354" spans="1:2" x14ac:dyDescent="0.2">
      <c r="A354" s="623"/>
      <c r="B354" s="623"/>
    </row>
    <row r="355" spans="1:2" x14ac:dyDescent="0.2">
      <c r="A355" s="623"/>
      <c r="B355" s="623"/>
    </row>
    <row r="356" spans="1:2" x14ac:dyDescent="0.2">
      <c r="A356" s="623"/>
      <c r="B356" s="623"/>
    </row>
    <row r="357" spans="1:2" x14ac:dyDescent="0.2">
      <c r="A357" s="623"/>
      <c r="B357" s="623"/>
    </row>
    <row r="358" spans="1:2" x14ac:dyDescent="0.2">
      <c r="A358" s="623"/>
      <c r="B358" s="623"/>
    </row>
    <row r="359" spans="1:2" x14ac:dyDescent="0.2">
      <c r="A359" s="623"/>
      <c r="B359" s="623"/>
    </row>
    <row r="360" spans="1:2" x14ac:dyDescent="0.2">
      <c r="A360" s="623"/>
      <c r="B360" s="623"/>
    </row>
    <row r="361" spans="1:2" x14ac:dyDescent="0.2">
      <c r="A361" s="623"/>
      <c r="B361" s="623"/>
    </row>
    <row r="362" spans="1:2" x14ac:dyDescent="0.2">
      <c r="A362" s="623"/>
      <c r="B362" s="623"/>
    </row>
    <row r="363" spans="1:2" x14ac:dyDescent="0.2">
      <c r="A363" s="623"/>
      <c r="B363" s="623"/>
    </row>
    <row r="364" spans="1:2" x14ac:dyDescent="0.2">
      <c r="A364" s="623"/>
      <c r="B364" s="623"/>
    </row>
    <row r="365" spans="1:2" x14ac:dyDescent="0.2">
      <c r="A365" s="623"/>
      <c r="B365" s="623"/>
    </row>
    <row r="366" spans="1:2" x14ac:dyDescent="0.2">
      <c r="A366" s="623"/>
      <c r="B366" s="623"/>
    </row>
    <row r="367" spans="1:2" x14ac:dyDescent="0.2">
      <c r="A367" s="623"/>
      <c r="B367" s="623"/>
    </row>
    <row r="368" spans="1:2" x14ac:dyDescent="0.2">
      <c r="A368" s="623"/>
      <c r="B368" s="623"/>
    </row>
    <row r="369" spans="1:2" x14ac:dyDescent="0.2">
      <c r="A369" s="623"/>
      <c r="B369" s="623"/>
    </row>
    <row r="370" spans="1:2" x14ac:dyDescent="0.2">
      <c r="A370" s="623"/>
      <c r="B370" s="623"/>
    </row>
    <row r="371" spans="1:2" x14ac:dyDescent="0.2">
      <c r="A371" s="623"/>
      <c r="B371" s="623"/>
    </row>
    <row r="372" spans="1:2" x14ac:dyDescent="0.2">
      <c r="A372" s="623"/>
      <c r="B372" s="623"/>
    </row>
    <row r="373" spans="1:2" x14ac:dyDescent="0.2">
      <c r="A373" s="623"/>
      <c r="B373" s="623"/>
    </row>
    <row r="374" spans="1:2" x14ac:dyDescent="0.2">
      <c r="A374" s="623"/>
      <c r="B374" s="623"/>
    </row>
    <row r="375" spans="1:2" x14ac:dyDescent="0.2">
      <c r="A375" s="623"/>
      <c r="B375" s="623"/>
    </row>
    <row r="376" spans="1:2" x14ac:dyDescent="0.2">
      <c r="A376" s="623"/>
      <c r="B376" s="623"/>
    </row>
    <row r="377" spans="1:2" x14ac:dyDescent="0.2">
      <c r="A377" s="623"/>
      <c r="B377" s="623"/>
    </row>
    <row r="378" spans="1:2" x14ac:dyDescent="0.2">
      <c r="A378" s="623"/>
      <c r="B378" s="623"/>
    </row>
    <row r="379" spans="1:2" x14ac:dyDescent="0.2">
      <c r="A379" s="623"/>
      <c r="B379" s="623"/>
    </row>
    <row r="380" spans="1:2" x14ac:dyDescent="0.2">
      <c r="A380" s="623"/>
      <c r="B380" s="623"/>
    </row>
    <row r="381" spans="1:2" x14ac:dyDescent="0.2">
      <c r="A381" s="623"/>
      <c r="B381" s="623"/>
    </row>
    <row r="382" spans="1:2" x14ac:dyDescent="0.2">
      <c r="A382" s="623"/>
      <c r="B382" s="623"/>
    </row>
    <row r="383" spans="1:2" x14ac:dyDescent="0.2">
      <c r="A383" s="623"/>
      <c r="B383" s="623"/>
    </row>
    <row r="384" spans="1:2" x14ac:dyDescent="0.2">
      <c r="A384" s="623"/>
      <c r="B384" s="623"/>
    </row>
    <row r="385" spans="1:2" x14ac:dyDescent="0.2">
      <c r="A385" s="623"/>
      <c r="B385" s="623"/>
    </row>
    <row r="386" spans="1:2" x14ac:dyDescent="0.2">
      <c r="A386" s="623"/>
      <c r="B386" s="623"/>
    </row>
    <row r="387" spans="1:2" x14ac:dyDescent="0.2">
      <c r="A387" s="623"/>
      <c r="B387" s="623"/>
    </row>
    <row r="388" spans="1:2" x14ac:dyDescent="0.2">
      <c r="A388" s="623"/>
      <c r="B388" s="623"/>
    </row>
    <row r="389" spans="1:2" x14ac:dyDescent="0.2">
      <c r="A389" s="623"/>
      <c r="B389" s="623"/>
    </row>
    <row r="390" spans="1:2" x14ac:dyDescent="0.2">
      <c r="A390" s="623"/>
      <c r="B390" s="623"/>
    </row>
    <row r="391" spans="1:2" x14ac:dyDescent="0.2">
      <c r="A391" s="623"/>
      <c r="B391" s="623"/>
    </row>
    <row r="392" spans="1:2" x14ac:dyDescent="0.2">
      <c r="A392" s="623"/>
      <c r="B392" s="623"/>
    </row>
    <row r="393" spans="1:2" x14ac:dyDescent="0.2">
      <c r="A393" s="623"/>
      <c r="B393" s="623"/>
    </row>
    <row r="394" spans="1:2" x14ac:dyDescent="0.2">
      <c r="A394" s="623"/>
      <c r="B394" s="623"/>
    </row>
    <row r="395" spans="1:2" x14ac:dyDescent="0.2">
      <c r="A395" s="623"/>
      <c r="B395" s="623"/>
    </row>
    <row r="396" spans="1:2" x14ac:dyDescent="0.2">
      <c r="A396" s="623"/>
      <c r="B396" s="623"/>
    </row>
    <row r="397" spans="1:2" x14ac:dyDescent="0.2">
      <c r="A397" s="623"/>
      <c r="B397" s="623"/>
    </row>
    <row r="398" spans="1:2" x14ac:dyDescent="0.2">
      <c r="A398" s="623"/>
      <c r="B398" s="623"/>
    </row>
    <row r="399" spans="1:2" x14ac:dyDescent="0.2">
      <c r="A399" s="623"/>
      <c r="B399" s="623"/>
    </row>
    <row r="400" spans="1:2" x14ac:dyDescent="0.2">
      <c r="A400" s="623"/>
      <c r="B400" s="623"/>
    </row>
    <row r="401" spans="1:2" x14ac:dyDescent="0.2">
      <c r="A401" s="623"/>
      <c r="B401" s="623"/>
    </row>
    <row r="402" spans="1:2" x14ac:dyDescent="0.2">
      <c r="A402" s="623"/>
      <c r="B402" s="623"/>
    </row>
    <row r="403" spans="1:2" x14ac:dyDescent="0.2">
      <c r="A403" s="623"/>
      <c r="B403" s="623"/>
    </row>
    <row r="404" spans="1:2" x14ac:dyDescent="0.2">
      <c r="A404" s="623"/>
      <c r="B404" s="623"/>
    </row>
    <row r="405" spans="1:2" x14ac:dyDescent="0.2">
      <c r="A405" s="623"/>
      <c r="B405" s="623"/>
    </row>
    <row r="406" spans="1:2" x14ac:dyDescent="0.2">
      <c r="A406" s="623"/>
      <c r="B406" s="623"/>
    </row>
    <row r="407" spans="1:2" x14ac:dyDescent="0.2">
      <c r="A407" s="623"/>
      <c r="B407" s="623"/>
    </row>
    <row r="408" spans="1:2" x14ac:dyDescent="0.2">
      <c r="A408" s="623"/>
      <c r="B408" s="623"/>
    </row>
    <row r="409" spans="1:2" x14ac:dyDescent="0.2">
      <c r="A409" s="623"/>
      <c r="B409" s="623"/>
    </row>
    <row r="410" spans="1:2" x14ac:dyDescent="0.2">
      <c r="A410" s="623"/>
      <c r="B410" s="623"/>
    </row>
    <row r="411" spans="1:2" x14ac:dyDescent="0.2">
      <c r="A411" s="623"/>
      <c r="B411" s="623"/>
    </row>
    <row r="412" spans="1:2" x14ac:dyDescent="0.2">
      <c r="A412" s="623"/>
      <c r="B412" s="623"/>
    </row>
    <row r="413" spans="1:2" x14ac:dyDescent="0.2">
      <c r="A413" s="623"/>
      <c r="B413" s="623"/>
    </row>
    <row r="414" spans="1:2" x14ac:dyDescent="0.2">
      <c r="A414" s="623"/>
      <c r="B414" s="623"/>
    </row>
    <row r="415" spans="1:2" x14ac:dyDescent="0.2">
      <c r="A415" s="623"/>
      <c r="B415" s="623"/>
    </row>
    <row r="416" spans="1:2" x14ac:dyDescent="0.2">
      <c r="A416" s="623"/>
      <c r="B416" s="623"/>
    </row>
    <row r="417" spans="1:2" x14ac:dyDescent="0.2">
      <c r="A417" s="623"/>
      <c r="B417" s="623"/>
    </row>
    <row r="418" spans="1:2" x14ac:dyDescent="0.2">
      <c r="A418" s="623"/>
      <c r="B418" s="623"/>
    </row>
    <row r="419" spans="1:2" x14ac:dyDescent="0.2">
      <c r="A419" s="623"/>
      <c r="B419" s="623"/>
    </row>
    <row r="420" spans="1:2" x14ac:dyDescent="0.2">
      <c r="A420" s="623"/>
      <c r="B420" s="623"/>
    </row>
    <row r="421" spans="1:2" x14ac:dyDescent="0.2">
      <c r="A421" s="623"/>
      <c r="B421" s="623"/>
    </row>
    <row r="422" spans="1:2" x14ac:dyDescent="0.2">
      <c r="A422" s="623"/>
      <c r="B422" s="623"/>
    </row>
    <row r="423" spans="1:2" x14ac:dyDescent="0.2">
      <c r="A423" s="623"/>
      <c r="B423" s="623"/>
    </row>
    <row r="424" spans="1:2" x14ac:dyDescent="0.2">
      <c r="A424" s="623"/>
      <c r="B424" s="623"/>
    </row>
    <row r="425" spans="1:2" x14ac:dyDescent="0.2">
      <c r="A425" s="623"/>
      <c r="B425" s="623"/>
    </row>
    <row r="426" spans="1:2" x14ac:dyDescent="0.2">
      <c r="A426" s="623"/>
      <c r="B426" s="623"/>
    </row>
    <row r="427" spans="1:2" x14ac:dyDescent="0.2">
      <c r="A427" s="623"/>
      <c r="B427" s="623"/>
    </row>
    <row r="428" spans="1:2" x14ac:dyDescent="0.2">
      <c r="A428" s="623"/>
      <c r="B428" s="623"/>
    </row>
    <row r="429" spans="1:2" x14ac:dyDescent="0.2">
      <c r="A429" s="623"/>
      <c r="B429" s="623"/>
    </row>
    <row r="430" spans="1:2" x14ac:dyDescent="0.2">
      <c r="A430" s="623"/>
      <c r="B430" s="623"/>
    </row>
    <row r="431" spans="1:2" x14ac:dyDescent="0.2">
      <c r="A431" s="623"/>
      <c r="B431" s="623"/>
    </row>
    <row r="432" spans="1:2" x14ac:dyDescent="0.2">
      <c r="A432" s="623"/>
      <c r="B432" s="623"/>
    </row>
    <row r="433" spans="1:2" x14ac:dyDescent="0.2">
      <c r="A433" s="623"/>
      <c r="B433" s="623"/>
    </row>
    <row r="434" spans="1:2" x14ac:dyDescent="0.2">
      <c r="A434" s="623"/>
      <c r="B434" s="623"/>
    </row>
    <row r="435" spans="1:2" x14ac:dyDescent="0.2">
      <c r="A435" s="623"/>
      <c r="B435" s="623"/>
    </row>
    <row r="436" spans="1:2" x14ac:dyDescent="0.2">
      <c r="A436" s="623"/>
      <c r="B436" s="623"/>
    </row>
    <row r="437" spans="1:2" x14ac:dyDescent="0.2">
      <c r="A437" s="623"/>
      <c r="B437" s="623"/>
    </row>
    <row r="438" spans="1:2" x14ac:dyDescent="0.2">
      <c r="A438" s="623"/>
      <c r="B438" s="623"/>
    </row>
    <row r="439" spans="1:2" x14ac:dyDescent="0.2">
      <c r="A439" s="623"/>
      <c r="B439" s="623"/>
    </row>
    <row r="440" spans="1:2" x14ac:dyDescent="0.2">
      <c r="A440" s="623"/>
      <c r="B440" s="623"/>
    </row>
    <row r="441" spans="1:2" x14ac:dyDescent="0.2">
      <c r="A441" s="623"/>
      <c r="B441" s="623"/>
    </row>
    <row r="442" spans="1:2" x14ac:dyDescent="0.2">
      <c r="A442" s="623"/>
      <c r="B442" s="623"/>
    </row>
    <row r="443" spans="1:2" x14ac:dyDescent="0.2">
      <c r="A443" s="623"/>
      <c r="B443" s="623"/>
    </row>
    <row r="444" spans="1:2" x14ac:dyDescent="0.2">
      <c r="A444" s="623"/>
      <c r="B444" s="623"/>
    </row>
    <row r="445" spans="1:2" x14ac:dyDescent="0.2">
      <c r="A445" s="623"/>
      <c r="B445" s="623"/>
    </row>
    <row r="446" spans="1:2" x14ac:dyDescent="0.2">
      <c r="A446" s="623"/>
      <c r="B446" s="623"/>
    </row>
    <row r="447" spans="1:2" x14ac:dyDescent="0.2">
      <c r="A447" s="623"/>
      <c r="B447" s="623"/>
    </row>
    <row r="448" spans="1:2" x14ac:dyDescent="0.2">
      <c r="A448" s="623"/>
      <c r="B448" s="623"/>
    </row>
    <row r="449" spans="1:2" x14ac:dyDescent="0.2">
      <c r="A449" s="623"/>
      <c r="B449" s="623"/>
    </row>
    <row r="450" spans="1:2" x14ac:dyDescent="0.2">
      <c r="A450" s="623"/>
      <c r="B450" s="623"/>
    </row>
    <row r="451" spans="1:2" x14ac:dyDescent="0.2">
      <c r="A451" s="623"/>
      <c r="B451" s="623"/>
    </row>
    <row r="452" spans="1:2" x14ac:dyDescent="0.2">
      <c r="A452" s="623"/>
      <c r="B452" s="623"/>
    </row>
    <row r="453" spans="1:2" x14ac:dyDescent="0.2">
      <c r="A453" s="623"/>
      <c r="B453" s="623"/>
    </row>
    <row r="454" spans="1:2" x14ac:dyDescent="0.2">
      <c r="A454" s="623"/>
      <c r="B454" s="623"/>
    </row>
    <row r="455" spans="1:2" x14ac:dyDescent="0.2">
      <c r="A455" s="623"/>
      <c r="B455" s="623"/>
    </row>
    <row r="456" spans="1:2" x14ac:dyDescent="0.2">
      <c r="A456" s="623"/>
      <c r="B456" s="623"/>
    </row>
    <row r="457" spans="1:2" x14ac:dyDescent="0.2">
      <c r="A457" s="623"/>
      <c r="B457" s="623"/>
    </row>
    <row r="458" spans="1:2" x14ac:dyDescent="0.2">
      <c r="A458" s="623"/>
      <c r="B458" s="623"/>
    </row>
    <row r="459" spans="1:2" x14ac:dyDescent="0.2">
      <c r="A459" s="623"/>
      <c r="B459" s="623"/>
    </row>
    <row r="460" spans="1:2" x14ac:dyDescent="0.2">
      <c r="A460" s="623"/>
      <c r="B460" s="623"/>
    </row>
    <row r="461" spans="1:2" x14ac:dyDescent="0.2">
      <c r="A461" s="623"/>
      <c r="B461" s="623"/>
    </row>
    <row r="462" spans="1:2" x14ac:dyDescent="0.2">
      <c r="A462" s="623"/>
      <c r="B462" s="623"/>
    </row>
    <row r="463" spans="1:2" x14ac:dyDescent="0.2">
      <c r="A463" s="623"/>
      <c r="B463" s="623"/>
    </row>
    <row r="464" spans="1:2" x14ac:dyDescent="0.2">
      <c r="A464" s="623"/>
      <c r="B464" s="623"/>
    </row>
    <row r="465" spans="1:2" x14ac:dyDescent="0.2">
      <c r="A465" s="623"/>
      <c r="B465" s="623"/>
    </row>
    <row r="466" spans="1:2" x14ac:dyDescent="0.2">
      <c r="A466" s="623"/>
      <c r="B466" s="623"/>
    </row>
    <row r="467" spans="1:2" x14ac:dyDescent="0.2">
      <c r="A467" s="623"/>
      <c r="B467" s="623"/>
    </row>
    <row r="468" spans="1:2" x14ac:dyDescent="0.2">
      <c r="A468" s="623"/>
      <c r="B468" s="623"/>
    </row>
    <row r="469" spans="1:2" x14ac:dyDescent="0.2">
      <c r="A469" s="623"/>
      <c r="B469" s="623"/>
    </row>
    <row r="470" spans="1:2" x14ac:dyDescent="0.2">
      <c r="A470" s="623"/>
      <c r="B470" s="623"/>
    </row>
    <row r="471" spans="1:2" x14ac:dyDescent="0.2">
      <c r="A471" s="623"/>
      <c r="B471" s="623"/>
    </row>
    <row r="472" spans="1:2" x14ac:dyDescent="0.2">
      <c r="A472" s="623"/>
      <c r="B472" s="623"/>
    </row>
    <row r="473" spans="1:2" x14ac:dyDescent="0.2">
      <c r="A473" s="623"/>
      <c r="B473" s="623"/>
    </row>
    <row r="474" spans="1:2" x14ac:dyDescent="0.2">
      <c r="A474" s="623"/>
      <c r="B474" s="623"/>
    </row>
    <row r="475" spans="1:2" x14ac:dyDescent="0.2">
      <c r="A475" s="623"/>
      <c r="B475" s="623"/>
    </row>
    <row r="476" spans="1:2" x14ac:dyDescent="0.2">
      <c r="A476" s="623"/>
      <c r="B476" s="623"/>
    </row>
    <row r="477" spans="1:2" x14ac:dyDescent="0.2">
      <c r="A477" s="623"/>
      <c r="B477" s="623"/>
    </row>
    <row r="478" spans="1:2" x14ac:dyDescent="0.2">
      <c r="A478" s="623"/>
      <c r="B478" s="623"/>
    </row>
    <row r="479" spans="1:2" x14ac:dyDescent="0.2">
      <c r="A479" s="623"/>
      <c r="B479" s="623"/>
    </row>
    <row r="480" spans="1:2" x14ac:dyDescent="0.2">
      <c r="A480" s="623"/>
      <c r="B480" s="623"/>
    </row>
    <row r="481" spans="1:2" x14ac:dyDescent="0.2">
      <c r="A481" s="623"/>
      <c r="B481" s="623"/>
    </row>
    <row r="482" spans="1:2" x14ac:dyDescent="0.2">
      <c r="A482" s="623"/>
      <c r="B482" s="623"/>
    </row>
    <row r="483" spans="1:2" x14ac:dyDescent="0.2">
      <c r="A483" s="623"/>
      <c r="B483" s="623"/>
    </row>
    <row r="484" spans="1:2" x14ac:dyDescent="0.2">
      <c r="A484" s="623"/>
      <c r="B484" s="623"/>
    </row>
    <row r="485" spans="1:2" x14ac:dyDescent="0.2">
      <c r="A485" s="623"/>
      <c r="B485" s="623"/>
    </row>
    <row r="486" spans="1:2" x14ac:dyDescent="0.2">
      <c r="A486" s="623"/>
      <c r="B486" s="623"/>
    </row>
    <row r="487" spans="1:2" x14ac:dyDescent="0.2">
      <c r="A487" s="623"/>
      <c r="B487" s="623"/>
    </row>
    <row r="488" spans="1:2" x14ac:dyDescent="0.2">
      <c r="A488" s="623"/>
      <c r="B488" s="623"/>
    </row>
    <row r="489" spans="1:2" x14ac:dyDescent="0.2">
      <c r="A489" s="623"/>
      <c r="B489" s="623"/>
    </row>
    <row r="490" spans="1:2" x14ac:dyDescent="0.2">
      <c r="A490" s="623"/>
      <c r="B490" s="623"/>
    </row>
    <row r="491" spans="1:2" x14ac:dyDescent="0.2">
      <c r="A491" s="623"/>
      <c r="B491" s="623"/>
    </row>
    <row r="492" spans="1:2" x14ac:dyDescent="0.2">
      <c r="A492" s="623"/>
      <c r="B492" s="623"/>
    </row>
    <row r="493" spans="1:2" x14ac:dyDescent="0.2">
      <c r="A493" s="623"/>
      <c r="B493" s="623"/>
    </row>
    <row r="494" spans="1:2" x14ac:dyDescent="0.2">
      <c r="A494" s="623"/>
      <c r="B494" s="623"/>
    </row>
    <row r="495" spans="1:2" x14ac:dyDescent="0.2">
      <c r="A495" s="623"/>
      <c r="B495" s="623"/>
    </row>
    <row r="496" spans="1:2" x14ac:dyDescent="0.2">
      <c r="A496" s="623"/>
      <c r="B496" s="623"/>
    </row>
    <row r="497" spans="1:2" x14ac:dyDescent="0.2">
      <c r="A497" s="623"/>
      <c r="B497" s="623"/>
    </row>
    <row r="498" spans="1:2" x14ac:dyDescent="0.2">
      <c r="A498" s="623"/>
      <c r="B498" s="623"/>
    </row>
    <row r="499" spans="1:2" x14ac:dyDescent="0.2">
      <c r="A499" s="623"/>
      <c r="B499" s="623"/>
    </row>
    <row r="500" spans="1:2" x14ac:dyDescent="0.2">
      <c r="A500" s="623"/>
      <c r="B500" s="623"/>
    </row>
    <row r="501" spans="1:2" x14ac:dyDescent="0.2">
      <c r="A501" s="623"/>
      <c r="B501" s="623"/>
    </row>
    <row r="502" spans="1:2" x14ac:dyDescent="0.2">
      <c r="A502" s="623"/>
      <c r="B502" s="623"/>
    </row>
    <row r="503" spans="1:2" x14ac:dyDescent="0.2">
      <c r="A503" s="623"/>
      <c r="B503" s="623"/>
    </row>
    <row r="504" spans="1:2" x14ac:dyDescent="0.2">
      <c r="A504" s="623"/>
      <c r="B504" s="623"/>
    </row>
    <row r="505" spans="1:2" x14ac:dyDescent="0.2">
      <c r="A505" s="623"/>
      <c r="B505" s="623"/>
    </row>
    <row r="506" spans="1:2" x14ac:dyDescent="0.2">
      <c r="A506" s="623"/>
      <c r="B506" s="623"/>
    </row>
    <row r="507" spans="1:2" x14ac:dyDescent="0.2">
      <c r="A507" s="623"/>
      <c r="B507" s="623"/>
    </row>
    <row r="508" spans="1:2" x14ac:dyDescent="0.2">
      <c r="A508" s="623"/>
      <c r="B508" s="623"/>
    </row>
    <row r="509" spans="1:2" x14ac:dyDescent="0.2">
      <c r="A509" s="623"/>
      <c r="B509" s="623"/>
    </row>
    <row r="510" spans="1:2" x14ac:dyDescent="0.2">
      <c r="A510" s="623"/>
      <c r="B510" s="623"/>
    </row>
    <row r="511" spans="1:2" x14ac:dyDescent="0.2">
      <c r="A511" s="623"/>
      <c r="B511" s="623"/>
    </row>
    <row r="512" spans="1:2" x14ac:dyDescent="0.2">
      <c r="A512" s="623"/>
      <c r="B512" s="623"/>
    </row>
    <row r="513" spans="1:2" x14ac:dyDescent="0.2">
      <c r="A513" s="623"/>
      <c r="B513" s="623"/>
    </row>
    <row r="514" spans="1:2" x14ac:dyDescent="0.2">
      <c r="A514" s="623"/>
      <c r="B514" s="623"/>
    </row>
    <row r="515" spans="1:2" x14ac:dyDescent="0.2">
      <c r="A515" s="623"/>
      <c r="B515" s="623"/>
    </row>
    <row r="516" spans="1:2" x14ac:dyDescent="0.2">
      <c r="A516" s="623"/>
      <c r="B516" s="623"/>
    </row>
    <row r="517" spans="1:2" x14ac:dyDescent="0.2">
      <c r="A517" s="623"/>
      <c r="B517" s="623"/>
    </row>
    <row r="518" spans="1:2" x14ac:dyDescent="0.2">
      <c r="A518" s="623"/>
      <c r="B518" s="623"/>
    </row>
    <row r="519" spans="1:2" x14ac:dyDescent="0.2">
      <c r="A519" s="623"/>
      <c r="B519" s="623"/>
    </row>
    <row r="520" spans="1:2" x14ac:dyDescent="0.2">
      <c r="A520" s="623"/>
      <c r="B520" s="623"/>
    </row>
    <row r="521" spans="1:2" x14ac:dyDescent="0.2">
      <c r="A521" s="623"/>
      <c r="B521" s="623"/>
    </row>
    <row r="522" spans="1:2" x14ac:dyDescent="0.2">
      <c r="A522" s="623"/>
      <c r="B522" s="623"/>
    </row>
    <row r="523" spans="1:2" x14ac:dyDescent="0.2">
      <c r="A523" s="623"/>
      <c r="B523" s="623"/>
    </row>
    <row r="524" spans="1:2" x14ac:dyDescent="0.2">
      <c r="A524" s="623"/>
      <c r="B524" s="623"/>
    </row>
    <row r="525" spans="1:2" x14ac:dyDescent="0.2">
      <c r="A525" s="623"/>
      <c r="B525" s="623"/>
    </row>
    <row r="526" spans="1:2" x14ac:dyDescent="0.2">
      <c r="A526" s="623"/>
      <c r="B526" s="623"/>
    </row>
    <row r="527" spans="1:2" x14ac:dyDescent="0.2">
      <c r="A527" s="623"/>
      <c r="B527" s="623"/>
    </row>
    <row r="528" spans="1:2" x14ac:dyDescent="0.2">
      <c r="A528" s="623"/>
      <c r="B528" s="623"/>
    </row>
    <row r="529" spans="1:2" x14ac:dyDescent="0.2">
      <c r="A529" s="623"/>
      <c r="B529" s="623"/>
    </row>
    <row r="530" spans="1:2" x14ac:dyDescent="0.2">
      <c r="A530" s="623"/>
      <c r="B530" s="623"/>
    </row>
    <row r="531" spans="1:2" x14ac:dyDescent="0.2">
      <c r="A531" s="623"/>
      <c r="B531" s="623"/>
    </row>
    <row r="532" spans="1:2" x14ac:dyDescent="0.2">
      <c r="A532" s="623"/>
      <c r="B532" s="623"/>
    </row>
    <row r="533" spans="1:2" x14ac:dyDescent="0.2">
      <c r="A533" s="623"/>
      <c r="B533" s="623"/>
    </row>
    <row r="534" spans="1:2" x14ac:dyDescent="0.2">
      <c r="A534" s="623"/>
      <c r="B534" s="623"/>
    </row>
    <row r="535" spans="1:2" x14ac:dyDescent="0.2">
      <c r="A535" s="623"/>
      <c r="B535" s="623"/>
    </row>
    <row r="536" spans="1:2" x14ac:dyDescent="0.2">
      <c r="A536" s="623"/>
      <c r="B536" s="623"/>
    </row>
    <row r="537" spans="1:2" x14ac:dyDescent="0.2">
      <c r="A537" s="623"/>
      <c r="B537" s="623"/>
    </row>
    <row r="538" spans="1:2" x14ac:dyDescent="0.2">
      <c r="A538" s="623"/>
      <c r="B538" s="623"/>
    </row>
    <row r="539" spans="1:2" x14ac:dyDescent="0.2">
      <c r="A539" s="623"/>
      <c r="B539" s="623"/>
    </row>
    <row r="540" spans="1:2" x14ac:dyDescent="0.2">
      <c r="A540" s="623"/>
      <c r="B540" s="623"/>
    </row>
    <row r="541" spans="1:2" x14ac:dyDescent="0.2">
      <c r="A541" s="623"/>
      <c r="B541" s="623"/>
    </row>
    <row r="542" spans="1:2" x14ac:dyDescent="0.2">
      <c r="A542" s="623"/>
      <c r="B542" s="623"/>
    </row>
  </sheetData>
  <mergeCells count="3">
    <mergeCell ref="C4:G5"/>
    <mergeCell ref="C44:G45"/>
    <mergeCell ref="T44:X45"/>
  </mergeCells>
  <conditionalFormatting sqref="E9:E13 E15:E18 E20:E25 E27:E32 E34:E36 E38:E40 J9:J13 J15:J18 J20:J25 J27:J32 J34:J36 J38:J40 M9:M13 M15:M18 M20:M25 M27:M32 M34:M36 M38:M40 P9:P13 P15:P18 P20:P25 P27:P32 P34:P36 P38:P40">
    <cfRule type="cellIs" dxfId="47" priority="12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46" priority="11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45" priority="10" operator="beginsWith" text="*">
      <formula>LEFT(E9,LEN("*"))="*"</formula>
    </cfRule>
  </conditionalFormatting>
  <conditionalFormatting sqref="E49:E53 E55:E58 E60:E65 E67:E72 E74:E76 E78:E80 J49:J53 J55:J58 J60:J65 J67:J72 J74:J76 J78:J80 M49:M53 M55:M58 M60:M65 M67:M72 M74:M76 M78:M80 P49:P53 P55:P58 P60:P65 P67:P72 P74:P76 P78:P80">
    <cfRule type="cellIs" dxfId="44" priority="8" operator="greaterThan">
      <formula>0</formula>
    </cfRule>
  </conditionalFormatting>
  <conditionalFormatting sqref="E49:E53 E55:E58 E60:E65 E67:E72 E74:E76 E78:E80 J49:J53 J55:J58 J60:J65 J67:J72 J74:J76 J78:J80 M49:M53 M55:M58 M60:M65 M67:M72 M74:M76 M78:M80 P49:P53 P55:P58 P60:P65 P67:P72 P74:P76 P78:P80">
    <cfRule type="cellIs" dxfId="43" priority="7" operator="lessThan">
      <formula>0</formula>
    </cfRule>
  </conditionalFormatting>
  <conditionalFormatting sqref="E49:E53 E55:E58 E60:E65 E67:E72 E74:E76 E78:E80 J49:J53 J55:J58 J60:J65 J67:J72 J74:J76 J78:J80 M49:M53 M55:M58 M60:M65 M67:M72 M74:M76 M78:M80 P49:P53 P55:P58 P60:P65 P67:P72 P74:P76 P78:P80">
    <cfRule type="beginsWith" dxfId="42" priority="6" operator="beginsWith" text="*">
      <formula>LEFT(E49,LEN("*"))="*"</formula>
    </cfRule>
  </conditionalFormatting>
  <conditionalFormatting sqref="V49:V53 V55:V58 V60:V65 V67:V72 V74:V76 V78:V80 AA49:AA53 AA55:AA58 AA60:AA65 AA67:AA72 AA74:AA76 AA78:AA80 AD49:AD53 AD55:AD58 AD60:AD65 AD67:AD72 AD74:AD76 AD78:AD80 AG49:AG53 AG55:AG58 AG60:AG65 AG67:AG72 AG74:AG76 AG78:AG80">
    <cfRule type="cellIs" dxfId="41" priority="4" operator="greaterThan">
      <formula>0</formula>
    </cfRule>
  </conditionalFormatting>
  <conditionalFormatting sqref="V49:V53 V55:V58 V60:V65 V67:V72 V74:V76 V78:V80 AA49:AA53 AA55:AA58 AA60:AA65 AA67:AA72 AA74:AA76 AA78:AA80 AD49:AD53 AD55:AD58 AD60:AD65 AD67:AD72 AD74:AD76 AD78:AD80 AG49:AG53 AG55:AG58 AG60:AG65 AG67:AG72 AG74:AG76 AG78:AG80">
    <cfRule type="cellIs" dxfId="40" priority="3" operator="lessThan">
      <formula>0</formula>
    </cfRule>
  </conditionalFormatting>
  <conditionalFormatting sqref="V49:V53 V55:V58 V60:V65 V67:V72 V74:V76 V78:V80 AA49:AA53 AA55:AA58 AA60:AA65 AA67:AA72 AA74:AA76 AA78:AA80 AD49:AD53 AD55:AD58 AD60:AD65 AD67:AD72 AD74:AD76 AD78:AD80 AG49:AG53 AG55:AG58 AG60:AG65 AG67:AG72 AG74:AG76 AG78:AG80">
    <cfRule type="beginsWith" dxfId="39" priority="2" operator="beginsWith" text="*">
      <formula>LEFT(V49,LEN("*"))="*"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D9574D2A-D8FF-4F45-9DEC-AD0C515DB81F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  <x14:conditionalFormatting xmlns:xm="http://schemas.microsoft.com/office/excel/2006/main">
          <x14:cfRule type="endsWith" priority="5" operator="endsWith" id="{A89CD509-1090-44E2-B87C-CA2E7586F735}">
            <xm:f>RIGHT(E49,LEN("-"))="-"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E49:E81 J49:J81 M49:M81 P49:P81</xm:sqref>
        </x14:conditionalFormatting>
        <x14:conditionalFormatting xmlns:xm="http://schemas.microsoft.com/office/excel/2006/main">
          <x14:cfRule type="endsWith" priority="1" operator="endsWith" id="{DD821B8E-43F0-4510-8742-7598CACE2F68}">
            <xm:f>RIGHT(V49,LEN("-"))="-"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V49:V81 AA49:AA81 AD49:AD81 AG49:AG81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showGridLines="0" zoomScale="90" zoomScaleNormal="90" workbookViewId="0">
      <selection activeCell="H31" sqref="H31"/>
    </sheetView>
  </sheetViews>
  <sheetFormatPr defaultColWidth="9.140625" defaultRowHeight="12.75" x14ac:dyDescent="0.2"/>
  <cols>
    <col min="1" max="1" width="17.85546875" style="622" customWidth="1"/>
    <col min="2" max="2" width="8.7109375" style="622" bestFit="1" customWidth="1"/>
    <col min="3" max="4" width="11.28515625" style="622" bestFit="1" customWidth="1"/>
    <col min="5" max="5" width="10.85546875" style="622" bestFit="1" customWidth="1"/>
    <col min="6" max="6" width="4" style="622" customWidth="1"/>
    <col min="7" max="7" width="11.28515625" style="622" bestFit="1" customWidth="1"/>
    <col min="8" max="8" width="10.7109375" style="622" customWidth="1"/>
    <col min="9" max="10" width="11.28515625" style="622" bestFit="1" customWidth="1"/>
    <col min="11" max="16" width="10.7109375" style="622" customWidth="1"/>
    <col min="17" max="16384" width="9.140625" style="622"/>
  </cols>
  <sheetData>
    <row r="1" spans="1:11" s="616" customFormat="1" ht="21" x14ac:dyDescent="0.35">
      <c r="A1" s="19" t="s">
        <v>264</v>
      </c>
      <c r="B1" s="615"/>
    </row>
    <row r="2" spans="1:11" s="619" customFormat="1" ht="21" x14ac:dyDescent="0.35">
      <c r="A2" s="20" t="str">
        <f>ZiarnoZAK!A2</f>
        <v>w okresie: 24 - 30.07.2023r.</v>
      </c>
    </row>
    <row r="3" spans="1:11" ht="13.5" thickBot="1" x14ac:dyDescent="0.25">
      <c r="A3" s="717"/>
    </row>
    <row r="4" spans="1:11" ht="15.75" x14ac:dyDescent="0.25">
      <c r="A4" s="718"/>
      <c r="B4" s="719"/>
      <c r="C4" s="1097" t="s">
        <v>9</v>
      </c>
      <c r="D4" s="1098"/>
      <c r="E4" s="1099"/>
    </row>
    <row r="5" spans="1:11" ht="15.75" x14ac:dyDescent="0.25">
      <c r="A5" s="681"/>
      <c r="B5" s="720"/>
      <c r="C5" s="1100"/>
      <c r="D5" s="1101"/>
      <c r="E5" s="1102"/>
    </row>
    <row r="6" spans="1:11" ht="45.75" customHeight="1" thickBot="1" x14ac:dyDescent="0.25">
      <c r="A6" s="721" t="s">
        <v>246</v>
      </c>
      <c r="B6" s="722" t="s">
        <v>247</v>
      </c>
      <c r="C6" s="630" t="s">
        <v>8</v>
      </c>
      <c r="D6" s="631" t="s">
        <v>8</v>
      </c>
      <c r="E6" s="316" t="s">
        <v>16</v>
      </c>
    </row>
    <row r="7" spans="1:11" ht="16.5" customHeight="1" thickBot="1" x14ac:dyDescent="0.25">
      <c r="A7" s="723"/>
      <c r="B7" s="724"/>
      <c r="C7" s="139">
        <v>45137</v>
      </c>
      <c r="D7" s="139">
        <v>45130</v>
      </c>
      <c r="E7" s="725"/>
    </row>
    <row r="8" spans="1:11" ht="14.25" customHeight="1" x14ac:dyDescent="0.2">
      <c r="A8" s="726" t="s">
        <v>265</v>
      </c>
      <c r="B8" s="727"/>
      <c r="C8" s="728"/>
      <c r="D8" s="728"/>
      <c r="E8" s="729"/>
    </row>
    <row r="9" spans="1:11" ht="15.75" x14ac:dyDescent="0.2">
      <c r="A9" s="730" t="s">
        <v>250</v>
      </c>
      <c r="B9" s="730">
        <v>450</v>
      </c>
      <c r="C9" s="731">
        <v>2063.7240000000002</v>
      </c>
      <c r="D9" s="732">
        <v>1975.415</v>
      </c>
      <c r="E9" s="733">
        <v>4.470402421769613</v>
      </c>
    </row>
    <row r="10" spans="1:11" ht="15.75" x14ac:dyDescent="0.2">
      <c r="A10" s="734" t="s">
        <v>255</v>
      </c>
      <c r="B10" s="734">
        <v>550</v>
      </c>
      <c r="C10" s="655">
        <v>2086.4789999999998</v>
      </c>
      <c r="D10" s="735" t="s">
        <v>20</v>
      </c>
      <c r="E10" s="651" t="s">
        <v>164</v>
      </c>
    </row>
    <row r="11" spans="1:11" ht="16.5" thickBot="1" x14ac:dyDescent="0.25">
      <c r="A11" s="736" t="s">
        <v>251</v>
      </c>
      <c r="B11" s="736">
        <v>500</v>
      </c>
      <c r="C11" s="737">
        <v>2269.7240000000002</v>
      </c>
      <c r="D11" s="738">
        <v>2395.5949999999998</v>
      </c>
      <c r="E11" s="739">
        <v>-5.2542687724761343</v>
      </c>
    </row>
    <row r="12" spans="1:11" x14ac:dyDescent="0.2">
      <c r="A12" s="740"/>
    </row>
    <row r="13" spans="1:11" ht="13.5" thickBot="1" x14ac:dyDescent="0.25">
      <c r="A13" s="740"/>
    </row>
    <row r="14" spans="1:11" ht="15.75" x14ac:dyDescent="0.25">
      <c r="A14" s="876"/>
      <c r="B14" s="877"/>
      <c r="C14" s="1119" t="s">
        <v>9</v>
      </c>
      <c r="D14" s="1120"/>
      <c r="E14" s="1121"/>
      <c r="G14" s="876"/>
      <c r="H14" s="877"/>
      <c r="I14" s="1119" t="s">
        <v>9</v>
      </c>
      <c r="J14" s="1120"/>
      <c r="K14" s="1121"/>
    </row>
    <row r="15" spans="1:11" ht="15.75" x14ac:dyDescent="0.25">
      <c r="A15" s="878"/>
      <c r="B15" s="879"/>
      <c r="C15" s="1122"/>
      <c r="D15" s="1123"/>
      <c r="E15" s="1124"/>
      <c r="G15" s="878"/>
      <c r="H15" s="879"/>
      <c r="I15" s="1122"/>
      <c r="J15" s="1123"/>
      <c r="K15" s="1124"/>
    </row>
    <row r="16" spans="1:11" ht="48" thickBot="1" x14ac:dyDescent="0.25">
      <c r="A16" s="880" t="s">
        <v>246</v>
      </c>
      <c r="B16" s="881" t="s">
        <v>247</v>
      </c>
      <c r="C16" s="882" t="s">
        <v>8</v>
      </c>
      <c r="D16" s="883" t="s">
        <v>8</v>
      </c>
      <c r="E16" s="884" t="s">
        <v>16</v>
      </c>
      <c r="G16" s="880" t="s">
        <v>246</v>
      </c>
      <c r="H16" s="881" t="s">
        <v>247</v>
      </c>
      <c r="I16" s="882" t="s">
        <v>8</v>
      </c>
      <c r="J16" s="883" t="s">
        <v>8</v>
      </c>
      <c r="K16" s="884" t="s">
        <v>16</v>
      </c>
    </row>
    <row r="17" spans="1:11" ht="16.5" thickBot="1" x14ac:dyDescent="0.25">
      <c r="A17" s="885"/>
      <c r="B17" s="886"/>
      <c r="C17" s="887">
        <v>45130</v>
      </c>
      <c r="D17" s="887">
        <v>45123</v>
      </c>
      <c r="E17" s="888"/>
      <c r="G17" s="885"/>
      <c r="H17" s="886"/>
      <c r="I17" s="887">
        <v>45123</v>
      </c>
      <c r="J17" s="887">
        <v>45116</v>
      </c>
      <c r="K17" s="888"/>
    </row>
    <row r="18" spans="1:11" ht="15.75" x14ac:dyDescent="0.2">
      <c r="A18" s="889" t="s">
        <v>265</v>
      </c>
      <c r="B18" s="890"/>
      <c r="C18" s="891"/>
      <c r="D18" s="891"/>
      <c r="E18" s="892"/>
      <c r="G18" s="889" t="s">
        <v>265</v>
      </c>
      <c r="H18" s="890"/>
      <c r="I18" s="891"/>
      <c r="J18" s="891"/>
      <c r="K18" s="892"/>
    </row>
    <row r="19" spans="1:11" ht="15.75" x14ac:dyDescent="0.2">
      <c r="A19" s="893" t="s">
        <v>250</v>
      </c>
      <c r="B19" s="893">
        <v>450</v>
      </c>
      <c r="C19" s="894">
        <v>1975.415</v>
      </c>
      <c r="D19" s="895">
        <v>2020.27</v>
      </c>
      <c r="E19" s="896">
        <v>-2.2202477886619123</v>
      </c>
      <c r="G19" s="893" t="s">
        <v>250</v>
      </c>
      <c r="H19" s="893">
        <v>450</v>
      </c>
      <c r="I19" s="894">
        <v>2020.27</v>
      </c>
      <c r="J19" s="895">
        <v>2106.261</v>
      </c>
      <c r="K19" s="896">
        <v>-4.0826374319232039</v>
      </c>
    </row>
    <row r="20" spans="1:11" ht="15.75" x14ac:dyDescent="0.2">
      <c r="A20" s="897" t="s">
        <v>255</v>
      </c>
      <c r="B20" s="897">
        <v>550</v>
      </c>
      <c r="C20" s="898" t="s">
        <v>20</v>
      </c>
      <c r="D20" s="899">
        <v>2063.1799999999998</v>
      </c>
      <c r="E20" s="900" t="s">
        <v>164</v>
      </c>
      <c r="G20" s="897" t="s">
        <v>255</v>
      </c>
      <c r="H20" s="897">
        <v>550</v>
      </c>
      <c r="I20" s="898">
        <v>2063.1799999999998</v>
      </c>
      <c r="J20" s="899">
        <v>2216.9259999999999</v>
      </c>
      <c r="K20" s="900">
        <v>-6.9350984200645449</v>
      </c>
    </row>
    <row r="21" spans="1:11" ht="32.25" thickBot="1" x14ac:dyDescent="0.25">
      <c r="A21" s="901" t="s">
        <v>251</v>
      </c>
      <c r="B21" s="901">
        <v>500</v>
      </c>
      <c r="C21" s="902">
        <v>2395.5949999999998</v>
      </c>
      <c r="D21" s="903">
        <v>2541.3760000000002</v>
      </c>
      <c r="E21" s="904">
        <v>-5.7363019088871692</v>
      </c>
      <c r="G21" s="901" t="s">
        <v>251</v>
      </c>
      <c r="H21" s="901">
        <v>500</v>
      </c>
      <c r="I21" s="902">
        <v>2541.3760000000002</v>
      </c>
      <c r="J21" s="903">
        <v>2744.326</v>
      </c>
      <c r="K21" s="904">
        <v>-7.3952584350401445</v>
      </c>
    </row>
    <row r="22" spans="1:11" x14ac:dyDescent="0.2">
      <c r="A22" s="740"/>
    </row>
    <row r="23" spans="1:11" x14ac:dyDescent="0.2">
      <c r="A23" s="740"/>
    </row>
    <row r="25" spans="1:11" s="616" customFormat="1" ht="21" x14ac:dyDescent="0.35">
      <c r="A25" s="19" t="s">
        <v>266</v>
      </c>
    </row>
    <row r="26" spans="1:11" s="616" customFormat="1" ht="21" x14ac:dyDescent="0.35">
      <c r="A26" s="20" t="str">
        <f>ZiarnoZAK!A2</f>
        <v>w okresie: 24 - 30.07.2023r.</v>
      </c>
    </row>
    <row r="27" spans="1:11" ht="13.5" thickBot="1" x14ac:dyDescent="0.25">
      <c r="A27" s="717"/>
    </row>
    <row r="28" spans="1:11" ht="16.5" thickBot="1" x14ac:dyDescent="0.3">
      <c r="A28" s="718"/>
      <c r="B28" s="719"/>
      <c r="C28" s="741" t="s">
        <v>9</v>
      </c>
      <c r="D28" s="742"/>
      <c r="E28" s="743"/>
      <c r="F28" s="744"/>
      <c r="G28" s="744"/>
    </row>
    <row r="29" spans="1:11" ht="15.75" x14ac:dyDescent="0.25">
      <c r="A29" s="681"/>
      <c r="B29" s="720"/>
      <c r="C29" s="745"/>
      <c r="D29" s="719"/>
      <c r="E29" s="625"/>
      <c r="F29" s="744"/>
      <c r="G29" s="744"/>
    </row>
    <row r="30" spans="1:11" ht="48" thickBot="1" x14ac:dyDescent="0.25">
      <c r="A30" s="746" t="s">
        <v>246</v>
      </c>
      <c r="B30" s="722" t="s">
        <v>247</v>
      </c>
      <c r="C30" s="630" t="s">
        <v>8</v>
      </c>
      <c r="D30" s="631" t="s">
        <v>8</v>
      </c>
      <c r="E30" s="316" t="s">
        <v>16</v>
      </c>
      <c r="F30" s="744"/>
      <c r="G30" s="744"/>
    </row>
    <row r="31" spans="1:11" ht="16.5" customHeight="1" thickBot="1" x14ac:dyDescent="0.25">
      <c r="A31" s="746"/>
      <c r="B31" s="722"/>
      <c r="C31" s="747">
        <v>45137</v>
      </c>
      <c r="D31" s="747">
        <v>45130</v>
      </c>
      <c r="E31" s="748"/>
      <c r="F31" s="744"/>
      <c r="G31" s="744"/>
    </row>
    <row r="32" spans="1:11" ht="16.5" thickBot="1" x14ac:dyDescent="0.25">
      <c r="A32" s="749" t="s">
        <v>267</v>
      </c>
      <c r="B32" s="750"/>
      <c r="C32" s="751"/>
      <c r="D32" s="751"/>
      <c r="E32" s="752"/>
      <c r="F32" s="744"/>
      <c r="G32" s="744"/>
    </row>
    <row r="33" spans="1:11" ht="15.75" x14ac:dyDescent="0.2">
      <c r="A33" s="1129" t="s">
        <v>268</v>
      </c>
      <c r="B33" s="753">
        <v>500</v>
      </c>
      <c r="C33" s="754">
        <v>1309.5319999999999</v>
      </c>
      <c r="D33" s="755">
        <v>1313.335</v>
      </c>
      <c r="E33" s="756">
        <v>-0.28956816044650535</v>
      </c>
      <c r="F33" s="744"/>
      <c r="G33" s="744"/>
    </row>
    <row r="34" spans="1:11" ht="15.75" x14ac:dyDescent="0.2">
      <c r="A34" s="1130"/>
      <c r="B34" s="757">
        <v>750</v>
      </c>
      <c r="C34" s="758">
        <v>1314.2090000000001</v>
      </c>
      <c r="D34" s="759">
        <v>1308.1210000000001</v>
      </c>
      <c r="E34" s="659">
        <v>0.46540037198393458</v>
      </c>
      <c r="F34" s="744"/>
      <c r="G34" s="744"/>
    </row>
    <row r="35" spans="1:11" ht="16.5" thickBot="1" x14ac:dyDescent="0.25">
      <c r="A35" s="760" t="s">
        <v>269</v>
      </c>
      <c r="B35" s="761">
        <v>720</v>
      </c>
      <c r="C35" s="762">
        <v>1224.1679999999999</v>
      </c>
      <c r="D35" s="763">
        <v>1230.3800000000001</v>
      </c>
      <c r="E35" s="764">
        <v>-0.50488466977683444</v>
      </c>
      <c r="F35" s="744"/>
      <c r="G35" s="744"/>
    </row>
    <row r="36" spans="1:11" ht="16.5" thickBot="1" x14ac:dyDescent="0.25">
      <c r="A36" s="765" t="s">
        <v>270</v>
      </c>
      <c r="B36" s="766"/>
      <c r="C36" s="767"/>
      <c r="D36" s="767"/>
      <c r="E36" s="768"/>
      <c r="F36" s="744"/>
      <c r="G36" s="744"/>
    </row>
    <row r="37" spans="1:11" ht="15.75" x14ac:dyDescent="0.2">
      <c r="A37" s="1131" t="s">
        <v>268</v>
      </c>
      <c r="B37" s="753">
        <v>500</v>
      </c>
      <c r="C37" s="754" t="s">
        <v>20</v>
      </c>
      <c r="D37" s="755" t="s">
        <v>20</v>
      </c>
      <c r="E37" s="769" t="s">
        <v>164</v>
      </c>
      <c r="F37" s="744"/>
      <c r="G37" s="744"/>
    </row>
    <row r="38" spans="1:11" ht="15.75" x14ac:dyDescent="0.2">
      <c r="A38" s="1132"/>
      <c r="B38" s="757">
        <v>750</v>
      </c>
      <c r="C38" s="758" t="s">
        <v>20</v>
      </c>
      <c r="D38" s="759" t="s">
        <v>20</v>
      </c>
      <c r="E38" s="770" t="s">
        <v>164</v>
      </c>
      <c r="F38" s="744"/>
      <c r="G38" s="744"/>
    </row>
    <row r="39" spans="1:11" ht="16.5" thickBot="1" x14ac:dyDescent="0.25">
      <c r="A39" s="771" t="s">
        <v>269</v>
      </c>
      <c r="B39" s="761">
        <v>720</v>
      </c>
      <c r="C39" s="762">
        <v>1164.633</v>
      </c>
      <c r="D39" s="763" t="s">
        <v>20</v>
      </c>
      <c r="E39" s="772" t="s">
        <v>164</v>
      </c>
      <c r="F39" s="744"/>
      <c r="G39" s="744"/>
    </row>
    <row r="41" spans="1:11" s="773" customFormat="1" ht="16.5" thickBot="1" x14ac:dyDescent="0.3">
      <c r="A41" s="716"/>
      <c r="B41" s="622"/>
      <c r="C41" s="622"/>
      <c r="D41" s="622"/>
      <c r="E41" s="622"/>
    </row>
    <row r="42" spans="1:11" ht="16.5" thickBot="1" x14ac:dyDescent="0.3">
      <c r="A42" s="876"/>
      <c r="B42" s="877"/>
      <c r="C42" s="905" t="s">
        <v>9</v>
      </c>
      <c r="D42" s="906"/>
      <c r="E42" s="907"/>
      <c r="G42" s="876"/>
      <c r="H42" s="877"/>
      <c r="I42" s="905" t="s">
        <v>9</v>
      </c>
      <c r="J42" s="906"/>
      <c r="K42" s="907"/>
    </row>
    <row r="43" spans="1:11" ht="15.75" x14ac:dyDescent="0.25">
      <c r="A43" s="878"/>
      <c r="B43" s="879"/>
      <c r="C43" s="908"/>
      <c r="D43" s="877"/>
      <c r="E43" s="909"/>
      <c r="G43" s="878"/>
      <c r="H43" s="879"/>
      <c r="I43" s="908"/>
      <c r="J43" s="877"/>
      <c r="K43" s="909"/>
    </row>
    <row r="44" spans="1:11" ht="48" thickBot="1" x14ac:dyDescent="0.25">
      <c r="A44" s="910" t="s">
        <v>246</v>
      </c>
      <c r="B44" s="881" t="s">
        <v>247</v>
      </c>
      <c r="C44" s="882" t="s">
        <v>8</v>
      </c>
      <c r="D44" s="883" t="s">
        <v>8</v>
      </c>
      <c r="E44" s="884" t="s">
        <v>16</v>
      </c>
      <c r="G44" s="910" t="s">
        <v>246</v>
      </c>
      <c r="H44" s="881" t="s">
        <v>247</v>
      </c>
      <c r="I44" s="882" t="s">
        <v>8</v>
      </c>
      <c r="J44" s="883" t="s">
        <v>8</v>
      </c>
      <c r="K44" s="884" t="s">
        <v>16</v>
      </c>
    </row>
    <row r="45" spans="1:11" ht="16.5" thickBot="1" x14ac:dyDescent="0.25">
      <c r="A45" s="910"/>
      <c r="B45" s="881"/>
      <c r="C45" s="911">
        <v>45130</v>
      </c>
      <c r="D45" s="911">
        <v>45123</v>
      </c>
      <c r="E45" s="912"/>
      <c r="G45" s="910"/>
      <c r="H45" s="881"/>
      <c r="I45" s="911">
        <v>45123</v>
      </c>
      <c r="J45" s="911">
        <v>45116</v>
      </c>
      <c r="K45" s="912"/>
    </row>
    <row r="46" spans="1:11" ht="16.5" thickBot="1" x14ac:dyDescent="0.25">
      <c r="A46" s="913" t="s">
        <v>267</v>
      </c>
      <c r="B46" s="914"/>
      <c r="C46" s="915"/>
      <c r="D46" s="915"/>
      <c r="E46" s="916"/>
      <c r="G46" s="913" t="s">
        <v>267</v>
      </c>
      <c r="H46" s="914"/>
      <c r="I46" s="915"/>
      <c r="J46" s="915"/>
      <c r="K46" s="916"/>
    </row>
    <row r="47" spans="1:11" ht="15.75" x14ac:dyDescent="0.2">
      <c r="A47" s="1125" t="s">
        <v>268</v>
      </c>
      <c r="B47" s="917">
        <v>500</v>
      </c>
      <c r="C47" s="918">
        <v>1313.335</v>
      </c>
      <c r="D47" s="919">
        <v>1312.752</v>
      </c>
      <c r="E47" s="920">
        <v>4.4410520799060577E-2</v>
      </c>
      <c r="G47" s="1125" t="s">
        <v>268</v>
      </c>
      <c r="H47" s="917">
        <v>500</v>
      </c>
      <c r="I47" s="918">
        <v>1312.752</v>
      </c>
      <c r="J47" s="919">
        <v>1310.0060000000001</v>
      </c>
      <c r="K47" s="920">
        <v>0.20961736053116301</v>
      </c>
    </row>
    <row r="48" spans="1:11" ht="15.75" x14ac:dyDescent="0.2">
      <c r="A48" s="1126"/>
      <c r="B48" s="921">
        <v>750</v>
      </c>
      <c r="C48" s="922">
        <v>1308.1210000000001</v>
      </c>
      <c r="D48" s="923">
        <v>1357.924</v>
      </c>
      <c r="E48" s="924">
        <v>-3.6675837528462476</v>
      </c>
      <c r="G48" s="1126"/>
      <c r="H48" s="921">
        <v>750</v>
      </c>
      <c r="I48" s="922">
        <v>1357.924</v>
      </c>
      <c r="J48" s="923">
        <v>1376.2460000000001</v>
      </c>
      <c r="K48" s="924">
        <v>-1.3313026886181769</v>
      </c>
    </row>
    <row r="49" spans="1:11" ht="16.5" thickBot="1" x14ac:dyDescent="0.25">
      <c r="A49" s="925" t="s">
        <v>269</v>
      </c>
      <c r="B49" s="926">
        <v>720</v>
      </c>
      <c r="C49" s="927">
        <v>1230.3800000000001</v>
      </c>
      <c r="D49" s="928">
        <v>1266.047</v>
      </c>
      <c r="E49" s="929">
        <v>-2.8171939904284691</v>
      </c>
      <c r="G49" s="925" t="s">
        <v>269</v>
      </c>
      <c r="H49" s="926">
        <v>720</v>
      </c>
      <c r="I49" s="927">
        <v>1266.047</v>
      </c>
      <c r="J49" s="928">
        <v>1255.104</v>
      </c>
      <c r="K49" s="929">
        <v>0.87187993982968603</v>
      </c>
    </row>
    <row r="50" spans="1:11" ht="16.5" thickBot="1" x14ac:dyDescent="0.25">
      <c r="A50" s="930" t="s">
        <v>270</v>
      </c>
      <c r="B50" s="931"/>
      <c r="C50" s="932"/>
      <c r="D50" s="932"/>
      <c r="E50" s="933"/>
      <c r="G50" s="930" t="s">
        <v>270</v>
      </c>
      <c r="H50" s="931"/>
      <c r="I50" s="932"/>
      <c r="J50" s="932"/>
      <c r="K50" s="933"/>
    </row>
    <row r="51" spans="1:11" ht="15.75" x14ac:dyDescent="0.2">
      <c r="A51" s="1127" t="s">
        <v>268</v>
      </c>
      <c r="B51" s="917">
        <v>500</v>
      </c>
      <c r="C51" s="918" t="s">
        <v>20</v>
      </c>
      <c r="D51" s="919" t="s">
        <v>20</v>
      </c>
      <c r="E51" s="934" t="s">
        <v>164</v>
      </c>
      <c r="G51" s="1127" t="s">
        <v>268</v>
      </c>
      <c r="H51" s="917">
        <v>500</v>
      </c>
      <c r="I51" s="918" t="s">
        <v>20</v>
      </c>
      <c r="J51" s="919">
        <v>1440.431</v>
      </c>
      <c r="K51" s="934" t="s">
        <v>164</v>
      </c>
    </row>
    <row r="52" spans="1:11" ht="15.75" x14ac:dyDescent="0.2">
      <c r="A52" s="1128"/>
      <c r="B52" s="921">
        <v>750</v>
      </c>
      <c r="C52" s="922" t="s">
        <v>20</v>
      </c>
      <c r="D52" s="923" t="s">
        <v>20</v>
      </c>
      <c r="E52" s="935" t="s">
        <v>164</v>
      </c>
      <c r="G52" s="1128"/>
      <c r="H52" s="921">
        <v>750</v>
      </c>
      <c r="I52" s="922" t="s">
        <v>20</v>
      </c>
      <c r="J52" s="923" t="s">
        <v>20</v>
      </c>
      <c r="K52" s="935" t="s">
        <v>164</v>
      </c>
    </row>
    <row r="53" spans="1:11" ht="16.5" thickBot="1" x14ac:dyDescent="0.25">
      <c r="A53" s="936" t="s">
        <v>269</v>
      </c>
      <c r="B53" s="926">
        <v>720</v>
      </c>
      <c r="C53" s="927" t="s">
        <v>20</v>
      </c>
      <c r="D53" s="928">
        <v>1334.4680000000001</v>
      </c>
      <c r="E53" s="937" t="s">
        <v>164</v>
      </c>
      <c r="G53" s="936" t="s">
        <v>269</v>
      </c>
      <c r="H53" s="926">
        <v>720</v>
      </c>
      <c r="I53" s="927">
        <v>1334.4680000000001</v>
      </c>
      <c r="J53" s="928" t="s">
        <v>20</v>
      </c>
      <c r="K53" s="937" t="s">
        <v>164</v>
      </c>
    </row>
  </sheetData>
  <mergeCells count="9">
    <mergeCell ref="C4:E5"/>
    <mergeCell ref="A33:A34"/>
    <mergeCell ref="A37:A38"/>
    <mergeCell ref="C14:E15"/>
    <mergeCell ref="I14:K15"/>
    <mergeCell ref="A47:A48"/>
    <mergeCell ref="A51:A52"/>
    <mergeCell ref="G47:G48"/>
    <mergeCell ref="G51:G52"/>
  </mergeCells>
  <conditionalFormatting sqref="E9:E11 E33:E35 E37:E39">
    <cfRule type="beginsWith" dxfId="35" priority="18" operator="beginsWith" text="*">
      <formula>LEFT(E9,LEN("*"))="*"</formula>
    </cfRule>
    <cfRule type="cellIs" dxfId="34" priority="19" operator="lessThan">
      <formula>0</formula>
    </cfRule>
    <cfRule type="cellIs" dxfId="33" priority="20" operator="greaterThan">
      <formula>0</formula>
    </cfRule>
  </conditionalFormatting>
  <conditionalFormatting sqref="E19:E21">
    <cfRule type="beginsWith" dxfId="32" priority="14" operator="beginsWith" text="*">
      <formula>LEFT(E19,LEN("*"))="*"</formula>
    </cfRule>
    <cfRule type="cellIs" dxfId="31" priority="15" operator="lessThan">
      <formula>0</formula>
    </cfRule>
    <cfRule type="cellIs" dxfId="30" priority="16" operator="greaterThan">
      <formula>0</formula>
    </cfRule>
  </conditionalFormatting>
  <conditionalFormatting sqref="K19:K21">
    <cfRule type="beginsWith" dxfId="29" priority="10" operator="beginsWith" text="*">
      <formula>LEFT(K19,LEN("*"))="*"</formula>
    </cfRule>
    <cfRule type="cellIs" dxfId="28" priority="11" operator="lessThan">
      <formula>0</formula>
    </cfRule>
    <cfRule type="cellIs" dxfId="27" priority="12" operator="greaterThan">
      <formula>0</formula>
    </cfRule>
  </conditionalFormatting>
  <conditionalFormatting sqref="E47:E49 E51:E53">
    <cfRule type="beginsWith" dxfId="26" priority="6" operator="beginsWith" text="*">
      <formula>LEFT(E47,LEN("*"))="*"</formula>
    </cfRule>
    <cfRule type="cellIs" dxfId="25" priority="7" operator="lessThan">
      <formula>0</formula>
    </cfRule>
    <cfRule type="cellIs" dxfId="24" priority="8" operator="greaterThan">
      <formula>0</formula>
    </cfRule>
  </conditionalFormatting>
  <conditionalFormatting sqref="K47:K49 K51:K53">
    <cfRule type="beginsWith" dxfId="23" priority="2" operator="beginsWith" text="*">
      <formula>LEFT(K47,LEN("*"))="*"</formula>
    </cfRule>
    <cfRule type="cellIs" dxfId="22" priority="3" operator="lessThan">
      <formula>0</formula>
    </cfRule>
    <cfRule type="cellIs" dxfId="21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7" operator="endsWith" id="{E8E95C7D-CC31-4F6C-803F-60BCB5CD229A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E33:E35 E37:E39</xm:sqref>
        </x14:conditionalFormatting>
        <x14:conditionalFormatting xmlns:xm="http://schemas.microsoft.com/office/excel/2006/main">
          <x14:cfRule type="endsWith" priority="13" operator="endsWith" id="{BBFD5C4A-D701-4111-BCF0-E091D86FBA54}">
            <xm:f>RIGHT(E19,LEN("-"))="-"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E19:E21</xm:sqref>
        </x14:conditionalFormatting>
        <x14:conditionalFormatting xmlns:xm="http://schemas.microsoft.com/office/excel/2006/main">
          <x14:cfRule type="endsWith" priority="9" operator="endsWith" id="{BC2D2C5C-5368-4BF9-91B9-3D696CEB238D}">
            <xm:f>RIGHT(K19,LEN("-"))="-"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K19:K21</xm:sqref>
        </x14:conditionalFormatting>
        <x14:conditionalFormatting xmlns:xm="http://schemas.microsoft.com/office/excel/2006/main">
          <x14:cfRule type="endsWith" priority="5" operator="endsWith" id="{248E2696-903E-4D3E-8251-C6EA26C30089}">
            <xm:f>RIGHT(E47,LEN("-"))="-"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E47:E49 E51:E53</xm:sqref>
        </x14:conditionalFormatting>
        <x14:conditionalFormatting xmlns:xm="http://schemas.microsoft.com/office/excel/2006/main">
          <x14:cfRule type="endsWith" priority="1" operator="endsWith" id="{F677D97B-72FF-4ABF-9217-E99914AF7A63}">
            <xm:f>RIGHT(K47,LEN("-"))="-"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K47:K49 K51:K53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8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Handel zagr. ogółem</vt:lpstr>
      <vt:lpstr>HZ wg krajów</vt:lpstr>
      <vt:lpstr>HZ wg krajów 2022</vt:lpstr>
      <vt:lpstr>HandelWYKRESY</vt:lpstr>
      <vt:lpstr>HZ - dane ostateczne</vt:lpstr>
      <vt:lpstr>ZiarnoPL_UE_MATIF!_Toc126836177</vt:lpstr>
      <vt:lpstr>'HZ wg krajów'!Obszar_wydruku</vt:lpstr>
      <vt:lpstr>'HZ wg krajów 2022'!Obszar_wydruku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2023-08-08T11:47:14Z</dcterms:modified>
</cp:coreProperties>
</file>