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210" tabRatio="721" firstSheet="2" activeTab="2"/>
  </bookViews>
  <sheets>
    <sheet name="Gminy" sheetId="1" state="hidden" r:id="rId1"/>
    <sheet name="Powiaty" sheetId="2" state="hidden" r:id="rId2"/>
    <sheet name="I.Cel_II.Ident." sheetId="3" r:id="rId3"/>
    <sheet name="II.A Dane" sheetId="4" r:id="rId4"/>
    <sheet name="III.Charak" sheetId="5" r:id="rId5"/>
    <sheet name="IV.Dane operacji" sheetId="6" r:id="rId6"/>
    <sheet name="V.Zestawienie" sheetId="7" r:id="rId7"/>
    <sheet name="VI.Finans." sheetId="8" r:id="rId8"/>
    <sheet name="Listy" sheetId="9" state="hidden" r:id="rId9"/>
    <sheet name="VII.Inf.zał." sheetId="10" r:id="rId10"/>
    <sheet name="VIII. Ośw.Wniosk." sheetId="11" r:id="rId11"/>
    <sheet name="zał1_opis_zadań" sheetId="12" r:id="rId12"/>
    <sheet name="zał2_ośw._gosp" sheetId="13" r:id="rId13"/>
    <sheet name="zał. 3 kalk_słoma" sheetId="14" r:id="rId14"/>
    <sheet name="zał. 4 kalk_pasza" sheetId="15" r:id="rId15"/>
    <sheet name="zał.5 następca_nabywca" sheetId="16" state="hidden" r:id="rId16"/>
    <sheet name="zał.4 następca_prawny" sheetId="17" state="veryHidden" r:id="rId17"/>
    <sheet name="zał.6 oświad następcy" sheetId="18" state="hidden" r:id="rId18"/>
    <sheet name="zał.7 klauz_inform"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po1801" localSheetId="14">'[5]Listy'!#REF!</definedName>
    <definedName name="____po1801">'[5]Listy'!#REF!</definedName>
    <definedName name="___po1801" localSheetId="14">'[5]Listy'!#REF!</definedName>
    <definedName name="___po1801">'[5]Listy'!#REF!</definedName>
    <definedName name="__po1801" localSheetId="14">'[5]Listy'!#REF!</definedName>
    <definedName name="__po1801">'[5]Listy'!#REF!</definedName>
    <definedName name="_po1801" localSheetId="14">'[5]Listy'!#REF!</definedName>
    <definedName name="_po1801">'[5]Listy'!#REF!</definedName>
    <definedName name="_xlfn.BAHTTEXT" hidden="1">#NAME?</definedName>
    <definedName name="_xlfn.CEILING.MATH" hidden="1">#NAME?</definedName>
    <definedName name="a" localSheetId="14">'[6]Listy'!#REF!</definedName>
    <definedName name="a">'[6]Listy'!#REF!</definedName>
    <definedName name="ALEKSANDROWSKI">'Gminy'!$C$31:$K$31</definedName>
    <definedName name="alternatywa" localSheetId="0">'[7]Listy'!$A$65:$A$67</definedName>
    <definedName name="alternatywa" localSheetId="1">'[7]Listy'!$A$65:$A$67</definedName>
    <definedName name="alternatywa">'Listy'!$A$75:$A$77</definedName>
    <definedName name="AUGUSTOWSKI">'Gminy'!$C$217:$I$217</definedName>
    <definedName name="BARTOSZYCKI">'Gminy'!$C$304:$H$304</definedName>
    <definedName name="BEŁCHATOWSKI">'Gminy'!$C$92:$J$92</definedName>
    <definedName name="BĘDZIŃSKI">'Gminy'!$C$254:$J$254</definedName>
    <definedName name="BIALSKI">'Gminy'!$C$54:$U$54</definedName>
    <definedName name="BIAŁA_PODLASKA">'Gminy'!$C$74</definedName>
    <definedName name="BIAŁOBRZESKI">'Gminy'!$C$138:$H$138</definedName>
    <definedName name="BIAŁOGARDZKI">'Gminy'!$C$360:$F$360</definedName>
    <definedName name="BIAŁOSTOCKI">'Gminy'!$C$218:$Q$218</definedName>
    <definedName name="BIAŁYSTOK" localSheetId="1">'Powiaty'!$K$18:$K$19</definedName>
    <definedName name="BIAŁYSTOK">'Gminy'!$C$231</definedName>
    <definedName name="BIELSKI">'Gminy'!$C$255:$L$255</definedName>
    <definedName name="BIELSKI.">'Gminy'!$C$219:$J$219</definedName>
    <definedName name="BIELSKO_BIAŁA">'Gminy'!$C$271</definedName>
    <definedName name="BIERUŃSKO_LĘDZIŃSKI">'Gminy'!$C$267:$G$267</definedName>
    <definedName name="BIESZCZADZKI">'Gminy'!$C$192:$E$192</definedName>
    <definedName name="BIŁGORAJSKI">'Gminy'!$C$55:$P$55</definedName>
    <definedName name="BOCHEŃSKI">'Gminy'!$C$116:$K$116</definedName>
    <definedName name="BOLESŁAWIECKI">'Gminy'!$C$1:$H$1</definedName>
    <definedName name="BRANIEWSKI">'Gminy'!$C$305:$J$305</definedName>
    <definedName name="BRODNICKI">'Gminy'!$C$32:$L$32</definedName>
    <definedName name="BRZESKI">'Gminy'!$C$180:$H$180</definedName>
    <definedName name="BRZESKI.">'Gminy'!$C$117:$I$117</definedName>
    <definedName name="BRZEZIŃSKI">'Gminy'!$C$112:$G$112</definedName>
    <definedName name="BRZOZOWSKI">'Gminy'!$C$193:$H$193</definedName>
    <definedName name="BUSKI">'Gminy'!$C$290:$J$290</definedName>
    <definedName name="BYDGOSKI">'Gminy'!$C$33:$K$33</definedName>
    <definedName name="BYDGOSZCZ">'Gminy'!$C$50</definedName>
    <definedName name="BYTOM">'Gminy'!$C$272</definedName>
    <definedName name="BYTOWSKI">'Gminy'!$C$234:$L$234</definedName>
    <definedName name="cel_wopp" localSheetId="0">'[7]Listy'!$A$1:$A$5</definedName>
    <definedName name="cel_wopp" localSheetId="1">'[7]Listy'!$A$1:$A$5</definedName>
    <definedName name="cel_wopp">'Listy'!$A$1:$A$9</definedName>
    <definedName name="CHEŁM">'Gminy'!$C$75</definedName>
    <definedName name="CHEŁMIŃSKI">'Gminy'!$C$34:$I$34</definedName>
    <definedName name="CHEŁMSKI">'Gminy'!$C$56:$Q$56</definedName>
    <definedName name="CHODZIESKI">'Gminy'!$C$325:$G$325</definedName>
    <definedName name="CHOJNICKI">'Gminy'!$C$235:$G$235</definedName>
    <definedName name="CHORZÓW">'Gminy'!$C$273</definedName>
    <definedName name="CHOSZCZEŃSKI">'Gminy'!$C$361:$H$361</definedName>
    <definedName name="CHRZANOWSKI">'Gminy'!$C$118:$G$118</definedName>
    <definedName name="CIECHANOWSKI">'Gminy'!$C$139:$K$139</definedName>
    <definedName name="CIEPŁOWODY">'Gminy'!$E$24:$F$24</definedName>
    <definedName name="CIESZYŃSKI">'Gminy'!$C$256:$O$256</definedName>
    <definedName name="CZARNKOWSKO_TRZCIANECKI">'Gminy'!$C$326:$J$326</definedName>
    <definedName name="CZĘSTOCHOWA">'Gminy'!$C$274</definedName>
    <definedName name="CZĘSTOCHOWSKI">'Gminy'!$C$257:$R$257</definedName>
    <definedName name="CZŁUCHOWSKI">'Gminy'!$C$236:$I$236</definedName>
    <definedName name="DĄBROWA_GÓRNICZA">'Gminy'!$C$275</definedName>
    <definedName name="DĄBROWSKI">'Gminy'!$C$119:$I$119</definedName>
    <definedName name="DĘBICKI">'Gminy'!$C$194:$I$194</definedName>
    <definedName name="DŁUGOŁĘKA">'Gminy'!$E$23:$F$23</definedName>
    <definedName name="DOLNOŚLĄSKIE">'Powiaty'!$B$3:$B$32</definedName>
    <definedName name="DOMANIÓW">'Gminy'!$E$15:$F$15</definedName>
    <definedName name="DRAWSKI">'Gminy'!$C$362:$G$362</definedName>
    <definedName name="DZIAŁDOWSKI">'Gminy'!$C$306:$H$306</definedName>
    <definedName name="DZIERŻONIOWSKI">'Gminy'!$C$2:$I$2</definedName>
    <definedName name="ELBLĄG">'Gminy'!$C$323</definedName>
    <definedName name="ELBLĄSKI">'Gminy'!$C$307:$K$307</definedName>
    <definedName name="EŁCKI">'Gminy'!$C$308:$G$308</definedName>
    <definedName name="etapy">'Listy'!$A$134:$A$139</definedName>
    <definedName name="forma" localSheetId="0">'[7]Listy'!$A$98:$A$110</definedName>
    <definedName name="forma" localSheetId="1">'[7]Listy'!$A$98:$A$110</definedName>
    <definedName name="forma" localSheetId="14">'Listy'!#REF!</definedName>
    <definedName name="forma">'Listy'!#REF!</definedName>
    <definedName name="forma_prawna" localSheetId="0">'[7]Listy'!#REF!</definedName>
    <definedName name="forma_prawna" localSheetId="1">'[7]Listy'!#REF!</definedName>
    <definedName name="forma_prawna" localSheetId="14">'Listy'!#REF!</definedName>
    <definedName name="forma_prawna">'Listy'!#REF!</definedName>
    <definedName name="forma_prawna1" localSheetId="0">'[7]Listy'!$A$7:$A$11</definedName>
    <definedName name="forma_prawna1" localSheetId="1">'[7]Listy'!$A$7:$A$11</definedName>
    <definedName name="forma_prawna1">'Listy'!$A$16:$A$21</definedName>
    <definedName name="forma_prawna2" localSheetId="0">'[8]Listy'!$A$16:$A$19</definedName>
    <definedName name="forma_prawna2" localSheetId="1">'[8]Listy'!$A$16:$A$19</definedName>
    <definedName name="forma_prawna2">'Listy'!$A$16:$A$19</definedName>
    <definedName name="forma1">'Listy'!$A$145:$A$151</definedName>
    <definedName name="GARWOLIŃSKI">'Gminy'!$C$140:$K$140</definedName>
    <definedName name="GAWORZYCE">'Gminy'!$E$16:$F$16</definedName>
    <definedName name="GDAŃSK">'Gminy'!$C$250</definedName>
    <definedName name="GDAŃSKI">'Gminy'!$C$237:$J$237</definedName>
    <definedName name="GDYNIA">'Gminy'!$C$251</definedName>
    <definedName name="GIŻYCKI">'Gminy'!$C$309:$H$309</definedName>
    <definedName name="GLIWICE">'Gminy'!$C$276</definedName>
    <definedName name="GLIWICKI">'Gminy'!$C$258:$J$258</definedName>
    <definedName name="GŁOGOWSKI">'Gminy'!$C$3:$H$3</definedName>
    <definedName name="GŁUBCZYCKI">'Gminy'!$C$181:$F$181</definedName>
    <definedName name="GŁUSZYCA">'Gminy'!$H$21</definedName>
    <definedName name="GNIEŹNIEŃSKI">'Gminy'!$C$327:$L$327</definedName>
    <definedName name="GOLENIOWSKI">'Gminy'!$C$363:$H$363</definedName>
    <definedName name="GOLUBSKO_DOBRZYŃSKI">'Gminy'!$C$35:$H$35</definedName>
    <definedName name="GOŁDAPSKI">'Gminy'!$C$321:$E$321</definedName>
    <definedName name="GORLICKI">'Gminy'!$C$120:$L$120</definedName>
    <definedName name="GORZOWSKI">'Gminy'!$C$78:$I$78</definedName>
    <definedName name="GORZÓW_WIELKOPOLSKI">'Gminy'!$C$90</definedName>
    <definedName name="GOSTYNIŃSKI">'Gminy'!$C$141:$H$141</definedName>
    <definedName name="GOSTYŃSKI">'Gminy'!$C$328:$I$328</definedName>
    <definedName name="GÓROWSKI">'Gminy'!$C$4:$F$4</definedName>
    <definedName name="GPK">'[9]Arkusz1'!$B$21:$B$23</definedName>
    <definedName name="GRAJEWSKI">'Gminy'!$C$220:$H$220</definedName>
    <definedName name="GRODZISKI">'Gminy'!$C$142:$H$142</definedName>
    <definedName name="GRODZISKI.">'Gminy'!$C$329:$G$329</definedName>
    <definedName name="GRÓJECKI">'Gminy'!$C$143:$L$143</definedName>
    <definedName name="GRUDZIĄDZ">'Gminy'!$C$51</definedName>
    <definedName name="GRUDZIĄDZKI">'Gminy'!$C$36:$H$36</definedName>
    <definedName name="GRYFICKI">'Gminy'!$C$364:$H$364</definedName>
    <definedName name="GRYFIŃSKI">'Gminy'!$C$365:$K$365</definedName>
    <definedName name="HAJNOWSKI">'Gminy'!$C$221:$K$221</definedName>
    <definedName name="HRUBIESZOWSKI">'Gminy'!$C$57:$K$57</definedName>
    <definedName name="IŁAWSKI">'Gminy'!$C$310:$I$310</definedName>
    <definedName name="innowacja" localSheetId="0">'[7]Listy'!$A$69:$A$71</definedName>
    <definedName name="innowacja" localSheetId="1">'[7]Listy'!$A$69:$A$71</definedName>
    <definedName name="innowacja" localSheetId="14">'Listy'!#REF!</definedName>
    <definedName name="innowacja">'Listy'!#REF!</definedName>
    <definedName name="INOWROCŁAWSKI">'Gminy'!$C$37:$K$37</definedName>
    <definedName name="IXSY">'[10]III.Charakt.'!$AP$1:$AP$2</definedName>
    <definedName name="JANOWSKI">'Gminy'!$C$58:$I$58</definedName>
    <definedName name="JAROCIŃSKI">'Gminy'!$C$330:$F$330</definedName>
    <definedName name="JAROSŁAWSKI">'Gminy'!$C$195:$M$195</definedName>
    <definedName name="JASIELSKI">'Gminy'!$C$196:$L$196</definedName>
    <definedName name="JASTRZĘBIE_ZDRÓJ">'Gminy'!$C$277</definedName>
    <definedName name="JAWORSKI">'Gminy'!$C$5:$H$5</definedName>
    <definedName name="JAWORZNO">'Gminy'!$C$278</definedName>
    <definedName name="JEDLINA_ZDRÓJ">'Gminy'!$E$21:$F$21</definedName>
    <definedName name="JELENIA_GÓRA">'Gminy'!$C$27</definedName>
    <definedName name="JELENIOGÓRSKI">'Gminy'!$C$6:$K$6</definedName>
    <definedName name="JĘDRZEJOWSKI">'Gminy'!$C$291:$K$291</definedName>
    <definedName name="KALISKI">'Gminy'!$C$331:$M$331</definedName>
    <definedName name="KALISZ">'Gminy'!$C$356</definedName>
    <definedName name="KAMIENNOGÓRSKI">'Gminy'!$C$7:$F$7</definedName>
    <definedName name="KAMIEŃSKI">'Gminy'!$C$366:$H$366</definedName>
    <definedName name="KARTUSKI">'Gminy'!$C$238:$J$238</definedName>
    <definedName name="KATOWICE">'Gminy'!$C$279</definedName>
    <definedName name="KAZIMIERSKI">'Gminy'!$C$292:$G$292</definedName>
    <definedName name="KĘDZIERZYŃSKO_KOZIELSKI">'Gminy'!$C$182:$H$182</definedName>
    <definedName name="KĘPIŃSKI">'Gminy'!$C$332:$J$332</definedName>
    <definedName name="KĘTRZYŃSKI">'Gminy'!$C$311:$H$311</definedName>
    <definedName name="KIELCE">'Gminy'!$C$303</definedName>
    <definedName name="KIELECKI">'Gminy'!$C$293:$U$293</definedName>
    <definedName name="KLUCZBORSKI">'Gminy'!$C$183:$F$183</definedName>
    <definedName name="KŁOBUCKI">'Gminy'!$C$259:$K$259</definedName>
    <definedName name="KŁODZKI">'Gminy'!$C$8:$P$8</definedName>
    <definedName name="KOBIERZYCE">'Gminy'!$H$23</definedName>
    <definedName name="KOLBUSZOWSKI">'Gminy'!$C$197:$H$197</definedName>
    <definedName name="KOLNEŃSKI">'Gminy'!$C$222:$H$222</definedName>
    <definedName name="KOLSKI">'Gminy'!$C$333:$M$333</definedName>
    <definedName name="KOŁOBRZESKI">'Gminy'!$C$367:$I$367</definedName>
    <definedName name="KONDRATOWICE">'Gminy'!$E$17:$F$17</definedName>
    <definedName name="KONECKI">'Gminy'!$C$294:$K$294</definedName>
    <definedName name="KONIN">'Gminy'!$C$357</definedName>
    <definedName name="KONIŃSKI">'Gminy'!$C$334:$P$334</definedName>
    <definedName name="KOSZALIN">'Gminy'!$C$378</definedName>
    <definedName name="KOSZALIŃSKI">'Gminy'!$C$368:$J$368</definedName>
    <definedName name="KOŚCIAŃSKI">'Gminy'!$C$335:$G$335</definedName>
    <definedName name="KOŚCIERSKI">'Gminy'!$C$239:$J$239</definedName>
    <definedName name="KOZIENICKI">'Gminy'!$C$144:$I$144</definedName>
    <definedName name="kraje" localSheetId="0">'[5]Listy'!#REF!</definedName>
    <definedName name="kraje" localSheetId="1">'[5]Listy'!#REF!</definedName>
    <definedName name="kraje" localSheetId="14">'Listy'!#REF!</definedName>
    <definedName name="kraje">'Listy'!#REF!</definedName>
    <definedName name="kraje1" localSheetId="0">'[5]Listy'!$A$131:$A$159</definedName>
    <definedName name="kraje1" localSheetId="1">'[5]Listy'!$A$131:$A$159</definedName>
    <definedName name="kraje1">'Listy'!$A$92:$A$120</definedName>
    <definedName name="KRAKOWSKI">'Gminy'!$C$121:$S$121</definedName>
    <definedName name="KRAKÓW">'Gminy'!$C$135</definedName>
    <definedName name="KRAPKOWICKI">'Gminy'!$C$184:$G$184</definedName>
    <definedName name="KRASNOSTAWSKI">'Gminy'!$C$59:$L$59</definedName>
    <definedName name="KRAŚNICKI">'Gminy'!$C$60:$L$60</definedName>
    <definedName name="KROSNO">'Gminy'!$C$213</definedName>
    <definedName name="KROŚNIEŃSKI">'Gminy'!$C$198:$L$198</definedName>
    <definedName name="KROŚNIEŃSKI.">'Gminy'!$C$79:$I$79</definedName>
    <definedName name="KROTOSZYŃSKI">'Gminy'!$C$336:$H$336</definedName>
    <definedName name="KUJAWSKO_POMORSKIE">'Powiaty'!$C$3:$C$25</definedName>
    <definedName name="KUTNOWSKI">'Gminy'!$C$93:$M$93</definedName>
    <definedName name="KWIDZYŃSKI">'Gminy'!$C$240:$H$240</definedName>
    <definedName name="LEGIONOWSKI">'Gminy'!$C$145:$G$145</definedName>
    <definedName name="LEGNICA">'Gminy'!$C$28</definedName>
    <definedName name="LEGNICKI">'Gminy'!$C$9:$J$9</definedName>
    <definedName name="LESKI">'Gminy'!$C$212:$G$212</definedName>
    <definedName name="LESZCZYŃSKI">'Gminy'!$C$337:$I$337</definedName>
    <definedName name="LESZNO">'Gminy'!$C$358</definedName>
    <definedName name="LEŻAJSKI">'Gminy'!$C$199:$G$199</definedName>
    <definedName name="LĘBORSKI">'Gminy'!$C$241:$G$241</definedName>
    <definedName name="LIDZBARSKI">'Gminy'!$C$312:$G$312</definedName>
    <definedName name="LIMANOWSKI">'Gminy'!$C$122:$N$122</definedName>
    <definedName name="limit" localSheetId="0">'[7]Listy'!$A$112:$A$114</definedName>
    <definedName name="limit" localSheetId="1">'[7]Listy'!$A$112:$A$114</definedName>
    <definedName name="limit" localSheetId="14">'Listy'!#REF!</definedName>
    <definedName name="limit">'Listy'!#REF!</definedName>
    <definedName name="limitpomocy" localSheetId="0">'[8]Listy'!#REF!</definedName>
    <definedName name="limitpomocy" localSheetId="1">'[8]Listy'!#REF!</definedName>
    <definedName name="limitpomocy" localSheetId="14">'Listy'!#REF!</definedName>
    <definedName name="limitpomocy">'Listy'!#REF!</definedName>
    <definedName name="LIPNOWSKI">'Gminy'!$C$38:$K$38</definedName>
    <definedName name="LIPSKI">'Gminy'!$C$146:$H$146</definedName>
    <definedName name="LUBACZOWSKI">'Gminy'!$C$200:$K$200</definedName>
    <definedName name="LUBAŃSKI">'Gminy'!$C$10:$J$10</definedName>
    <definedName name="LUBARTOWSKI">'Gminy'!$C$61:$O$61</definedName>
    <definedName name="LUBELSKI">'Gminy'!$C$62:$R$62</definedName>
    <definedName name="LUBELSKIE">'Powiaty'!$D$3:$D$26</definedName>
    <definedName name="LUBIŃSKI">'Gminy'!$C$11:$F$11</definedName>
    <definedName name="LUBLIN">'Gminy'!$C$76</definedName>
    <definedName name="LUBLINIECKI">'Gminy'!$C$260:$J$260</definedName>
    <definedName name="LUBUSKIE">'Powiaty'!$E$3:$E$16</definedName>
    <definedName name="LWÓWECKI">'Gminy'!$C$12:$G$12</definedName>
    <definedName name="ŁAŃCUCKI">'Gminy'!$C$201:$I$201</definedName>
    <definedName name="ŁASKI">'Gminy'!$C$94:$G$94</definedName>
    <definedName name="ŁĘCZYCKI">'Gminy'!$C$95:$J$95</definedName>
    <definedName name="ŁĘCZYŃSKI">'Gminy'!$C$63:$H$63</definedName>
    <definedName name="ŁOBESKI">'Gminy'!$C$377:$G$377</definedName>
    <definedName name="ŁOMŻA">'Gminy'!$C$232</definedName>
    <definedName name="ŁOMŻYŃSKI">'Gminy'!$C$223:$K$223</definedName>
    <definedName name="ŁOSICKI">'Gminy'!$C$147:$H$147</definedName>
    <definedName name="ŁOWICKI">'Gminy'!$C$96:$L$96</definedName>
    <definedName name="ŁÓDZKI_WSCHODNI">'Gminy'!$C$97:$H$97</definedName>
    <definedName name="ŁÓDZKIE">'Powiaty'!$F$3:$F$26</definedName>
    <definedName name="ŁÓDŹ">'Gminy'!$C$113</definedName>
    <definedName name="ŁUKOWSKI">'Gminy'!$C$64:$M$64</definedName>
    <definedName name="MAKOWSKI">'Gminy'!$C$148:$L$148</definedName>
    <definedName name="MALBORSKI">'Gminy'!$C$242:$H$242</definedName>
    <definedName name="MALCZYCE">'Gminy'!$E$18:$F$18</definedName>
    <definedName name="MAŁOPOLSKIE">'Powiaty'!$G$3:$G$24</definedName>
    <definedName name="MARCINOWICE">'Gminy'!$H$19</definedName>
    <definedName name="MAZOWIECKIE">'Powiaty'!$H$3:$H$44</definedName>
    <definedName name="MIECHOWSKI">'Gminy'!$C$123:$J$123</definedName>
    <definedName name="MIELECKI">'Gminy'!$C$202:$L$202</definedName>
    <definedName name="mierniki" localSheetId="0">'[8]Listy'!#REF!</definedName>
    <definedName name="mierniki" localSheetId="1">'[8]Listy'!#REF!</definedName>
    <definedName name="mierniki" localSheetId="14">'Listy'!#REF!</definedName>
    <definedName name="mierniki">'Listy'!#REF!</definedName>
    <definedName name="MIĘDZYCHODZKI">'Gminy'!$C$338:$F$338</definedName>
    <definedName name="MIĘDZYRZECKI">'Gminy'!$C$80:$H$80</definedName>
    <definedName name="MIKOŁOWSKI">'Gminy'!$C$261:$G$261</definedName>
    <definedName name="MILICKI">'Gminy'!$C$13:$E$13</definedName>
    <definedName name="MIŃSKI">'Gminy'!$C$149:$O$149</definedName>
    <definedName name="MŁAWSKI">'Gminy'!$C$150:$L$150</definedName>
    <definedName name="MOGILEŃSKI">'Gminy'!$C$39:$F$39</definedName>
    <definedName name="MONIECKI">'Gminy'!$C$224:$I$224</definedName>
    <definedName name="MRĄGOWSKI">'Gminy'!$C$313:$G$313</definedName>
    <definedName name="MYSŁOWICE">'Gminy'!$C$280</definedName>
    <definedName name="MYSZKOWSKI">'Gminy'!$C$262:$G$262</definedName>
    <definedName name="MYŚLENICKI">'Gminy'!$C$124:$K$124</definedName>
    <definedName name="MYŚLIBORSKI">'Gminy'!$C$369:$H$369</definedName>
    <definedName name="NAKIELSKI">'Gminy'!$C$40:$G$40</definedName>
    <definedName name="NAMYSŁOWSKI">'Gminy'!$C$185:$G$185</definedName>
    <definedName name="NIDZICKI">'Gminy'!$C$314:$F$314</definedName>
    <definedName name="NIŻAŃSKI">'Gminy'!$C$203:$I$203</definedName>
    <definedName name="NOWODWORSKI">'Gminy'!$C$243:$G$243</definedName>
    <definedName name="NOWODWORSKI.">'Gminy'!$C$151:$H$151</definedName>
    <definedName name="NOWOMIEJSKI">'Gminy'!$C$315:$H$315</definedName>
    <definedName name="NOWOSĄDECKI">'Gminy'!$C$125:$R$125</definedName>
    <definedName name="NOWOSOLSKI">'Gminy'!$C$81:$J$81</definedName>
    <definedName name="NOWOTARSKI">'Gminy'!$C$126:$P$126</definedName>
    <definedName name="NOWOTOMYSKI" localSheetId="1">'Powiaty'!$P$18:$P$37</definedName>
    <definedName name="NOWOTOMYSKI">'Gminy'!$C$339:$H$339</definedName>
    <definedName name="NOWY_SĄCZ">'Gminy'!$C$136</definedName>
    <definedName name="NYSKI">'Gminy'!$C$186:$K$186</definedName>
    <definedName name="OBORNICKI">'Gminy'!$C$340:$E$340</definedName>
    <definedName name="_xlnm.Print_Area" localSheetId="2">'I.Cel_II.Ident.'!$A$2:$AJ$74</definedName>
    <definedName name="_xlnm.Print_Area" localSheetId="3">'II.A Dane'!$A$1:$AK$96</definedName>
    <definedName name="_xlnm.Print_Area" localSheetId="4">'III.Charak'!$A$1:$AL$52</definedName>
    <definedName name="_xlnm.Print_Area" localSheetId="5">'IV.Dane operacji'!$A$1:$AL$88</definedName>
    <definedName name="_xlnm.Print_Area" localSheetId="6">'V.Zestawienie'!$A$1:$J$36</definedName>
    <definedName name="_xlnm.Print_Area" localSheetId="7">'VI.Finans.'!$A$1:$AL$174</definedName>
    <definedName name="_xlnm.Print_Area" localSheetId="9">'VII.Inf.zał.'!$B$1:$AJ$119</definedName>
    <definedName name="_xlnm.Print_Area" localSheetId="10">'VIII. Ośw.Wniosk.'!$A$1:$AI$80</definedName>
    <definedName name="_xlnm.Print_Area" localSheetId="13">'zał. 3 kalk_słoma'!$A$1:$E$34</definedName>
    <definedName name="_xlnm.Print_Area" localSheetId="14">'zał. 4 kalk_pasza'!$A$1:$E$27</definedName>
    <definedName name="_xlnm.Print_Area" localSheetId="16">'zał.4 następca_prawny'!$A$1:$AD$42</definedName>
    <definedName name="_xlnm.Print_Area" localSheetId="15">'zał.5 następca_nabywca'!$A$1:$AM$55</definedName>
    <definedName name="_xlnm.Print_Area" localSheetId="17">'zał.6 oświad następcy'!$A$1:$AL$32</definedName>
    <definedName name="_xlnm.Print_Area" localSheetId="18">'zał.7 klauz_inform'!$A$1:$K$14</definedName>
    <definedName name="_xlnm.Print_Area" localSheetId="11">'zał1_opis_zadań'!$A$1:$K$29</definedName>
    <definedName name="_xlnm.Print_Area" localSheetId="12">'zał2_ośw._gosp'!$A$1:$AI$52</definedName>
    <definedName name="obywatelstwo" localSheetId="0">'[7]Listy'!$A$13:$A$41</definedName>
    <definedName name="obywatelstwo" localSheetId="1">'[7]Listy'!$A$13:$A$41</definedName>
    <definedName name="obywatelstwo">'Listy'!$A$23:$A$51</definedName>
    <definedName name="OLECKI">'Gminy'!$C$316:$F$316</definedName>
    <definedName name="OLESKI">'Gminy'!$C$187:$I$187</definedName>
    <definedName name="OLEŚNICKI">'Gminy'!$C$14:$J$14</definedName>
    <definedName name="OLKUSKI">'Gminy'!$C$127:$H$127</definedName>
    <definedName name="OLSZTYN">'Gminy'!$C$324</definedName>
    <definedName name="OLSZTYŃSKI">'Gminy'!$C$317:$N$317</definedName>
    <definedName name="OŁAWSKI">'Gminy'!$C$15:$F$15</definedName>
    <definedName name="ONW" localSheetId="0">'[5]Listy'!$A$123:$A$128</definedName>
    <definedName name="ONW" localSheetId="1">'[5]Listy'!$A$123:$A$128</definedName>
    <definedName name="ONW">'Listy'!$A$84:$A$89</definedName>
    <definedName name="OPATOWSKI">'Gminy'!$C$295:$J$295</definedName>
    <definedName name="opcje" localSheetId="0">'[5]Listy'!$A$170:$A$173</definedName>
    <definedName name="opcje" localSheetId="1">'[5]Listy'!$A$170:$A$173</definedName>
    <definedName name="opcje">'Listy'!$A$123:$A$126</definedName>
    <definedName name="OPOCZYŃSKI">'Gminy'!$C$98:$J$98</definedName>
    <definedName name="OPOLE">'Gminy'!$C$191</definedName>
    <definedName name="OPOLSKI">'Gminy'!$C$188:$O$188</definedName>
    <definedName name="OPOLSKI.">'Gminy'!$C$65:$I$65</definedName>
    <definedName name="OPOLSKIE">'Powiaty'!$I$3:$I$14</definedName>
    <definedName name="OSTROŁĘCKI">'Gminy'!$C$152:$M$152</definedName>
    <definedName name="OSTROŁĘKA">'Gminy'!$C$176</definedName>
    <definedName name="OSTROWIECKI">'Gminy'!$C$296:$H$296</definedName>
    <definedName name="OSTROWSKI">'Gminy'!$C$341:$J$341</definedName>
    <definedName name="OSTROWSKI.">'Gminy'!$C$153:$N$153</definedName>
    <definedName name="OSTRÓDZKI" localSheetId="1">'Powiaty'!$O$18:$O$23</definedName>
    <definedName name="OSTRÓDZKI">'Gminy'!$C$318:$K$318</definedName>
    <definedName name="OSTRZESZOWSKI">'Gminy'!$C$342:$I$342</definedName>
    <definedName name="oswiadczenie" localSheetId="0">'[5]Listy'!$A$166:$A$168</definedName>
    <definedName name="oswiadczenie" localSheetId="1">'[5]Listy'!$A$166:$A$168</definedName>
    <definedName name="oswiadczenie" localSheetId="14">'Listy'!#REF!</definedName>
    <definedName name="oswiadczenie">'Listy'!#REF!</definedName>
    <definedName name="OŚWIĘCIMSKI">'Gminy'!$C$128:$K$128</definedName>
    <definedName name="OTWOCKI">'Gminy'!$C$154:$I$154</definedName>
    <definedName name="PABIANICKI">'Gminy'!$C$99:$I$99</definedName>
    <definedName name="PAJĘCZAŃSKI">'Gminy'!$C$100:$J$100</definedName>
    <definedName name="PARCZEWSKI">'Gminy'!$C$66:$J$66</definedName>
    <definedName name="PIASECZYŃSKI">'Gminy'!$C$155:$H$155</definedName>
    <definedName name="PIEKARY_ŚLĄSKIE">'Gminy'!$C$281</definedName>
    <definedName name="PILSKI">'Gminy'!$C$343:$K$343</definedName>
    <definedName name="PIŃCZOWSKI">'Gminy'!$C$297:$G$297</definedName>
    <definedName name="PIOTRKOWSKI">'Gminy'!$C$101:$M$101</definedName>
    <definedName name="PIOTRKÓW_TRYBUNALSKI">'Gminy'!$C$114</definedName>
    <definedName name="PISKI">'Gminy'!$C$319:$F$319</definedName>
    <definedName name="PKD" localSheetId="0">'[7]Listy'!$A$79:$A$82</definedName>
    <definedName name="PKD" localSheetId="1">'[7]Listy'!$A$79:$A$82</definedName>
    <definedName name="PKD" localSheetId="14">'Listy'!#REF!</definedName>
    <definedName name="PKD">'Listy'!#REF!</definedName>
    <definedName name="PLESZEWSKI">'Gminy'!$C$344:$H$344</definedName>
    <definedName name="płeć" localSheetId="0">'[7]Listy'!$A$43:$A$45</definedName>
    <definedName name="płeć" localSheetId="1">'[7]Listy'!$A$43:$A$45</definedName>
    <definedName name="płeć">'Listy'!$A$53:$A$55</definedName>
    <definedName name="PŁOCK">'Gminy'!$C$177</definedName>
    <definedName name="PŁOCKI">'Gminy'!$C$156:$Q$156</definedName>
    <definedName name="PŁOŃSKI">'Gminy'!$C$157:$N$157</definedName>
    <definedName name="PODDĘBICKI">'Gminy'!$C$102:$H$102</definedName>
    <definedName name="PODKARPACKIE">'Powiaty'!$J$3:$J$27</definedName>
    <definedName name="PODLASKIE">'Powiaty'!$K$3:$K$19</definedName>
    <definedName name="POLICKI">'Gminy'!$C$370:$F$370</definedName>
    <definedName name="POLKOWICKI">'Gminy'!$C$16:$H$16</definedName>
    <definedName name="POMORSKIE">'Powiaty'!$L$3:$L$22</definedName>
    <definedName name="POW_DOLNO" localSheetId="0">'[7]Listy'!#REF!</definedName>
    <definedName name="POW_DOLNO" localSheetId="1">'[7]Listy'!#REF!</definedName>
    <definedName name="POW_DOLNO" localSheetId="14">'Listy'!#REF!</definedName>
    <definedName name="POW_DOLNO">'Listy'!#REF!</definedName>
    <definedName name="POZNAŃ">'Gminy'!$C$359</definedName>
    <definedName name="POZNAŃSKI">'Gminy'!$C$345:$T$345</definedName>
    <definedName name="PROSZOWICKI">'Gminy'!$C$129:$H$129</definedName>
    <definedName name="PRUDNICKI">'Gminy'!$C$189:$F$189</definedName>
    <definedName name="PRUSICE">'Gminy'!$E$20:$F$20</definedName>
    <definedName name="PRUSZKOWSKI">'Gminy'!$C$158:$H$158</definedName>
    <definedName name="PRZASNYSKI">'Gminy'!$C$159:$I$159</definedName>
    <definedName name="PRZEMKÓW">'Gminy'!$H$16</definedName>
    <definedName name="PRZEMYSKI">'Gminy'!$C$204:$L$204</definedName>
    <definedName name="PRZEMYŚL">'Gminy'!$C$214</definedName>
    <definedName name="PRZEWORSKI">'Gminy'!$C$205:$K$205</definedName>
    <definedName name="PRZYSUSKI">'Gminy'!$C$160:$J$160</definedName>
    <definedName name="PSZCZYŃSKI">'Gminy'!$C$263:$H$263</definedName>
    <definedName name="PUCKI">'Gminy'!$C$244:$I$244</definedName>
    <definedName name="PUŁAWSKI">'Gminy'!$C$67:$M$67</definedName>
    <definedName name="PUŁTUSKI">'Gminy'!$C$161:$I$161</definedName>
    <definedName name="PYRZYCKI">'Gminy'!$C$371:$H$371</definedName>
    <definedName name="rach">'[4]Strona tytuł.'!$AQ$105:$AQ$112</definedName>
    <definedName name="RACIBORSKI">'Gminy'!$C$264:$J$264</definedName>
    <definedName name="RADOM">'Gminy'!$C$178</definedName>
    <definedName name="RADOMSKI">'Gminy'!$C$162:$O$162</definedName>
    <definedName name="RADOMSZCZAŃSKI">'Gminy'!$C$103:$P$103</definedName>
    <definedName name="RADZIEJOWSKI">'Gminy'!$C$41:$I$41</definedName>
    <definedName name="RADZYŃSKI">'Gminy'!$C$68:$J$68</definedName>
    <definedName name="RAWICKI">'Gminy'!$C$346:$G$346</definedName>
    <definedName name="RAWSKI">'Gminy'!$C$104:$H$104</definedName>
    <definedName name="ROPCZYCKO_SĘDZISZOWSKI">'Gminy'!$C$206:$H$206</definedName>
    <definedName name="rozporządzenia" localSheetId="0">'[7]Listy'!$A$93:$A$96</definedName>
    <definedName name="rozporządzenia" localSheetId="1">'[7]Listy'!$A$93:$A$96</definedName>
    <definedName name="rozporządzenia" localSheetId="14">'Listy'!#REF!</definedName>
    <definedName name="rozporządzenia">'Listy'!#REF!</definedName>
    <definedName name="Rozwój_usług_rolniczych" localSheetId="14">'[7]Listy'!#REF!</definedName>
    <definedName name="Rozwój_usług_rolniczych">'[7]Listy'!#REF!</definedName>
    <definedName name="RUDA_ŚLĄSKA">'Gminy'!$C$282</definedName>
    <definedName name="RYBNICKI">'Gminy'!$C$265:$G$265</definedName>
    <definedName name="RYBNIK">'Gminy'!$C$283</definedName>
    <definedName name="RYCKI">'Gminy'!$C$69:$H$69</definedName>
    <definedName name="RYPIŃSKI">'Gminy'!$C$42:$H$42</definedName>
    <definedName name="RZESZOWSKI">'Gminy'!$C$207:$P$207</definedName>
    <definedName name="RZESZÓW">'Gminy'!$C$215</definedName>
    <definedName name="SANDOMIERSKI">'Gminy'!$C$298:$K$298</definedName>
    <definedName name="SANOCKI">'Gminy'!$C$208:$J$208</definedName>
    <definedName name="SEJNEŃSKI">'Gminy'!$C$225:$G$225</definedName>
    <definedName name="SĘPOLEŃSKI">'Gminy'!$C$43:$F$43</definedName>
    <definedName name="SIEDLCE">'Gminy'!$C$179</definedName>
    <definedName name="SIEDLECKI">'Gminy'!$C$163:$O$163</definedName>
    <definedName name="SIEMIANOWICE_ŚLĄSKIE">'Gminy'!$C$284</definedName>
    <definedName name="SIEMIATYCKI">'Gminy'!$C$226:$K$226</definedName>
    <definedName name="SIERADZKI">'Gminy'!$C$105:$M$105</definedName>
    <definedName name="SIERPECKI">'Gminy'!$C$164:$I$164</definedName>
    <definedName name="SKARŻYSKI">'Gminy'!$C$299:$G$299</definedName>
    <definedName name="SKIERNIEWICE">'Gminy'!$C$115</definedName>
    <definedName name="SKIERNIEWICKI">'Gminy'!$C$106:$K$106</definedName>
    <definedName name="SŁAWIEŃSKI">'Gminy'!$C$372:$H$372</definedName>
    <definedName name="SŁUBICKI">'Gminy'!$C$82:$G$82</definedName>
    <definedName name="SŁUPECKI">'Gminy'!$C$347:$J$347</definedName>
    <definedName name="SŁUPSK">'Gminy'!$C$252</definedName>
    <definedName name="SŁUPSKI">'Gminy'!$C$245:$L$245</definedName>
    <definedName name="SOCHACZEWSKI">'Gminy'!$C$165:$J$165</definedName>
    <definedName name="SOKOŁOWSKI">'Gminy'!$C$166:$K$166</definedName>
    <definedName name="SOKÓLSKI">'Gminy'!$C$227:$L$227</definedName>
    <definedName name="SOPOT">'Gminy'!$C$253</definedName>
    <definedName name="SOSNOWIEC">'Gminy'!$C$285</definedName>
    <definedName name="STALOWOWOLSKI">'Gminy'!$C$209:$H$209</definedName>
    <definedName name="stan" localSheetId="0">'[11]Arkusz1'!$D$5:$D$7</definedName>
    <definedName name="stan" localSheetId="1">'[11]Arkusz1'!$D$5:$D$7</definedName>
    <definedName name="stan">'[3]Listy'!$A$208:$A$210</definedName>
    <definedName name="stancywilny" localSheetId="0">'[8]Listy'!$A$141:$A$143</definedName>
    <definedName name="stancywilny" localSheetId="1">'[8]Listy'!$A$141:$A$143</definedName>
    <definedName name="stancywilny">'Listy'!$A$141:$A$143</definedName>
    <definedName name="STARACHOWICKI">'Gminy'!$C$300:$G$300</definedName>
    <definedName name="STARGARDZKI">'Gminy'!$C$373:$L$373</definedName>
    <definedName name="STAROGARDZKI">'Gminy'!$C$246:$O$246</definedName>
    <definedName name="STASZOWSKI">'Gminy'!$C$301:$J$301</definedName>
    <definedName name="status" localSheetId="0">'[5]Listy'!$A$88:$A$90</definedName>
    <definedName name="status" localSheetId="1">'[5]Listy'!$A$88:$A$90</definedName>
    <definedName name="status" localSheetId="14">'Listy'!#REF!</definedName>
    <definedName name="status">'Listy'!#REF!</definedName>
    <definedName name="STRZELECKI">'Gminy'!$C$190:$I$190</definedName>
    <definedName name="STRZELECKO_DREZDENECKI">'Gminy'!$C$83:$G$83</definedName>
    <definedName name="STRZELIŃSKI">'Gminy'!$C$17:$G$17</definedName>
    <definedName name="STRZYŻOWSKI">'Gminy'!$C$210:$G$210</definedName>
    <definedName name="SULĘCIŃSKI">'Gminy'!$C$84:$G$84</definedName>
    <definedName name="SULIKÓW">'Gminy'!$H$25</definedName>
    <definedName name="SUSKI">'Gminy'!$C$130:$K$130</definedName>
    <definedName name="SUWALSKI">'Gminy'!$C$228:$K$228</definedName>
    <definedName name="SUWAŁKI">'Gminy'!$C$233</definedName>
    <definedName name="SZAMOTULSKI">'Gminy'!$C$348:$J$348</definedName>
    <definedName name="SZCZECIN">'Gminy'!$C$379</definedName>
    <definedName name="SZCZECINECKI" localSheetId="1">'Powiaty'!$Q$18:$Q$23</definedName>
    <definedName name="SZCZECINECKI">'Gminy'!$C$374:$H$374</definedName>
    <definedName name="SZCZYCIEŃSKI">'Gminy'!$C$320:$J$320</definedName>
    <definedName name="SZTUMSKI">'Gminy'!$C$249:$G$249</definedName>
    <definedName name="SZYDŁOWIECKI">'Gminy'!$C$167:$G$167</definedName>
    <definedName name="ŚLĄSKIE">'Powiaty'!$M$3:$M$38</definedName>
    <definedName name="ŚREDZKI">'Gminy'!$C$18:$G$18</definedName>
    <definedName name="ŚREDZKI.">'Gminy'!$C$349:$G$349</definedName>
    <definedName name="ŚREMSKI">'Gminy'!$C$350:$F$350</definedName>
    <definedName name="ŚWIDNICKI">'Gminy'!$C$70:$G$70</definedName>
    <definedName name="ŚWIDWIŃSKI">'Gminy'!$C$375:$H$375</definedName>
    <definedName name="ŚWIEBODZICE">'Gminy'!$E$19:$F$19</definedName>
    <definedName name="ŚWIEBODZIŃSKI">'Gminy'!$C$85:$H$85</definedName>
    <definedName name="ŚWIECKI">'Gminy'!$C$44:$M$44</definedName>
    <definedName name="ŚWIĘTOCHŁOWICE">'Gminy'!$C$286</definedName>
    <definedName name="ŚWIĘTOKRZYSKIE">'Powiaty'!$N$3:$N$16</definedName>
    <definedName name="ŚWINOUJŚCIE">'Gminy'!$C$380</definedName>
    <definedName name="TAK" localSheetId="0">'[7]Listy'!$A$88:$A$89</definedName>
    <definedName name="TAK" localSheetId="1">'[7]Listy'!$A$88:$A$89</definedName>
    <definedName name="TAK">'Listy'!$A$79:$A$79</definedName>
    <definedName name="TARNOBRZEG">'Gminy'!$C$216</definedName>
    <definedName name="TARNOBRZESKI">'Gminy'!$C$211:$F$211</definedName>
    <definedName name="TARNOGÓRSKI">'Gminy'!$C$266:$K$266</definedName>
    <definedName name="TARNOWSKI">'Gminy'!$C$131:$R$131</definedName>
    <definedName name="TARNÓW">'Gminy'!$C$137</definedName>
    <definedName name="TATRZAŃSKI">'Gminy'!$C$132:$G$132</definedName>
    <definedName name="TCZEWSKI">'Gminy'!$C$247:$H$247</definedName>
    <definedName name="TOMASZOWSKI">'Gminy'!$C$107:$M$107</definedName>
    <definedName name="TOMASZOWSKI.">'Gminy'!$C$71:$O$71</definedName>
    <definedName name="TORUŃ">'Gminy'!$C$52</definedName>
    <definedName name="TORUŃSKI">'Gminy'!$C$45:$K$45</definedName>
    <definedName name="transze" localSheetId="0">'[5]Listy'!$A$175:$A$179</definedName>
    <definedName name="transze" localSheetId="1">'[5]Listy'!$A$175:$A$179</definedName>
    <definedName name="transze">'Listy'!$A$128:$A$132</definedName>
    <definedName name="TRZEBNICKI">'Gminy'!$C$20:$H$20</definedName>
    <definedName name="TUCHOLSKI">'Gminy'!$C$46:$H$46</definedName>
    <definedName name="TURECKI">'Gminy'!$C$351:$K$351</definedName>
    <definedName name="TYCHY">'Gminy'!$C$287</definedName>
    <definedName name="_xlnm.Print_Titles" localSheetId="2">'I.Cel_II.Ident.'!$1:$1</definedName>
    <definedName name="_xlnm.Print_Titles" localSheetId="3">'II.A Dane'!$1:$1</definedName>
    <definedName name="_xlnm.Print_Titles" localSheetId="4">'III.Charak'!$1:$1</definedName>
    <definedName name="_xlnm.Print_Titles" localSheetId="7">'VI.Finans.'!$1:$2</definedName>
    <definedName name="_xlnm.Print_Titles" localSheetId="9">'VII.Inf.zał.'!$1:$2</definedName>
    <definedName name="_xlnm.Print_Titles" localSheetId="10">'VIII. Ośw.Wniosk.'!$1:$2</definedName>
    <definedName name="UDANIN">'Gminy'!$H$18</definedName>
    <definedName name="WADOWICKI">'Gminy'!$C$133:$L$133</definedName>
    <definedName name="WAŁBRZYCH">'Gminy'!$C$30</definedName>
    <definedName name="WAŁBRZYSKI">'Gminy'!$C$21:$J$21</definedName>
    <definedName name="WAŁECKI">'Gminy'!$C$376:$G$376</definedName>
    <definedName name="WARMIŃSKO_MAZURSKIE">'Powiaty'!$O$3:$O$23</definedName>
    <definedName name="WARSZAWA">'Gminy'!$C$175</definedName>
    <definedName name="WARSZAWSKI_ZACHODNI">'Gminy'!$C$168:$J$168</definedName>
    <definedName name="wartość_wskaźnika" localSheetId="0">'[12]II.Id. OPERACJI'!$AO$24:$AO$25</definedName>
    <definedName name="wartość_wskaźnika" localSheetId="1">'[12]II.Id. OPERACJI'!$AO$24:$AO$25</definedName>
    <definedName name="wartość_wskaźnika">'[1]II.Id. OPERACJI'!$AO$24:$AO$25</definedName>
    <definedName name="WĄBRZESKI">'Gminy'!$C$47:$G$47</definedName>
    <definedName name="WĄGROWIECKI">'Gminy'!$C$352:$I$352</definedName>
    <definedName name="WEJHEROWSKI" localSheetId="1">'Powiaty'!$L$18:$L$22</definedName>
    <definedName name="WEJHEROWSKI">'Gminy'!$C$248:$L$248</definedName>
    <definedName name="WĘGORZEWSKI">'Gminy'!$C$322:$E$322</definedName>
    <definedName name="WĘGROWSKI">'Gminy'!$C$169:$K$169</definedName>
    <definedName name="WIĄZÓW">'Gminy'!$H$17</definedName>
    <definedName name="WIELICKI">'Gminy'!$C$134:$G$134</definedName>
    <definedName name="WIELKOPOLSKIE">'Powiaty'!$P$3:$P$37</definedName>
    <definedName name="WIELUŃSKI">'Gminy'!$C$108:$L$108</definedName>
    <definedName name="WIERUSZOWSKI">'Gminy'!$C$109:$I$109</definedName>
    <definedName name="WIŃSKO">'Gminy'!$E$22:$F$22</definedName>
    <definedName name="WŁOCŁAWEK">'Gminy'!$C$53</definedName>
    <definedName name="WŁOCŁAWSKI">'Gminy'!$C$48:$O$48</definedName>
    <definedName name="WŁODAWSKI">'Gminy'!$C$72:$J$72</definedName>
    <definedName name="WŁOSZCZOWSKI">'Gminy'!$C$302:$H$302</definedName>
    <definedName name="wnioskodawcy" localSheetId="0">'[8]Listy'!$A$11:$A$14</definedName>
    <definedName name="wnioskodawcy" localSheetId="1">'[8]Listy'!$A$11:$A$14</definedName>
    <definedName name="wnioskodawcy">'Listy'!$A$11:$A$14</definedName>
    <definedName name="WODZISŁAWSKI" localSheetId="1">'Powiaty'!$M$18:$M$38</definedName>
    <definedName name="WODZISŁAWSKI">'Gminy'!$C$268:$K$268</definedName>
    <definedName name="Woj">'Powiaty'!$B$1:$Q$1</definedName>
    <definedName name="Wojewódz2" localSheetId="0">'[4]Powiaty'!$A$1:$Q$1</definedName>
    <definedName name="Wojewódz2">'Powiaty'!$A$1:$Q$1</definedName>
    <definedName name="województwa">'Listy'!$A$57:$A$73</definedName>
    <definedName name="województwa1" localSheetId="0">'[4]Powiaty'!$A$2:$Q$2</definedName>
    <definedName name="województwa1">'Powiaty'!$A$2:$Q$2</definedName>
    <definedName name="województwa2">'Powiaty'!$A$2:$Q$2</definedName>
    <definedName name="Województwo">'I.Cel_II.Ident.'!$I$43</definedName>
    <definedName name="województwo1">'[4]Strona tytuł.'!$C$49</definedName>
    <definedName name="WOLSZTYŃSKI">'Gminy'!$C$353:$E$353</definedName>
    <definedName name="WOŁOMIŃSKI">'Gminy'!$C$170:$N$170</definedName>
    <definedName name="WOŁOWSKI">'Gminy'!$C$22:$E$22</definedName>
    <definedName name="WROCŁAW">'Gminy'!$C$29</definedName>
    <definedName name="WROCŁAWSKI">'Gminy'!$C$23:$K$23</definedName>
    <definedName name="WRZESIŃSKI">'Gminy'!$C$354:$G$354</definedName>
    <definedName name="WSCHOWSKI">'Gminy'!$C$89:$E$89</definedName>
    <definedName name="wskaźniki" localSheetId="0">'[12]II.Id. OPERACJI'!$AO$16:$AO$21</definedName>
    <definedName name="wskaźniki" localSheetId="1">'[12]II.Id. OPERACJI'!$AO$16:$AO$21</definedName>
    <definedName name="wskaźniki">'[1]II.Id. OPERACJI'!$AO$16:$AO$21</definedName>
    <definedName name="wskaźniki1" localSheetId="0">'[7]Listy'!$A$69,'[7]Listy'!$A$71:$A$71</definedName>
    <definedName name="wskaźniki1" localSheetId="1">'[7]Listy'!$A$69,'[7]Listy'!$A$71:$A$71</definedName>
    <definedName name="wskaźniki1" localSheetId="14">'Listy'!#REF!,'Listy'!#REF!</definedName>
    <definedName name="wskaźniki1">'Listy'!#REF!,'Listy'!#REF!</definedName>
    <definedName name="wskaźniki2" localSheetId="0">'[7]Listy'!$A$73:$A$76</definedName>
    <definedName name="wskaźniki2" localSheetId="1">'[7]Listy'!$A$73:$A$76</definedName>
    <definedName name="wskaźniki2" localSheetId="14">'Listy'!#REF!</definedName>
    <definedName name="wskaźniki2">'Listy'!#REF!</definedName>
    <definedName name="wybierz_z_listy" localSheetId="0">'[5]Listy'!#REF!</definedName>
    <definedName name="wybierz_z_listy" localSheetId="1">'[5]Listy'!#REF!</definedName>
    <definedName name="wybierz_z_listy" localSheetId="14">'Listy'!#REF!</definedName>
    <definedName name="wybierz_z_listy">'Listy'!#REF!</definedName>
    <definedName name="WYSOKOMAZOWIECKI">'Gminy'!$C$229:$L$229</definedName>
    <definedName name="WYSZKOWSKI">'Gminy'!$C$171:$H$171</definedName>
    <definedName name="X" localSheetId="0">'[4]Oświadczenia'!$AN$40</definedName>
    <definedName name="X" localSheetId="1">'[4]Oświadczenia'!$AN$40</definedName>
    <definedName name="x">'Listy'!$A$80:$A$81</definedName>
    <definedName name="XX">'[4]Oświadczenia'!$AN$40:$AN$40</definedName>
    <definedName name="y" localSheetId="0">'[2]Listy'!$A$94:$A$95</definedName>
    <definedName name="y" localSheetId="1">'[2]Listy'!$A$94:$A$95</definedName>
    <definedName name="y">'[2]Listy'!$A$94:$A$95</definedName>
    <definedName name="Z_D76509E0_B124_44FE_8A52_403907D45833_.wvu.PrintArea" localSheetId="2" hidden="1">'I.Cel_II.Ident.'!$A$2:$AJ$73</definedName>
    <definedName name="Z_D76509E0_B124_44FE_8A52_403907D45833_.wvu.PrintArea" localSheetId="3" hidden="1">'II.A Dane'!$A$1:$AK$65</definedName>
    <definedName name="Z_D76509E0_B124_44FE_8A52_403907D45833_.wvu.PrintArea" localSheetId="4" hidden="1">'III.Charak'!$A$1:$AL$47</definedName>
    <definedName name="Z_D76509E0_B124_44FE_8A52_403907D45833_.wvu.PrintArea" localSheetId="6" hidden="1">'V.Zestawienie'!$A$1:$J$36</definedName>
    <definedName name="Z_D76509E0_B124_44FE_8A52_403907D45833_.wvu.PrintArea" localSheetId="7" hidden="1">'VI.Finans.'!$A$1:$AM$174</definedName>
    <definedName name="Z_D76509E0_B124_44FE_8A52_403907D45833_.wvu.PrintArea" localSheetId="9" hidden="1">'VII.Inf.zał.'!$A$1:$AJ$119</definedName>
    <definedName name="Z_D76509E0_B124_44FE_8A52_403907D45833_.wvu.PrintArea" localSheetId="10" hidden="1">'VIII. Ośw.Wniosk.'!$A$1:$AJ$33</definedName>
    <definedName name="Z_D76509E0_B124_44FE_8A52_403907D45833_.wvu.PrintArea" localSheetId="16" hidden="1">'zał.4 następca_prawny'!$A$1:$AD$42</definedName>
    <definedName name="Z_D76509E0_B124_44FE_8A52_403907D45833_.wvu.PrintArea" localSheetId="15" hidden="1">'zał.5 następca_nabywca'!$A$1:$AM$55</definedName>
    <definedName name="Z_D76509E0_B124_44FE_8A52_403907D45833_.wvu.PrintArea" localSheetId="17" hidden="1">'zał.6 oświad następcy'!$A$1:$AL$32</definedName>
    <definedName name="Z_D76509E0_B124_44FE_8A52_403907D45833_.wvu.PrintTitles" localSheetId="2" hidden="1">'I.Cel_II.Ident.'!$1:$1</definedName>
    <definedName name="Z_D76509E0_B124_44FE_8A52_403907D45833_.wvu.PrintTitles" localSheetId="3" hidden="1">'II.A Dane'!$1:$1</definedName>
    <definedName name="Z_D76509E0_B124_44FE_8A52_403907D45833_.wvu.PrintTitles" localSheetId="4" hidden="1">'III.Charak'!$1:$1</definedName>
    <definedName name="Z_D76509E0_B124_44FE_8A52_403907D45833_.wvu.PrintTitles" localSheetId="7" hidden="1">'VI.Finans.'!$1:$2</definedName>
    <definedName name="Z_D76509E0_B124_44FE_8A52_403907D45833_.wvu.PrintTitles" localSheetId="9" hidden="1">'VII.Inf.zał.'!$1:$2</definedName>
    <definedName name="Z_D76509E0_B124_44FE_8A52_403907D45833_.wvu.PrintTitles" localSheetId="10" hidden="1">'VIII. Ośw.Wniosk.'!$1:$2</definedName>
    <definedName name="Z_D76509E0_B124_44FE_8A52_403907D45833_.wvu.Rows" localSheetId="2" hidden="1">'I.Cel_II.Ident.'!$1:$1</definedName>
    <definedName name="Z_D76509E0_B124_44FE_8A52_403907D45833_.wvu.Rows" localSheetId="3" hidden="1">'II.A Dane'!$16:$16,'II.A Dane'!#REF!</definedName>
    <definedName name="ZABRZE">'Gminy'!$C$288</definedName>
    <definedName name="ZACHODNIOPOMORSKIE">'Powiaty'!$Q$3:$Q$23</definedName>
    <definedName name="ZAGRODNO">'Gminy'!$H$26</definedName>
    <definedName name="zaliczka" localSheetId="0">'[13]Listy'!$A$181:$A$186</definedName>
    <definedName name="zaliczka" localSheetId="1">'[13]Listy'!$A$181:$A$186</definedName>
    <definedName name="zaliczka">'Listy'!$A$134:$A$139</definedName>
    <definedName name="ZAMBROWSKI">'Gminy'!$C$230:$G$230</definedName>
    <definedName name="ZAMOJSKI">'Gminy'!$C$73:$R$73</definedName>
    <definedName name="ZAMOŚĆ">'Gminy'!$C$77</definedName>
    <definedName name="ZAWIERCIAŃSKI">'Gminy'!$C$269:$L$269</definedName>
    <definedName name="ZAWONIA">'Gminy'!$H$20</definedName>
    <definedName name="zaznaczenie" localSheetId="0">'[12]II.Id. OPERACJI'!$AO$1:$AO$2</definedName>
    <definedName name="zaznaczenie" localSheetId="1">'[12]II.Id. OPERACJI'!$AO$1:$AO$2</definedName>
    <definedName name="zaznaczenie">'[1]II.Id. OPERACJI'!$AO$1:$AO$2</definedName>
    <definedName name="ZĄBKOWICE_ŚLĄSKIE">'Gminy'!$H$24</definedName>
    <definedName name="ZĄBKOWICKI">'Gminy'!$C$24:$I$24</definedName>
    <definedName name="ZDUŃSKOWOLSKI">'Gminy'!$C$110:$F$110</definedName>
    <definedName name="ZGIERSKI">'Gminy'!$C$111:$K$111</definedName>
    <definedName name="ZGORZELEC">'Gminy'!$E$25:$F$25</definedName>
    <definedName name="ZGORZELECKI">'Gminy'!$C$25:$I$25</definedName>
    <definedName name="ZIELONA_GÓRA">'Gminy'!$C$91</definedName>
    <definedName name="ZIELONOGÓRSKI">'Gminy'!$C$86:$K$86</definedName>
    <definedName name="ZŁOTORYJA">'Gminy'!$E$26:$F$26</definedName>
    <definedName name="ZŁOTORYJSKI">'Gminy'!$C$26:$H$26</definedName>
    <definedName name="ZŁOTOWSKI">'Gminy'!$C$355:$J$355</definedName>
    <definedName name="ZWOLEŃSKI">'Gminy'!$C$172:$G$172</definedName>
    <definedName name="ŻAGAŃSKI">'Gminy'!$C$87:$K$87</definedName>
    <definedName name="ŻARSKI">'Gminy'!$C$88:$L$88</definedName>
    <definedName name="ŻNIŃSKI">'Gminy'!$C$49:$H$49</definedName>
    <definedName name="ŻORY">'Gminy'!$C$289</definedName>
    <definedName name="ŻUROMIŃSKI">'Gminy'!$C$173:$H$173</definedName>
    <definedName name="ŻYRARDOWSKI">'Gminy'!$C$174:$G$174</definedName>
    <definedName name="ŻYWIECKI">'Gminy'!$C$270:$R$270</definedName>
  </definedNames>
  <calcPr fullCalcOnLoad="1"/>
</workbook>
</file>

<file path=xl/sharedStrings.xml><?xml version="1.0" encoding="utf-8"?>
<sst xmlns="http://schemas.openxmlformats.org/spreadsheetml/2006/main" count="4416" uniqueCount="3378">
  <si>
    <t>18.</t>
  </si>
  <si>
    <t>IV</t>
  </si>
  <si>
    <t>Lp.</t>
  </si>
  <si>
    <t>Mierniki rzeczowe</t>
  </si>
  <si>
    <t>…</t>
  </si>
  <si>
    <t>Suma B</t>
  </si>
  <si>
    <t>II</t>
  </si>
  <si>
    <t>Koszty ogólne (Ko)</t>
  </si>
  <si>
    <t>Rodzaje kosztów</t>
  </si>
  <si>
    <t>4.</t>
  </si>
  <si>
    <t>3.</t>
  </si>
  <si>
    <t>5.</t>
  </si>
  <si>
    <t>6.</t>
  </si>
  <si>
    <t>7.</t>
  </si>
  <si>
    <t>(miejscowość i data)</t>
  </si>
  <si>
    <t>2.</t>
  </si>
  <si>
    <t>1.</t>
  </si>
  <si>
    <t>Nazwa załącznika</t>
  </si>
  <si>
    <t>Tak</t>
  </si>
  <si>
    <t>ND</t>
  </si>
  <si>
    <t>8.</t>
  </si>
  <si>
    <t>9.</t>
  </si>
  <si>
    <t>10.</t>
  </si>
  <si>
    <t>11.</t>
  </si>
  <si>
    <t>TAK</t>
  </si>
  <si>
    <t>NIE</t>
  </si>
  <si>
    <t>16.</t>
  </si>
  <si>
    <t>I.</t>
  </si>
  <si>
    <t>17.</t>
  </si>
  <si>
    <t>Liczba załączników</t>
  </si>
  <si>
    <t xml:space="preserve"> </t>
  </si>
  <si>
    <t>19.</t>
  </si>
  <si>
    <t xml:space="preserve">KOBIETA </t>
  </si>
  <si>
    <t xml:space="preserve">MĘŻCZYZNA </t>
  </si>
  <si>
    <t>KUJAWSKO-POMORSKIE</t>
  </si>
  <si>
    <t>LUBELSKIE</t>
  </si>
  <si>
    <t>LUBUSKIE</t>
  </si>
  <si>
    <t>ŁÓDZKIE</t>
  </si>
  <si>
    <t>MAŁOPOLSKIE</t>
  </si>
  <si>
    <t>MAZOWIECKIE</t>
  </si>
  <si>
    <t>PODKARPACKIE</t>
  </si>
  <si>
    <t>POMORSKIE</t>
  </si>
  <si>
    <t>ŚLĄSKIE</t>
  </si>
  <si>
    <t>ŚWIĘTOKRZYSKIE</t>
  </si>
  <si>
    <t>WARMIŃSKO-MAZURSKIE</t>
  </si>
  <si>
    <t>WIELKOPOLSKIE</t>
  </si>
  <si>
    <t>ZACHODNIOPOMORSKIE</t>
  </si>
  <si>
    <t>5.2.</t>
  </si>
  <si>
    <t>6.3.</t>
  </si>
  <si>
    <t xml:space="preserve">OPOLSKIE </t>
  </si>
  <si>
    <t>w PLN</t>
  </si>
  <si>
    <t>1. NUMER IDENTYFIKACYJNY:</t>
  </si>
  <si>
    <t xml:space="preserve">1.2. </t>
  </si>
  <si>
    <t>OSOBA PRAWNA</t>
  </si>
  <si>
    <t>(wybierz z listy)</t>
  </si>
  <si>
    <t>OSOBA FIZYCZNA</t>
  </si>
  <si>
    <t>WSPÓLNICY SPÓŁKI CYWILNEJ</t>
  </si>
  <si>
    <t>Imię</t>
  </si>
  <si>
    <t>Nazwisko</t>
  </si>
  <si>
    <t>PESEL</t>
  </si>
  <si>
    <t>….</t>
  </si>
  <si>
    <t>III</t>
  </si>
  <si>
    <t>Numer umowy</t>
  </si>
  <si>
    <t>Kwota (w zł)</t>
  </si>
  <si>
    <t>5.4.</t>
  </si>
  <si>
    <t>20.</t>
  </si>
  <si>
    <t>14.</t>
  </si>
  <si>
    <t>15.</t>
  </si>
  <si>
    <t>2.2.</t>
  </si>
  <si>
    <t>1.1.</t>
  </si>
  <si>
    <t>1.2.</t>
  </si>
  <si>
    <t>5.3.</t>
  </si>
  <si>
    <t>6.1.</t>
  </si>
  <si>
    <t>6.2.</t>
  </si>
  <si>
    <t>2.1.</t>
  </si>
  <si>
    <t>Planowany termin zakończenia etapu (miesiąc/rok)</t>
  </si>
  <si>
    <t>austriackie</t>
  </si>
  <si>
    <t>belgijskie</t>
  </si>
  <si>
    <t>bułgarskie</t>
  </si>
  <si>
    <t>chorwackie</t>
  </si>
  <si>
    <t>cypryjskie</t>
  </si>
  <si>
    <t>czeskie</t>
  </si>
  <si>
    <t>duńskie</t>
  </si>
  <si>
    <t>estońskie</t>
  </si>
  <si>
    <t>fińskie</t>
  </si>
  <si>
    <t>francuskie</t>
  </si>
  <si>
    <t>greckie</t>
  </si>
  <si>
    <t>hiszpańskie</t>
  </si>
  <si>
    <t>holenderskie</t>
  </si>
  <si>
    <t>irlandzkie</t>
  </si>
  <si>
    <t>litewskie</t>
  </si>
  <si>
    <t>luksemburskie</t>
  </si>
  <si>
    <t>łotewskie</t>
  </si>
  <si>
    <t>maltańskie</t>
  </si>
  <si>
    <t>niemieckie</t>
  </si>
  <si>
    <t>polskie</t>
  </si>
  <si>
    <t>portugalskie</t>
  </si>
  <si>
    <t>rumuńskie</t>
  </si>
  <si>
    <t>słowackie</t>
  </si>
  <si>
    <t>słoweńskie</t>
  </si>
  <si>
    <t>węgierskie</t>
  </si>
  <si>
    <t>brytyjskie</t>
  </si>
  <si>
    <t>włoskie</t>
  </si>
  <si>
    <t>szwedzkie</t>
  </si>
  <si>
    <t>Kwota do wykorzystania</t>
  </si>
  <si>
    <t xml:space="preserve">Wnioskowana kwota pomocy </t>
  </si>
  <si>
    <t>2.3.</t>
  </si>
  <si>
    <t xml:space="preserve">3. </t>
  </si>
  <si>
    <t>Koszty ogólne</t>
  </si>
  <si>
    <t xml:space="preserve">Wyszczególnienie zakresu rzeczowego </t>
  </si>
  <si>
    <t>Jednostka miary</t>
  </si>
  <si>
    <t>Ilość (liczba)</t>
  </si>
  <si>
    <t xml:space="preserve"> Ogółem </t>
  </si>
  <si>
    <t>I</t>
  </si>
  <si>
    <t>V</t>
  </si>
  <si>
    <t>Suma I</t>
  </si>
  <si>
    <t>23.</t>
  </si>
  <si>
    <t>24.</t>
  </si>
  <si>
    <t>Dodatkowe załączniki wymagane do przeprowadzenia weryfikacji wniosku następcy prawnego lub nabywcy</t>
  </si>
  <si>
    <t>25.</t>
  </si>
  <si>
    <t>26.</t>
  </si>
  <si>
    <t>Kwota pozostała do wypłaty</t>
  </si>
  <si>
    <t xml:space="preserve">Kwota przyznana </t>
  </si>
  <si>
    <t>Wysokość zaliczki</t>
  </si>
  <si>
    <t>Beneficjentowi przyznano zaliczkę na realizację operacji określonej w umowie przyznania pomocy</t>
  </si>
  <si>
    <t xml:space="preserve"> Imię i nazwisko, adres, seria i numer dokumentu tożsamości,NIP* / Nazwa, adres siedziby, NIP, REGON     </t>
  </si>
  <si>
    <t xml:space="preserve">Oświadczenie następcy prawnego beneficjenta </t>
  </si>
  <si>
    <t xml:space="preserve">Oświadczam, że wstąpiłem w prawa i obowiązki beneficjenta wynikające z umowy przyznania pomocy nr: </t>
  </si>
  <si>
    <t>(numer umowy przyznania pomocy zawartej przez Agencję z beneficjentem)</t>
  </si>
  <si>
    <t>zawartej pomiędzy Agencją a</t>
  </si>
  <si>
    <t>(podpis Wnioskodawcy (Następcy prawnego beneficjenta)/ osoby reprezentującej Wnioskodawcę/ pełnomocnika Wnioskodawcy)</t>
  </si>
  <si>
    <t>*Obowiązek podawania numeru NIP nie dotyczy osób fizycznych objętych rejestrem PESEL, nieprowadzących działalności gospodarczej lub niebędących zarejestrowanymi podatnikami podatku od towarów i usług</t>
  </si>
  <si>
    <t>Załącznik nr  do wniosku o przyznanie pomocy</t>
  </si>
  <si>
    <t>W-1.4_6.4</t>
  </si>
  <si>
    <t>(Imię i nazwisko Beneficjenta, adres,seria i numer dokumentu tożsamości, NIP* lub                                                                                                                                        Nazwa Beneficjenta, Adres siedziby, NIP, REGON)</t>
  </si>
  <si>
    <t>INNE: (wymienić jakie)</t>
  </si>
  <si>
    <t xml:space="preserve">1.3. </t>
  </si>
  <si>
    <t>Oświadczenie</t>
  </si>
  <si>
    <t>(zakres operacji)</t>
  </si>
  <si>
    <t>DOLNOŚLĄSKIE</t>
  </si>
  <si>
    <t>PODLASKIE</t>
  </si>
  <si>
    <t>a) przyznanie pomocy finansowej w wysokości:</t>
  </si>
  <si>
    <t xml:space="preserve">1. </t>
  </si>
  <si>
    <t xml:space="preserve">Wnioskuję o: </t>
  </si>
  <si>
    <t>-</t>
  </si>
  <si>
    <t>X</t>
  </si>
  <si>
    <t>Imię i Nazwisko/Nazwa</t>
  </si>
  <si>
    <t>Agencja Restrukturyzacji i Modernizacji Rolnictwa</t>
  </si>
  <si>
    <t>Symbol formularza</t>
  </si>
  <si>
    <t>Potwierdzenie przyjęcia przez Oddział Regionalny ARiMR
/pieczęć/</t>
  </si>
  <si>
    <t>...............................................
Data przyjęcia i podpis</t>
  </si>
  <si>
    <t>.................................................................................................................................................................
Znak sprawy</t>
  </si>
  <si>
    <t xml:space="preserve">3.1. Nazwisko/Nazwa: </t>
  </si>
  <si>
    <t>3.2. Pierwsze imię</t>
  </si>
  <si>
    <t>4.7. Miejscowość</t>
  </si>
  <si>
    <t>5.7. Miejscowość</t>
  </si>
  <si>
    <t>7.2. Pierwsze imię</t>
  </si>
  <si>
    <t xml:space="preserve">7.1. Nazwisko/Nazwa: </t>
  </si>
  <si>
    <t>Rodzaj podmiotu:</t>
  </si>
  <si>
    <t>Dane identyfikacyjne:</t>
  </si>
  <si>
    <t>obszar typu górskiego</t>
  </si>
  <si>
    <t>obszar typu nizinnego strefy I</t>
  </si>
  <si>
    <t>obszar typu nizinnego strefy II</t>
  </si>
  <si>
    <t>obszar ze specyficznymi utrudnieniami</t>
  </si>
  <si>
    <t>Etapy</t>
  </si>
  <si>
    <t>12.</t>
  </si>
  <si>
    <t>13.</t>
  </si>
  <si>
    <t>V. ZESTAWIENIE RZECZOWO - FINANSOWE OPERACJI</t>
  </si>
  <si>
    <t>VI. FINANSOWANIE OPERACJI</t>
  </si>
  <si>
    <t>Czy planowana do realizacji operacja powstałaby bez pomocy publicznej w zakresie identycznym jak wskazany we wniosku o przyznanie pomocy, z zastosowaniem tych samych rozwiązań technicznych / technologicznych?</t>
  </si>
  <si>
    <t>I. CEL ZŁOŻENIA:</t>
  </si>
  <si>
    <r>
      <t>1.1.</t>
    </r>
    <r>
      <rPr>
        <b/>
        <vertAlign val="superscript"/>
        <sz val="10"/>
        <rFont val="Arial"/>
        <family val="2"/>
      </rPr>
      <t>1</t>
    </r>
  </si>
  <si>
    <t xml:space="preserve">1. Numer identyfikacyjny </t>
  </si>
  <si>
    <t>Austria</t>
  </si>
  <si>
    <t>Belgia</t>
  </si>
  <si>
    <t>Bułgaria</t>
  </si>
  <si>
    <t>Chorwacja</t>
  </si>
  <si>
    <t>Cypr</t>
  </si>
  <si>
    <t>Czechy</t>
  </si>
  <si>
    <t>Dania</t>
  </si>
  <si>
    <t>Estonia</t>
  </si>
  <si>
    <t>Francja</t>
  </si>
  <si>
    <t>Grecja</t>
  </si>
  <si>
    <t>Hiszpania</t>
  </si>
  <si>
    <t>Irlandia</t>
  </si>
  <si>
    <t>Litwa</t>
  </si>
  <si>
    <t>Łotwa</t>
  </si>
  <si>
    <t>Malta</t>
  </si>
  <si>
    <t>Holandia</t>
  </si>
  <si>
    <t>Niemcy</t>
  </si>
  <si>
    <t>Portugalia</t>
  </si>
  <si>
    <t>Rumunia</t>
  </si>
  <si>
    <t>Słowacja</t>
  </si>
  <si>
    <t>Słowenia</t>
  </si>
  <si>
    <t>Węgry</t>
  </si>
  <si>
    <t>Wielka Brytania</t>
  </si>
  <si>
    <t>Włochy</t>
  </si>
  <si>
    <t>BE - Belgia</t>
  </si>
  <si>
    <t>GB - Wielka Brytania</t>
  </si>
  <si>
    <t>BG - Bułgaria</t>
  </si>
  <si>
    <t>HR - Chorwacja</t>
  </si>
  <si>
    <t>CY - Cypr</t>
  </si>
  <si>
    <t>CZ - Czechy</t>
  </si>
  <si>
    <t>DK - Dania</t>
  </si>
  <si>
    <t>EE - Estonia</t>
  </si>
  <si>
    <t xml:space="preserve">FI - Finlandia </t>
  </si>
  <si>
    <t>FR - Francja</t>
  </si>
  <si>
    <t>GR - Grecja</t>
  </si>
  <si>
    <t>ES - Hiszpania</t>
  </si>
  <si>
    <t>NL - Holandia</t>
  </si>
  <si>
    <t>IE - Irlandia</t>
  </si>
  <si>
    <t>LT - Litwa</t>
  </si>
  <si>
    <t>LU - Luksmeburg</t>
  </si>
  <si>
    <t>LV - Łotwa</t>
  </si>
  <si>
    <t>MT - Malta</t>
  </si>
  <si>
    <t>DE - Niemcy</t>
  </si>
  <si>
    <t xml:space="preserve">PL - Polska </t>
  </si>
  <si>
    <t>AT - Austria</t>
  </si>
  <si>
    <t>PT - Portugalia</t>
  </si>
  <si>
    <t>RO - Rumunia</t>
  </si>
  <si>
    <t>SK - Słowacja</t>
  </si>
  <si>
    <t>SI - Słowenia</t>
  </si>
  <si>
    <t xml:space="preserve">SE - Szwecja </t>
  </si>
  <si>
    <t>HU - Węgry</t>
  </si>
  <si>
    <t>IT - Włochy</t>
  </si>
  <si>
    <t>http://stat.gov.pl/sprawozdawczosc/intrastat/wykaz-panstw-czlonkowskich-unii-europejskiej/</t>
  </si>
  <si>
    <t>4.1. Kraj</t>
  </si>
  <si>
    <t>4.2. Województwo</t>
  </si>
  <si>
    <t>4.3. Powiat</t>
  </si>
  <si>
    <t>4.4. Gmina</t>
  </si>
  <si>
    <t>5.1. Kraj</t>
  </si>
  <si>
    <t>5.2. Województwo</t>
  </si>
  <si>
    <t>5.3. Powiat</t>
  </si>
  <si>
    <t>5.4. Gmina</t>
  </si>
  <si>
    <t xml:space="preserve">Finlandia </t>
  </si>
  <si>
    <t>Luksmeburg</t>
  </si>
  <si>
    <t xml:space="preserve">Polska </t>
  </si>
  <si>
    <t xml:space="preserve">Szwecja </t>
  </si>
  <si>
    <t>4.5. Kod pocztowy</t>
  </si>
  <si>
    <t>4.6. Poczta</t>
  </si>
  <si>
    <t>4.8 Ulica</t>
  </si>
  <si>
    <t>4.9. Nr domu</t>
  </si>
  <si>
    <t>4.10. Nr lokalu</t>
  </si>
  <si>
    <t>5.5. Kod pocztowy</t>
  </si>
  <si>
    <t>5.6. Poczta</t>
  </si>
  <si>
    <t>5.8 Ulica</t>
  </si>
  <si>
    <t>5.9. Nr domu</t>
  </si>
  <si>
    <t>5.10. Nr lokalu</t>
  </si>
  <si>
    <t xml:space="preserve">złożenie wniosku o przyznanie pomocy </t>
  </si>
  <si>
    <t>złożenie wniosku następcy prawnego/nabywcy o przyznanie pomocy</t>
  </si>
  <si>
    <t xml:space="preserve">zmiana złożonego wniosku o przyznanie pomocy </t>
  </si>
  <si>
    <t xml:space="preserve">korekta złożonego wniosku o przyznanie pomocy  </t>
  </si>
  <si>
    <t xml:space="preserve">wycofanie złożonego wniosku o przyznanie pomocy  </t>
  </si>
  <si>
    <t>zmiana złożonego wniosku następcy prawnego/nabywcy o przyznanie pomocy</t>
  </si>
  <si>
    <t xml:space="preserve">korekta złożonego wniosku następcy prawnego/nabywcy o przyznanie pomocy </t>
  </si>
  <si>
    <t>wycofanie złożonego wniosku następcy prawnego/nabywcy o przyznanie pomocy</t>
  </si>
  <si>
    <t xml:space="preserve">1.1. </t>
  </si>
  <si>
    <t>Wnioskodawca:</t>
  </si>
  <si>
    <t>1. Dane Beneficjenta:</t>
  </si>
  <si>
    <t xml:space="preserve">Dane identyfikacyjne: </t>
  </si>
  <si>
    <t xml:space="preserve">1.2.1. Nazwisko/Nazwa: </t>
  </si>
  <si>
    <t>1.2.2. Pierwsze imię</t>
  </si>
  <si>
    <t>1.2.3. Drugie Imię</t>
  </si>
  <si>
    <t>4.1.</t>
  </si>
  <si>
    <t>4.1.1.</t>
  </si>
  <si>
    <t>4.2.</t>
  </si>
  <si>
    <t>4.3.</t>
  </si>
  <si>
    <t>5. Wysokość zaliczki</t>
  </si>
  <si>
    <t>NIE DOTYCZY</t>
  </si>
  <si>
    <t>Dodatkowe dane dotyczące wniosku o przyznanie pomocy</t>
  </si>
  <si>
    <t xml:space="preserve">Numer umowy: </t>
  </si>
  <si>
    <t>5.1.</t>
  </si>
  <si>
    <t xml:space="preserve">Oświadczenie następcy prawnego Beneficjenta </t>
  </si>
  <si>
    <t xml:space="preserve">Kwota wypłacona </t>
  </si>
  <si>
    <t>4.3.1.</t>
  </si>
  <si>
    <t>4.3.2.</t>
  </si>
  <si>
    <t>Łączna kwota pomocy, o której przyznanie może ubiegać się następca prawny lub nabywca:</t>
  </si>
  <si>
    <t>kwota niewypłaconej części pomocy do wysokości pozostałego limitu pomocy dla następcy prawnego lub nabywcy</t>
  </si>
  <si>
    <r>
      <t>5. Adres do korespondencji</t>
    </r>
    <r>
      <rPr>
        <sz val="8"/>
        <rFont val="Arial"/>
        <family val="2"/>
      </rPr>
      <t xml:space="preserve"> (wypełnić, jeśli jest inny niż w pkt 4 lub ustanowiono pełnomocnika)</t>
    </r>
  </si>
  <si>
    <t xml:space="preserve">4.7. Miejscowość </t>
  </si>
  <si>
    <t>4.8. Ulica</t>
  </si>
  <si>
    <t>Ilość</t>
  </si>
  <si>
    <t xml:space="preserve">szt. </t>
  </si>
  <si>
    <t>VII. INFOMACJA O ZAŁĄCZNIKACH</t>
  </si>
  <si>
    <t>Adres zamieszkania/Adres siedziby</t>
  </si>
  <si>
    <t xml:space="preserve">UWAGA: </t>
  </si>
  <si>
    <t xml:space="preserve">JEDNOSTKA ORGANIZACYJNA NIEPOSIADAJĄCA OSOBOWOŚCI PRAWNEJ </t>
  </si>
  <si>
    <t>Wypłata zaliczki:</t>
  </si>
  <si>
    <t>jednorazowo</t>
  </si>
  <si>
    <t>w transzach - należy podać liczbę transz:</t>
  </si>
  <si>
    <t>Termin wypłaty transzy (miesiąc/rok)</t>
  </si>
  <si>
    <t>Wnioskowana kwota transzy</t>
  </si>
  <si>
    <t>Transze zaliczki</t>
  </si>
  <si>
    <t xml:space="preserve">umowa określona w pkt 1.1. z której o przejęcie zobowiązań ubiega się następca prawny lub nabywca  </t>
  </si>
  <si>
    <t>W celu poprawnego wypełnienia wniosku podmiot ubiegający się o przyznanie pomocy 
powinien zapoznać się z instrukcją jego wypełniania</t>
  </si>
  <si>
    <t xml:space="preserve">6.
</t>
  </si>
  <si>
    <t>Podmiot ubiegający się o przyznanie pomocy:</t>
  </si>
  <si>
    <t>II. IDENTYFIKACJA PODMIOTU UBIEGAJĄCEGO SIĘ O PRZYZNANIE POMOCY</t>
  </si>
  <si>
    <t>Rodzaj podmiotu ubiegającego się o przyznanie pomocy</t>
  </si>
  <si>
    <t>Dane podmiotu ubiegającego się o przyznanie pomocy</t>
  </si>
  <si>
    <r>
      <t xml:space="preserve">4. Adres podmiotu ubiegającego się o przyznanie pomocy </t>
    </r>
    <r>
      <rPr>
        <sz val="8"/>
        <rFont val="Arial"/>
        <family val="2"/>
      </rPr>
      <t>(miejsce zamieszkania i adres osoby fizycznej albo siedziba i adres w przypadku pozostałych podmiotów)</t>
    </r>
  </si>
  <si>
    <r>
      <t xml:space="preserve">Dane osób upoważnionych do reprezentowania podmiotu ubiegającego się o przyznanie pomocy </t>
    </r>
    <r>
      <rPr>
        <sz val="8"/>
        <rFont val="Arial"/>
        <family val="2"/>
      </rPr>
      <t>(dotyczy podmiotów niebędących osobą fizyczną</t>
    </r>
    <r>
      <rPr>
        <sz val="9"/>
        <rFont val="Arial"/>
        <family val="2"/>
      </rPr>
      <t>)</t>
    </r>
  </si>
  <si>
    <r>
      <t>4. Adres</t>
    </r>
    <r>
      <rPr>
        <sz val="8"/>
        <rFont val="Arial"/>
        <family val="2"/>
      </rPr>
      <t xml:space="preserve"> (miejsce zamieszkania i adres osoby fizycznej albo siedziba i adres w przypadku pozostałych form prawnych)</t>
    </r>
  </si>
  <si>
    <r>
      <t xml:space="preserve">Dane osób upoważnionych do repezentowania podmiotu </t>
    </r>
    <r>
      <rPr>
        <sz val="8"/>
        <rFont val="Arial"/>
        <family val="2"/>
      </rPr>
      <t xml:space="preserve"> (dotyczy podmiotów niebędących osobą fizyczną)</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</si>
  <si>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</si>
  <si>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</si>
  <si>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VIII. OŚWIADCZENIE PODMIOTU UBIEGAJĄCEGO SIĘ O PRZYZNANIE POMOCY</t>
  </si>
  <si>
    <t>Kwota wypłaconej Beneficjentowi zaliczki na realizację operacji (w zł)</t>
  </si>
  <si>
    <t>Rozliczenie zaliczki (w przypadku operacji realizowanej w kilku etapach)</t>
  </si>
  <si>
    <t xml:space="preserve">Kwota rozliczanej zaliczki </t>
  </si>
  <si>
    <t>Rozliczenie zaliczki nastąpi wraz z wnioskiem o płatność dla:</t>
  </si>
  <si>
    <t>etapu</t>
  </si>
  <si>
    <t>21.</t>
  </si>
  <si>
    <t xml:space="preserve">4. </t>
  </si>
  <si>
    <t xml:space="preserve">5. </t>
  </si>
  <si>
    <t xml:space="preserve">6. </t>
  </si>
  <si>
    <t xml:space="preserve">7. </t>
  </si>
  <si>
    <t xml:space="preserve">8. </t>
  </si>
  <si>
    <t>1.2.1.</t>
  </si>
  <si>
    <t>zawartej pomiędzy Agencją Restrukturyzacji i Modernizacji Rolnictwa a</t>
  </si>
  <si>
    <t>Oświadczam, że realizacja operacji nie jest możliwa bez udziału środków publicznych.</t>
  </si>
  <si>
    <t>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</si>
  <si>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r>
      <t>4. Poziom pomocy możliwej do uzyskania przez następcę prawnego Beneficjenta lub nabywcę</t>
    </r>
    <r>
      <rPr>
        <sz val="8"/>
        <rFont val="Arial"/>
        <family val="2"/>
      </rPr>
      <t xml:space="preserve"> 
     (w ramach umowy określonej w pkt 1.1. z której o przejęcie zobowiązań ubiega się następca prawny lub nabywca)</t>
    </r>
  </si>
  <si>
    <t xml:space="preserve">kwota wypłaconej części pomocy Beneficjentowi w ramach umowy  z  której o przejęcie zobowiązań ubiega się następca prawny lub nabywca </t>
  </si>
  <si>
    <t xml:space="preserve">  </t>
  </si>
  <si>
    <t xml:space="preserve">WNIOSEK                                                                                                                                 o przyznanie pomocy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t>
  </si>
  <si>
    <t xml:space="preserve">2.1. Forma prawna </t>
  </si>
  <si>
    <t>WSPÓLNIKA SPÓŁKI CYWILNEJ</t>
  </si>
  <si>
    <t xml:space="preserve"> II.A. DANE IDENTYFIKACYJNE:</t>
  </si>
  <si>
    <t>1.1</t>
  </si>
  <si>
    <t>,</t>
  </si>
  <si>
    <t xml:space="preserve">III. </t>
  </si>
  <si>
    <t>CHARAKTERYSTYKA PROWADZONEJ DZIAŁALNOŚCI I PODMIOTU UBIEGAJĄCEGO SIĘ
 O PRZYZNANIE POMOCY</t>
  </si>
  <si>
    <t>1.1.1.</t>
  </si>
  <si>
    <t>1.1.2.</t>
  </si>
  <si>
    <t xml:space="preserve">Liczba wszystkich członków spółki wodnej </t>
  </si>
  <si>
    <t>2.1.1.</t>
  </si>
  <si>
    <t>wykonywanie, utrzymywanie oraz eksploatacja urządzeń służących do ochrony gospodarstw członków spółki wodnej przed powodzią</t>
  </si>
  <si>
    <t>2.1.2.</t>
  </si>
  <si>
    <t>2.1.3.</t>
  </si>
  <si>
    <t>Cel działania spółki wodnej albo związku spółek wodnych:</t>
  </si>
  <si>
    <r>
      <t xml:space="preserve">inny </t>
    </r>
    <r>
      <rPr>
        <i/>
        <sz val="8"/>
        <rFont val="Arial"/>
        <family val="2"/>
      </rPr>
      <t>(należy poniżej podać jaki</t>
    </r>
    <r>
      <rPr>
        <sz val="9"/>
        <rFont val="Arial"/>
        <family val="2"/>
      </rPr>
      <t>)</t>
    </r>
  </si>
  <si>
    <t>Informacje dotyczące spółki wodnej albo związku spółek wodnych</t>
  </si>
  <si>
    <t>2.2.1.</t>
  </si>
  <si>
    <t>2.3.1</t>
  </si>
  <si>
    <t>1.1. Cel szczegółowy</t>
  </si>
  <si>
    <t>Ochrona środowiska i przeciwdziałanie zmianom klimatu</t>
  </si>
  <si>
    <t>IV. DANE OPERACJI</t>
  </si>
  <si>
    <t>Wspieranie zapobieganiu ryzyku i zarządzanie ryzykiem w gospodarstwach - 3B</t>
  </si>
  <si>
    <t>ha</t>
  </si>
  <si>
    <t>1.2.1. Operacja dotyczy:</t>
  </si>
  <si>
    <t xml:space="preserve">1.2.1.1. </t>
  </si>
  <si>
    <t xml:space="preserve">1.2.1.2. </t>
  </si>
  <si>
    <t xml:space="preserve">zaopatrzenia w sprzęt do utrzymywania urządzeń wodnych służących zabezpieczeniu gospodarstw rolnych przed zalaniem, podtopieniem lub nadmiernym uwilgoceniem spowodowanym przez powódź lub deszcz nawalny </t>
  </si>
  <si>
    <t xml:space="preserve">1.2.2. Planowane do realizacji i utrzymania wskaźniki osiągnięcia celu operacji  </t>
  </si>
  <si>
    <t>1.3.1.</t>
  </si>
  <si>
    <t xml:space="preserve">2. Lokalizacja operacji </t>
  </si>
  <si>
    <t>2.2.1. Województwo</t>
  </si>
  <si>
    <t>2.2.2. Powiat</t>
  </si>
  <si>
    <t>2.2.3. Gmina</t>
  </si>
  <si>
    <t>2.2.4. Ulica/Nazwa, nr obrębu i nr działki</t>
  </si>
  <si>
    <t>2.2.5. Nr domu</t>
  </si>
  <si>
    <t>2.2.6. Nr lokalu</t>
  </si>
  <si>
    <t>2.2.7. Miejscowość</t>
  </si>
  <si>
    <t>2.2.8. Kod pocztowy</t>
  </si>
  <si>
    <t>Położenie działki ewidencyjnej</t>
  </si>
  <si>
    <t>Dane wg ewidencji gruntów i budynków</t>
  </si>
  <si>
    <t>Województwo</t>
  </si>
  <si>
    <t>Powiat</t>
  </si>
  <si>
    <t>Gmina</t>
  </si>
  <si>
    <t>Nazwa obrębu ewidencyjnego</t>
  </si>
  <si>
    <t>Nr obrębu ewidencyj-nego</t>
  </si>
  <si>
    <t>Nr arkusza mapy</t>
  </si>
  <si>
    <t>Powierzchnia całkowita działki ewidencyjnej (w ha)</t>
  </si>
  <si>
    <t>Razem:</t>
  </si>
  <si>
    <t xml:space="preserve">2.1. </t>
  </si>
  <si>
    <t xml:space="preserve">Miejsce realizacji operacji </t>
  </si>
  <si>
    <t>Miejsce przechowywania/garażowania (inne niż wskazane w sekcji 2.1)</t>
  </si>
  <si>
    <t>2.3.2</t>
  </si>
  <si>
    <t>2.3.3</t>
  </si>
  <si>
    <t>2.1.4. Suma pkt  2.1.1. - 2.1.3.:</t>
  </si>
  <si>
    <t>2.2.2.</t>
  </si>
  <si>
    <t>2.2.3.</t>
  </si>
  <si>
    <t>2.2.4. Suma pkt  2.2.1. - 2.2.3.:</t>
  </si>
  <si>
    <t xml:space="preserve">Zaopatrzenia w sprzęt do utrzymywania urządzeń wodnych służących zabezpieczeniu gospodarstw rolnych przed zalaniem, podtopieniem lub nadmiernym uwilgoceniem spowodowanym przez powódź lub deszcz nawalny </t>
  </si>
  <si>
    <t>mb</t>
  </si>
  <si>
    <t xml:space="preserve">Charakterystyka operacji </t>
  </si>
  <si>
    <t xml:space="preserve">3.1.  </t>
  </si>
  <si>
    <t xml:space="preserve">Opis operacji </t>
  </si>
  <si>
    <t>3.2.</t>
  </si>
  <si>
    <t xml:space="preserve">Inne dokumenty potwierdzające spełnienie warunków niezbędnych do przyznania pomocy: </t>
  </si>
  <si>
    <t>Oświadczam, iż wyrażam zgodę na ubieganie się o przyznanie pomocy/realizację operacji przez:</t>
  </si>
  <si>
    <t xml:space="preserve">                                </t>
  </si>
  <si>
    <t>Opis zadań wymienionych w zestawieniu rzeczowo-finansowym operacji</t>
  </si>
  <si>
    <t>Pozycja zestawienia rzeczowo-finansowego operacji</t>
  </si>
  <si>
    <t>Parametr(y) charakteryzujący(e) przedmiot (przedział mocy, wydajność, szerokość robocza, wyposażenie itp.)</t>
  </si>
  <si>
    <t>Żródło ceny i 
marka, typ lub rodzaj</t>
  </si>
  <si>
    <t>Wartość zadania
w  zł netto</t>
  </si>
  <si>
    <t>...</t>
  </si>
  <si>
    <t>RAZEM:</t>
  </si>
  <si>
    <t>miejscowość i data</t>
  </si>
  <si>
    <t>W-1.1_5.1</t>
  </si>
  <si>
    <r>
      <t xml:space="preserve">Informacje szczegółowe
</t>
    </r>
    <r>
      <rPr>
        <sz val="7"/>
        <rFont val="Arial"/>
        <family val="2"/>
      </rPr>
      <t>(w tym elektroniczny numer księgi wieczystej)</t>
    </r>
    <r>
      <rPr>
        <sz val="8"/>
        <rFont val="Arial"/>
        <family val="2"/>
      </rPr>
      <t xml:space="preserve">
</t>
    </r>
  </si>
  <si>
    <r>
      <rPr>
        <b/>
        <sz val="10"/>
        <rFont val="Arial"/>
        <family val="2"/>
      </rPr>
      <t>2. Pomoc uzyskana uprzednio w zakresie operacji typu „Inwestycje zapobiegające zniszczeniu potencjału produkcji rolnej” w ramach PROW na lata 2014-2020</t>
    </r>
    <r>
      <rPr>
        <b/>
        <sz val="9"/>
        <rFont val="Arial"/>
        <family val="2"/>
      </rPr>
      <t xml:space="preserve"> </t>
    </r>
    <r>
      <rPr>
        <sz val="8"/>
        <rFont val="Arial"/>
        <family val="2"/>
      </rPr>
      <t xml:space="preserve">(kwoty pomocy wypłaconej w ramach operacji rozliczonych w całości lub określone w umowie przyznania pomocy w przypadku operacji niezakończonych) </t>
    </r>
    <r>
      <rPr>
        <b/>
        <sz val="9"/>
        <rFont val="Arial"/>
        <family val="2"/>
      </rPr>
      <t>w zakresie:</t>
    </r>
  </si>
  <si>
    <t>W-1.2_5.1</t>
  </si>
  <si>
    <t>W-1/5.1</t>
  </si>
  <si>
    <r>
      <t xml:space="preserve">Całkowity koszt operacji 
</t>
    </r>
    <r>
      <rPr>
        <sz val="9"/>
        <rFont val="Arial"/>
        <family val="2"/>
      </rPr>
      <t>(w zł z VAT)</t>
    </r>
  </si>
  <si>
    <t>1.2.2.1.</t>
  </si>
  <si>
    <t>1.2.2.2.</t>
  </si>
  <si>
    <t>Ograniczanie skutków prawdopodobnych klęsk żywiołowych, 
niekorzystnych zjawisk klimatycznych i katastrof</t>
  </si>
  <si>
    <t>wykonywanie rodzaju działalności objętej wsparciem w okresie od dnia zawarcia umowy do dnia upływu 5 lat od dnia wypłaty płatności końcowej</t>
  </si>
  <si>
    <t>utrzymanie infrastruktury finansowanej z pomocy do dnia upływu 5 lat od dnia wypłaty płatności końcowej</t>
  </si>
  <si>
    <t xml:space="preserve">8.1. w tym liczba członków będących rolnikami </t>
  </si>
  <si>
    <t>2.1.1. Województwo</t>
  </si>
  <si>
    <t>2.1.2. Powiat</t>
  </si>
  <si>
    <t>2.1.3. Gmina</t>
  </si>
  <si>
    <t>2.1.5. Nr domu</t>
  </si>
  <si>
    <t>2.1.6. Nr lokalu</t>
  </si>
  <si>
    <t>2.1.7. Miejscowość</t>
  </si>
  <si>
    <t>2.1.8. Kod pocztowy</t>
  </si>
  <si>
    <t>2.1.9. Poczta</t>
  </si>
  <si>
    <t>wykonywanie, utrzymywanie oraz eksploatacja urządzeń służących do melioracji wodnych oraz prowadzenia racjonalnej gospodarki na terenach zmeliorowanych, będących w posiadaniu członków spółki wodnej</t>
  </si>
  <si>
    <t>Dane tej gminy:</t>
  </si>
  <si>
    <t>2.1.4. Ulica/Nazwa, nr obrębu i nr działki</t>
  </si>
  <si>
    <t>2.2.9. Poczta</t>
  </si>
  <si>
    <t>Koszty zakupu wraz z montażem i transportem lub leasingu zakończonego przeniesieniem prawa własności nowego sprzętu slużącego utrzymaniu urządzeń melioracji wodnych, w tym:</t>
  </si>
  <si>
    <t>Zaświadczenie wystawione przez wójta, burmistrza lub prezydenta, że spółka wodna lub związek spółek wodnych działa na terenie gminy poszkodowanej przez powodzie lub deszcze nawalne co najmniej dwukrotnie od dnia 1 stycznia 1997 r. – w przypadku spółki wodnej i związku spółek wodnych
-oryginał</t>
  </si>
  <si>
    <t>właściciela albo współwłaściciela nieruchomości o wyrażeniu zgody na realizację operacji – w przypadku gdy operacja będzie realizowana na nieruchomości niestanowiącej własności podmiotu ubiegającego się o przyznanie pomocy albo stanowiącej współwłasność podmiotu ubiegającego się o przyznanie pomocy - w przypadku rolnika</t>
  </si>
  <si>
    <t>na nieruchomości zlokalizowanej w:</t>
  </si>
  <si>
    <t>(adres nieruchomości i nr działki/działek )</t>
  </si>
  <si>
    <r>
      <t>PESEL/NIP</t>
    </r>
    <r>
      <rPr>
        <i/>
        <vertAlign val="superscript"/>
        <sz val="8"/>
        <rFont val="Arial"/>
        <family val="2"/>
      </rPr>
      <t>1</t>
    </r>
  </si>
  <si>
    <t>Informacje dotyczące rolnika</t>
  </si>
  <si>
    <t xml:space="preserve">Podmiot ubiegający się o przyznanie pomocy jest: </t>
  </si>
  <si>
    <t xml:space="preserve">Umowa spółki cywilnej – w przypadku gdy operacja będzie realizowana w ramach wykonywania działalności gospodarczej w formie spółki cywilnej - kopia    </t>
  </si>
  <si>
    <t xml:space="preserve">Uchwała wspólników spółki cywilnej upoważniająca wspólnika tej spółki do złożenia wniosku o przyznanie pomocy w imieniu wspólników, o ile umowa spółki nie zawiera takiego upoważnienia - w przypadku, gdy operacja będzie realizowana w ramach wykonywania działalności gospodarczej w formie spółki cywilnej i wspólnik składa wniosek w imieniu wspólników - kopia </t>
  </si>
  <si>
    <t>4.3.4. Maksymalna kwota pomocy, o którą może ubiegać się następca prawny lub nabywca 
(suma 4.3.1 i 4.3.2)</t>
  </si>
  <si>
    <t>Spółka wodna lub związek spółki wodnej działa na terenie co najmniej jednej gminy,  która co najmniej dwukrotnie była poszkodowana przez powodzie lub deszcze nawalne w okresie od 1 stycznia 1997 roku</t>
  </si>
  <si>
    <t>Oświadczenie zarządu spółki wodnej, że więcej niż połowę członków tej spółki stanowią rolnicy posiadający grunty rolne wraz z opisem struktury członkostwa w spółce wodnej  – w przypadku spółki wodnej
- oryginał</t>
  </si>
  <si>
    <t>Oświadczenie zarządu związku spółek wodnych, że więcej niż połowę członków każdej ze spółek wodnych tworzących ten związek stanowią rolnicy posiadający grunty rolne wraz z opisem struktury członkostwa w tych spółkach wodnych – w przypadku związku spółek wodnych
- oryginał</t>
  </si>
  <si>
    <t>27.</t>
  </si>
  <si>
    <t>w ramach poddziałania „Wsparcie inwestycji w środki zapobiegawcze, których celem jest ograniczenie skutków prawdopodobnych klęsk żywiołowych, niekorzystnych zjawisk klimatycznych i katastrof” PROW 2014-2020, typ operacji „Inwestycje zapobiegające zniszczeniu potencjału produkcji rolnej”, celem realizacji operacji polegającej na:</t>
  </si>
  <si>
    <t>*  Obowiązek podawania numeru NIP nie dotyczy osób fizycznych objętych rejestrem PESEL, nieprowadzących działalności gospodarczej lub niebędących zarejestrowanymi podatnikami podatku od towarów i usług.</t>
  </si>
  <si>
    <t>2.4.</t>
  </si>
  <si>
    <t>2.4.1.</t>
  </si>
  <si>
    <t xml:space="preserve">Zadaszona niecka dezynfekcyjna </t>
  </si>
  <si>
    <t>współposiadacza nieruchomości o wyrażeniu zgody na ubieganie się o przyznanie pomocy przez podmiot ubiegający się o przyznanie pomocy – w przypadku gdy operacja będzie realizowana na nieruchomości stanowiącej przedmiot współposiadania - w przypadku rolnika</t>
  </si>
  <si>
    <t xml:space="preserve">jestem w związku małżeńskim </t>
  </si>
  <si>
    <t xml:space="preserve">nie jestem w związku małżeńskim </t>
  </si>
  <si>
    <t>1. Limit pomocy na Beneficjenta (w zł) w zakresie operacji dotyczących:</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</si>
  <si>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</si>
  <si>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Przyjmuję do wiadomości, iż dane Beneficjena mogą być przetwarzane przez organy audytowe i dochodzeniowe Unii Europejskiej i państw członkowskich dla zabezpieczenia interesów finansowych Unii Europejskiej.</t>
  </si>
  <si>
    <t>2.4.1.1. Województwo</t>
  </si>
  <si>
    <t>2.4.1.2. Powiat</t>
  </si>
  <si>
    <t>4.   Planowane koszty realizacji operacji</t>
  </si>
  <si>
    <t>WSPÓŁWŁAŚCICIELA/WSPÓŁPOSIADACZA NIERUCHOMOŚCI, NA KTÓREJ PROWADZONY JEST CHÓW LUB HODOWLA ŚWIŃ</t>
  </si>
  <si>
    <t>SPÓŁEK WODNYCH WCHODZĄCYCH W SKŁAD ZWIĄZKU SPÓŁEK WODNYCH UBIEGAJĄCEGO SIĘ O POMOC</t>
  </si>
  <si>
    <t>Liczba współwłaścicieli lub współposiadaczy ww. nieruchomości (łącznie z wnioskodawcą)</t>
  </si>
  <si>
    <r>
      <t xml:space="preserve">Powierzchnia zmeliorowanych użytków rolnych objętych działalnością spółki wodnej  lub związku spółek wodnych </t>
    </r>
    <r>
      <rPr>
        <b/>
        <sz val="8"/>
        <rFont val="Arial"/>
        <family val="2"/>
      </rPr>
      <t>(w ha)</t>
    </r>
    <r>
      <rPr>
        <b/>
        <sz val="9"/>
        <rFont val="Arial"/>
        <family val="2"/>
      </rPr>
      <t xml:space="preserve"> w roku ubiegania się o przyznanie pomocy </t>
    </r>
  </si>
  <si>
    <t>Uzasadnienie zakresu rzeczowego operacji (wskazanego w części V. Zestawienie rzeczowo-finansowe operacji), w tym również pod względem przydatności i komplementarności technologicznej)</t>
  </si>
  <si>
    <t xml:space="preserve">Statut spółki wodnej lub związku spółek wodnych - w przypadku spółki wodnej lub związku spółek wodnych  
- kopia </t>
  </si>
  <si>
    <t>Ostateczne pozwolenia, zezwolenia lub inne decyzje, w tym dotyczące ocen oddziaływania na środowisko, których uzyskanie jest wymagane przez odrębne przepisy do realizacji inwestycji objętych operacją, a także inne dokumenty potwierdzające spełnienie warunków realizacji inwestycji objętych operacją określonych w odrębnych przepisach – w przypadku gdy w ramach operacji będą realizowane tego typu inwestycje 
- kopie</t>
  </si>
  <si>
    <t>Uzasadnienie wniosku o przyznanie pomocy następcy prawnego Beneficjenta / nabywcy gospodarstwa - oryginał</t>
  </si>
  <si>
    <t xml:space="preserve">Dokument potwierdzający fakt nabycia gospodarstwa lub jego części - kopia </t>
  </si>
  <si>
    <t xml:space="preserve">Umowa cesji wierzytelności - w przypadku, gdy podmiotem ubiegającym się o przyznanie pomocy jest nabywca gospodarstwa Beneficjenta lub jego części i nie zostały zrealizowane przez ARiMR wszystkie płatności na rzecz beneficjenta – kopia </t>
  </si>
  <si>
    <t xml:space="preserve">Umowa przejęcia długu - w przypadku, gdy podmiotem ubiegającym się o przyznanie pomocy jest nabywca gospodarstwa Beneficjenta lub jego części – kopia </t>
  </si>
  <si>
    <t>Przyjmuję do wiadomości, iż Prezes ARiMR poda do publicznej wiadomości, na stronie internetowej administrowanej przez Agencję, informację o kolejności przysługiwania pomocy, ustalonej przy zastosowaniu kryteriów wyboru operacji.</t>
  </si>
  <si>
    <t>NABYWCY GOSPODARSTWA</t>
  </si>
  <si>
    <r>
      <t xml:space="preserve">2. Data zaistnienia następstwa prawnego albo data nabycia gospodarstwa Beneficjenta 
    lub części tego gospodarstwa </t>
    </r>
    <r>
      <rPr>
        <sz val="9"/>
        <rFont val="Arial"/>
        <family val="2"/>
      </rPr>
      <t xml:space="preserve">(w formacie rok-miesiąc-dzień) </t>
    </r>
  </si>
  <si>
    <t>3. Beneficjent zgłosił uprzednio ARiMR zamiar zbycia gospodarstwa albo jego części</t>
  </si>
  <si>
    <t>Pomoc uzyskana uprzednio (przed zaistnieniem następstwa prawnego lub zbyciem gospodarstwa) przez Beneficjenta w zakresie operacji typu „Inwestycje zapobiegające zniszczeniu potencjału produkcji rolnej” w ramach poddziałania „Wsparcie inwestycji w środki zapobiegawcze, których celem jest ograniczenie skutków prawdopodobnych klęsk żywiołowych, niekorzystnych zjawisk klimatycznych i katastrof”   w ramach PROW na lata 2014-2020:</t>
  </si>
  <si>
    <t>Wypłacona zaliczka, przed zaistnieniem następstwa prawnego/ nabyciem gospodarstwa została w całości rozliczona</t>
  </si>
  <si>
    <t>(numer umowy przyznania pomocy zawartej przez ARiMR z Beneficjentem)</t>
  </si>
  <si>
    <t>Informacja o numerze wyodrębnionego rachunku bankowego podmiotu ubiegającego się o przyznanie pomocy przeznaczonego do obsługi zaliczki  - w przypadku, gdy podmiot ten ubiega się o zaliczkę 
- oryginał</t>
  </si>
  <si>
    <t>Kwota zaliczki pozostałej do rozliczenia w ramach kontynuacji operacji przez następcę prawnego / nabywcę</t>
  </si>
  <si>
    <t xml:space="preserve">SPÓŁKA WODNA </t>
  </si>
  <si>
    <t>ZWIĄZEK SPÓŁEK WODNYCH</t>
  </si>
  <si>
    <t>4.13. E-mail*</t>
  </si>
  <si>
    <t>5.14. Telefon komórkowy do powiadomień SMS*</t>
  </si>
  <si>
    <t xml:space="preserve">ZWIĄZKU SPÓŁEK WODNYCH W SKŁAD KTÓREGO WCHODZI SPÓŁKA WODNA UBIEGAJĄCA SIĘ O POMOC </t>
  </si>
  <si>
    <t>4.11. Telefon stacjonarny/komórkowy*</t>
  </si>
  <si>
    <t>4.12. Faks*</t>
  </si>
  <si>
    <t>5.11.Telefon stacjonarny/komórkowy*</t>
  </si>
  <si>
    <t>5.12. Faks*</t>
  </si>
  <si>
    <t>5.13. E-mail*</t>
  </si>
  <si>
    <t>4.11. Telefon stacjonarny/ komórkowy*</t>
  </si>
  <si>
    <t>5)</t>
  </si>
  <si>
    <t>6)</t>
  </si>
  <si>
    <t>7)</t>
  </si>
  <si>
    <t>8)</t>
  </si>
  <si>
    <t>9)</t>
  </si>
  <si>
    <t>1)</t>
  </si>
  <si>
    <t>2)</t>
  </si>
  <si>
    <t>3)</t>
  </si>
  <si>
    <t>4)</t>
  </si>
  <si>
    <t>10)</t>
  </si>
  <si>
    <t>11)</t>
  </si>
  <si>
    <t xml:space="preserve">niie ma dodtakowej zgody na sms - gdyż w tej części nie ma podanych telefonów do poowiadomień sms. </t>
  </si>
  <si>
    <t xml:space="preserve">Urządzenia do dezynfekcji (np. brama, kurtyna lub tunel) </t>
  </si>
  <si>
    <t>Przebudowa lub remont pomieszczeń w celu utrzymywania świń w gospodarstwie rolnym w odrębnych, zamkniętych pomieszczeniach</t>
  </si>
  <si>
    <t xml:space="preserve">IX. </t>
  </si>
  <si>
    <t xml:space="preserve">X. </t>
  </si>
  <si>
    <t>Zaświadczenie zawierające informacje dotyczące osób uprawnionych do reprezentowania spółki lub związku spółek wodnych wydane przez Państwowe Gospodarstwo Wodne Wody Polskie - w przypadku spółki wodnej i związku spółek wodnych
- oryginał albo kopia</t>
  </si>
  <si>
    <t>usunięto regon</t>
  </si>
  <si>
    <t>Zgodność operacji z celami przekrojowymi Programu (w zakresie operacji realizowanych przez spółki wodne lub związki spółek wodnych)</t>
  </si>
  <si>
    <t xml:space="preserve"> Cel operacji</t>
  </si>
  <si>
    <t>22.</t>
  </si>
  <si>
    <t>7. Dane pełnomocnika podmiotu ubiegającego się o przyznanie pomocy*</t>
  </si>
  <si>
    <t>*Dane nieobowiązkowe.</t>
  </si>
  <si>
    <t>w przypadku uznania, że przetwarzanie danych osobowych narusza przepisy Rozporządzenia RODO, przysługuje Pani/Panu prawo wniesienia skargi do Prezesa Urzędu Ochrony Danych Osobowych;</t>
  </si>
  <si>
    <t xml:space="preserve">XI. </t>
  </si>
  <si>
    <t>30.</t>
  </si>
  <si>
    <t xml:space="preserve">7. Dane pełnomocnika* </t>
  </si>
  <si>
    <t xml:space="preserve">ODDZIAŁ PRZEDSIĘBIORCY ZAGRANICZNEGO </t>
  </si>
  <si>
    <t>2.4.1.3. Gmina</t>
  </si>
  <si>
    <t>Uchwała w sprawie budżetu lub planu finansowego spółki wodnej lub związku spółek wodnych na rok, w którym został złożony wniosek o przyznanie pomocy, lub inny dokument określający powierzchnię zmeliorowanych użytków rolnych objętych działalnością spółki wodnej lub związku spółek wodnych – w przypadku spółki wodnej i związku spółek wodnych
- kopia</t>
  </si>
  <si>
    <r>
      <t xml:space="preserve">Zapobiegania rozprzestrzenianiu się afrykańskiego pomoru świń </t>
    </r>
    <r>
      <rPr>
        <sz val="9"/>
        <rFont val="Arial"/>
        <family val="2"/>
      </rPr>
      <t>(w tym również należy uwzględnić pomoc przyznaną współwłaścicielom lub współposiadaczom nieruchomości na której jest prowadzony chód lub hodowla świń)</t>
    </r>
  </si>
  <si>
    <t xml:space="preserve">Pełnomocnictwo - w przypadku gdy podmiot ubiegający się o przyznanie pomocy działa przez pełnomocnika - oryginał </t>
  </si>
  <si>
    <r>
      <rPr>
        <b/>
        <sz val="9"/>
        <rFont val="Arial"/>
        <family val="2"/>
      </rPr>
      <t xml:space="preserve">Podmiot ubiegający się o przyznanie pomocy prowadzi produkcję w zakresie chowu lub hodowli świń na nieruchomości położonej na terytorium Rzeczypospolitej Polskiej, na poziomie co najmniej 50 sztuk  </t>
    </r>
    <r>
      <rPr>
        <sz val="9"/>
        <rFont val="Arial"/>
        <family val="2"/>
      </rPr>
      <t xml:space="preserve">
</t>
    </r>
  </si>
  <si>
    <t xml:space="preserve">Liczba spółek wodnych wchodzących w skład związku spółek wodnych </t>
  </si>
  <si>
    <t>Projekt budowlany – w przypadku gdy operacja obejmuje inwestycję, na realizację której wymagane jest pozwolenie na budowę 
- kopia</t>
  </si>
  <si>
    <t>(czytelny podpis podmiotu ubiegającego się o przyznanie pomocy/ osoby reprezentującej ten podmiot)</t>
  </si>
  <si>
    <t xml:space="preserve">Oświadczam, że wstąpiłem w prawa i obowiązki Beneficjenta wynikające z umowy o przyznaniu pomocy nr: </t>
  </si>
  <si>
    <t>(czytelny podpis podmiotu ubiegającego się o przyznanie pomocy/
osoby reprezentującej ten podmiot/ pełnomocnika tego podmiotu)</t>
  </si>
  <si>
    <t xml:space="preserve">Dokument określający dane osób uprawnionych do reprezentowania podmiotu ubiegającego się o przyznanie pomocy i zaciągania w jego imieniu zobowiązań – w przypadku gdy podmiot ubiegający się o przyznanie pomocy nie podlega obowiązkowi wpisu do Krajowego Rejestru Sądowego 
- oryginał </t>
  </si>
  <si>
    <t>ROLNIK</t>
  </si>
  <si>
    <t>SPÓŁKA WODNA</t>
  </si>
  <si>
    <t>Suma A</t>
  </si>
  <si>
    <t xml:space="preserve">Standardowa stawka jednostkowa </t>
  </si>
  <si>
    <t xml:space="preserve">4.2. Koszty kwalifikowalne operacji </t>
  </si>
  <si>
    <t xml:space="preserve">4.1. Koszty wg standardowych stawek jednostkowych </t>
  </si>
  <si>
    <t>4.1.1.1. ogrodzenie</t>
  </si>
  <si>
    <t>4.1.1.2. furtka</t>
  </si>
  <si>
    <t xml:space="preserve">4.1.1.3. brama </t>
  </si>
  <si>
    <t xml:space="preserve">4.2.3. </t>
  </si>
  <si>
    <t xml:space="preserve">4.2.2. </t>
  </si>
  <si>
    <t xml:space="preserve">4.2.1. </t>
  </si>
  <si>
    <t>4.3.3.</t>
  </si>
  <si>
    <t>4.3.4.</t>
  </si>
  <si>
    <t>4.4. Suma:</t>
  </si>
  <si>
    <t xml:space="preserve">2.1.10. Numer księg wieczystej </t>
  </si>
  <si>
    <t>Koszty ogrodzenia wg standardowych stawek jednostkowych (Kssj)</t>
  </si>
  <si>
    <t>szt.</t>
  </si>
  <si>
    <t>III.</t>
  </si>
  <si>
    <t xml:space="preserve">IV. </t>
  </si>
  <si>
    <t>ogrodzenie - 200 zł/mb</t>
  </si>
  <si>
    <t>furtka - 610 zł/szt.</t>
  </si>
  <si>
    <t>brama - 1 820 zł/szt.</t>
  </si>
  <si>
    <t>a)</t>
  </si>
  <si>
    <t>b)</t>
  </si>
  <si>
    <t>Oświadczam, że:</t>
  </si>
  <si>
    <t>koszty kwalifikowalne operacji nie będą finansowane z innych środków publicznych oraz</t>
  </si>
  <si>
    <t>II.</t>
  </si>
  <si>
    <t>IV.</t>
  </si>
  <si>
    <t xml:space="preserve">w przypadku operacji (lub jej części) dotyczącej budowy ogrodzenia nie jest ona finansowana z innych środków publicznych. </t>
  </si>
  <si>
    <t>wybierz z listy</t>
  </si>
  <si>
    <t>KUJAWSKO_POMORSKIE</t>
  </si>
  <si>
    <t>OPOLSKIE</t>
  </si>
  <si>
    <t>WARMIŃSKO_MAZURSKIE</t>
  </si>
  <si>
    <t>BOLESŁAWIECKI</t>
  </si>
  <si>
    <t>ALEKSANDROWSKI</t>
  </si>
  <si>
    <t>BIALSKI</t>
  </si>
  <si>
    <t>GORZOWSKI</t>
  </si>
  <si>
    <t>BEŁCHATOWSKI</t>
  </si>
  <si>
    <t>BOCHEŃSKI</t>
  </si>
  <si>
    <t>BIAŁOBRZESKI</t>
  </si>
  <si>
    <t>BRZESKI</t>
  </si>
  <si>
    <t>BIESZCZADZKI</t>
  </si>
  <si>
    <t>AUGUSTOWSKI</t>
  </si>
  <si>
    <t>BYTOWSKI</t>
  </si>
  <si>
    <t>BĘDZIŃSKI</t>
  </si>
  <si>
    <t>BUSKI</t>
  </si>
  <si>
    <t>BARTOSZYCKI</t>
  </si>
  <si>
    <t>CHODZIESKI</t>
  </si>
  <si>
    <t>BIAŁOGARDZKI</t>
  </si>
  <si>
    <t>DZIERŻONIOWSKI</t>
  </si>
  <si>
    <t>BRODNICKI</t>
  </si>
  <si>
    <t>BIŁGORAJSKI</t>
  </si>
  <si>
    <t>KROŚNIEŃSKI</t>
  </si>
  <si>
    <t>KUTNOWSKI</t>
  </si>
  <si>
    <t>CIECHANOWSKI</t>
  </si>
  <si>
    <t>GŁUBCZYCKI</t>
  </si>
  <si>
    <t>BRZOZOWSKI</t>
  </si>
  <si>
    <t>BIAŁOSTOCKI</t>
  </si>
  <si>
    <t>CHOJNICKI</t>
  </si>
  <si>
    <t>BIELSKI</t>
  </si>
  <si>
    <t>JĘDRZEJOWSKI</t>
  </si>
  <si>
    <t>BRANIEWSKI</t>
  </si>
  <si>
    <t>CZARNKOWSKO_TRZCIANECKI</t>
  </si>
  <si>
    <t>CHOSZCZEŃSKI</t>
  </si>
  <si>
    <t>GŁOGOWSKI</t>
  </si>
  <si>
    <t>BYDGOSKI</t>
  </si>
  <si>
    <t>CHEŁMSKI</t>
  </si>
  <si>
    <t>MIĘDZYRZECKI</t>
  </si>
  <si>
    <t>ŁASKI</t>
  </si>
  <si>
    <t>CHRZANOWSKI</t>
  </si>
  <si>
    <t>GARWOLIŃSKI</t>
  </si>
  <si>
    <t>KĘDZIERZYŃSKO_KOZIELSKI</t>
  </si>
  <si>
    <t>DĘBICKI</t>
  </si>
  <si>
    <t>CZŁUCHOWSKI</t>
  </si>
  <si>
    <t>CIESZYŃSKI</t>
  </si>
  <si>
    <t>KAZIMIERSKI</t>
  </si>
  <si>
    <t>DZIAŁDOWSKI</t>
  </si>
  <si>
    <t>GNIEŹNIEŃSKI</t>
  </si>
  <si>
    <t>DRAWSKI</t>
  </si>
  <si>
    <t>GÓROWSKI</t>
  </si>
  <si>
    <t>CHEŁMIŃSKI</t>
  </si>
  <si>
    <t>HRUBIESZOWSKI</t>
  </si>
  <si>
    <t>NOWOSOLSKI</t>
  </si>
  <si>
    <t>ŁĘCZYCKI</t>
  </si>
  <si>
    <t>DĄBROWSKI</t>
  </si>
  <si>
    <t>GOSTYNIŃSKI</t>
  </si>
  <si>
    <t>KLUCZBORSKI</t>
  </si>
  <si>
    <t>JAROSŁAWSKI</t>
  </si>
  <si>
    <t>GRAJEWSKI</t>
  </si>
  <si>
    <t>GDAŃSKI</t>
  </si>
  <si>
    <t>CZĘSTOCHOWSKI</t>
  </si>
  <si>
    <t>KIELECKI</t>
  </si>
  <si>
    <t>ELBLĄSKI</t>
  </si>
  <si>
    <t>GOSTYŃSKI</t>
  </si>
  <si>
    <t>GOLENIOWSKI</t>
  </si>
  <si>
    <t>JAWORSKI</t>
  </si>
  <si>
    <t>GOLUBSKO_DOBRZYŃSKI</t>
  </si>
  <si>
    <t>JANOWSKI</t>
  </si>
  <si>
    <t>SŁUBICKI</t>
  </si>
  <si>
    <t>ŁOWICKI</t>
  </si>
  <si>
    <t>GORLICKI</t>
  </si>
  <si>
    <t>GRODZISKI</t>
  </si>
  <si>
    <t>KRAPKOWICKI</t>
  </si>
  <si>
    <t>JASIELSKI</t>
  </si>
  <si>
    <t>HAJNOWSKI</t>
  </si>
  <si>
    <t>KARTUSKI</t>
  </si>
  <si>
    <t>GLIWICKI</t>
  </si>
  <si>
    <t>KONECKI</t>
  </si>
  <si>
    <t>EŁCKI</t>
  </si>
  <si>
    <t>GRODZISKI.</t>
  </si>
  <si>
    <t>GRYFICKI</t>
  </si>
  <si>
    <t>JELENIOGÓRSKI</t>
  </si>
  <si>
    <t>GRUDZIĄDZKI</t>
  </si>
  <si>
    <t>KRASNOSTAWSKI</t>
  </si>
  <si>
    <t>STRZELECKO_DREZDENECKI</t>
  </si>
  <si>
    <t>ŁÓDZKI_WSCHODNI</t>
  </si>
  <si>
    <t>KRAKOWSKI</t>
  </si>
  <si>
    <t>GRÓJECKI</t>
  </si>
  <si>
    <t>NAMYSŁOWSKI</t>
  </si>
  <si>
    <t>KOLBUSZOWSKI</t>
  </si>
  <si>
    <t>KOLNEŃSKI</t>
  </si>
  <si>
    <t>KOŚCIERSKI</t>
  </si>
  <si>
    <t>KŁOBUCKI</t>
  </si>
  <si>
    <t>OPATOWSKI</t>
  </si>
  <si>
    <t>GIŻYCKI</t>
  </si>
  <si>
    <t>JAROCIŃSKI</t>
  </si>
  <si>
    <t>GRYFIŃSKI</t>
  </si>
  <si>
    <t>KAMIENNOGÓRSKI</t>
  </si>
  <si>
    <t>INOWROCŁAWSKI</t>
  </si>
  <si>
    <t>KRAŚNICKI</t>
  </si>
  <si>
    <t>SULĘCIŃSKI</t>
  </si>
  <si>
    <t>OPOCZYŃSKI</t>
  </si>
  <si>
    <t>LIMANOWSKI</t>
  </si>
  <si>
    <t>KOZIENICKI</t>
  </si>
  <si>
    <t>NYSKI</t>
  </si>
  <si>
    <t>ŁOMŻYŃSKI</t>
  </si>
  <si>
    <t>KWIDZYŃSKI</t>
  </si>
  <si>
    <t>LUBLINIECKI</t>
  </si>
  <si>
    <t>OSTROWIECKI</t>
  </si>
  <si>
    <t>IŁAWSKI</t>
  </si>
  <si>
    <t>KALISKI</t>
  </si>
  <si>
    <t>KAMIEŃSKI</t>
  </si>
  <si>
    <t>KŁODZKI</t>
  </si>
  <si>
    <t>LIPNOWSKI</t>
  </si>
  <si>
    <t>LUBARTOWSKI</t>
  </si>
  <si>
    <t>ŚWIEBODZIŃSKI</t>
  </si>
  <si>
    <t>PABIANICKI</t>
  </si>
  <si>
    <t>MIECHOWSKI</t>
  </si>
  <si>
    <t>LEGIONOWSKI</t>
  </si>
  <si>
    <t>OLESKI</t>
  </si>
  <si>
    <t>LEŻAJSKI</t>
  </si>
  <si>
    <t>MONIECKI</t>
  </si>
  <si>
    <t>LĘBORSKI</t>
  </si>
  <si>
    <t>MIKOŁOWSKI</t>
  </si>
  <si>
    <t>PIŃCZOWSKI</t>
  </si>
  <si>
    <t>KĘTRZYŃSKI</t>
  </si>
  <si>
    <t>KĘPIŃSKI</t>
  </si>
  <si>
    <t>KOŁOBRZESKI</t>
  </si>
  <si>
    <t>LEGNICKI</t>
  </si>
  <si>
    <t>MOGILEŃSKI</t>
  </si>
  <si>
    <t>LUBELSKI</t>
  </si>
  <si>
    <t>ZIELONOGÓRSKI</t>
  </si>
  <si>
    <t>PAJĘCZAŃSKI</t>
  </si>
  <si>
    <t>MYŚLENICKI</t>
  </si>
  <si>
    <t>LIPSKI</t>
  </si>
  <si>
    <t>OPOLSKI</t>
  </si>
  <si>
    <t>LUBACZOWSKI</t>
  </si>
  <si>
    <t>SEJNEŃSKI</t>
  </si>
  <si>
    <t>MALBORSKI</t>
  </si>
  <si>
    <t>MYSZKOWSKI</t>
  </si>
  <si>
    <t>SANDOMIERSKI</t>
  </si>
  <si>
    <t>LIDZBARSKI</t>
  </si>
  <si>
    <t>KOLSKI</t>
  </si>
  <si>
    <t>KOSZALIŃSKI</t>
  </si>
  <si>
    <t>LUBAŃSKI</t>
  </si>
  <si>
    <t>NAKIELSKI</t>
  </si>
  <si>
    <t>ŁĘCZYŃSKI</t>
  </si>
  <si>
    <t>ŻAGAŃSKI</t>
  </si>
  <si>
    <t>PIOTRKOWSKI</t>
  </si>
  <si>
    <t>NOWOSĄDECKI</t>
  </si>
  <si>
    <t>ŁOSICKI</t>
  </si>
  <si>
    <t>PRUDNICKI</t>
  </si>
  <si>
    <t>ŁAŃCUCKI</t>
  </si>
  <si>
    <t>SIEMIATYCKI</t>
  </si>
  <si>
    <t>NOWODWORSKI</t>
  </si>
  <si>
    <t>PSZCZYŃSKI</t>
  </si>
  <si>
    <t>SKARŻYSKI</t>
  </si>
  <si>
    <t>MRĄGOWSKI</t>
  </si>
  <si>
    <t>KONIŃSKI</t>
  </si>
  <si>
    <t>MYŚLIBORSKI</t>
  </si>
  <si>
    <t>LUBIŃSKI</t>
  </si>
  <si>
    <t>RADZIEJOWSKI</t>
  </si>
  <si>
    <t>ŁUKOWSKI</t>
  </si>
  <si>
    <t>ŻARSKI</t>
  </si>
  <si>
    <t>PODDĘBICKI</t>
  </si>
  <si>
    <t>NOWOTARSKI</t>
  </si>
  <si>
    <t>MAKOWSKI</t>
  </si>
  <si>
    <t>STRZELECKI</t>
  </si>
  <si>
    <t>MIELECKI</t>
  </si>
  <si>
    <t>SOKÓLSKI</t>
  </si>
  <si>
    <t>PUCKI</t>
  </si>
  <si>
    <t>RACIBORSKI</t>
  </si>
  <si>
    <t>STARACHOWICKI</t>
  </si>
  <si>
    <t>NIDZICKI</t>
  </si>
  <si>
    <t>KOŚCIAŃSKI</t>
  </si>
  <si>
    <t>POLICKI</t>
  </si>
  <si>
    <t>LWÓWECKI</t>
  </si>
  <si>
    <t>RYPIŃSKI</t>
  </si>
  <si>
    <t>WSCHOWSKI</t>
  </si>
  <si>
    <t>RADOMSZCZAŃSKI</t>
  </si>
  <si>
    <t>OLKUSKI</t>
  </si>
  <si>
    <t>MIŃSKI</t>
  </si>
  <si>
    <t>OPOLE</t>
  </si>
  <si>
    <t>NIŻAŃSKI</t>
  </si>
  <si>
    <t>SUWALSKI</t>
  </si>
  <si>
    <t>SŁUPSKI</t>
  </si>
  <si>
    <t>RYBNICKI</t>
  </si>
  <si>
    <t>STASZOWSKI</t>
  </si>
  <si>
    <t>NOWOMIEJSKI</t>
  </si>
  <si>
    <t>KROTOSZYŃSKI</t>
  </si>
  <si>
    <t>PYRZYCKI</t>
  </si>
  <si>
    <t>MILICKI</t>
  </si>
  <si>
    <t>SĘPOLEŃSKI</t>
  </si>
  <si>
    <t>PARCZEWSKI</t>
  </si>
  <si>
    <t>GORZÓW_WIELKOPOLSKI</t>
  </si>
  <si>
    <t>RAWSKI</t>
  </si>
  <si>
    <t>OŚWIĘCIMSKI</t>
  </si>
  <si>
    <t>MŁAWSKI</t>
  </si>
  <si>
    <t>PRZEMYSKI</t>
  </si>
  <si>
    <t>WYSOKOMAZOWIECKI</t>
  </si>
  <si>
    <t>STAROGARDZKI</t>
  </si>
  <si>
    <t>TARNOGÓRSKI</t>
  </si>
  <si>
    <t>WŁOSZCZOWSKI</t>
  </si>
  <si>
    <t>OLECKI</t>
  </si>
  <si>
    <t>LESZCZYŃSKI</t>
  </si>
  <si>
    <t>SŁAWIEŃSKI</t>
  </si>
  <si>
    <t>OLEŚNICKI</t>
  </si>
  <si>
    <t>ŚWIECKI</t>
  </si>
  <si>
    <t>PUŁAWSKI</t>
  </si>
  <si>
    <t>ZIELONA GÓRA</t>
  </si>
  <si>
    <t>SIERADZKI</t>
  </si>
  <si>
    <t>PROSZOWICKI</t>
  </si>
  <si>
    <t>PRZEWORSKI</t>
  </si>
  <si>
    <t>ZAMBROWSKI</t>
  </si>
  <si>
    <t>TCZEWSKI</t>
  </si>
  <si>
    <t>BIERUŃSKO_LĘDZIŃSKI</t>
  </si>
  <si>
    <t>KIELCE</t>
  </si>
  <si>
    <t>OLSZTYŃSKI</t>
  </si>
  <si>
    <t>MIĘDZYCHODZKI</t>
  </si>
  <si>
    <t>STARGARDZKI</t>
  </si>
  <si>
    <t>OŁAWSKI</t>
  </si>
  <si>
    <t>TORUŃSKI</t>
  </si>
  <si>
    <t>RADZYŃSKI</t>
  </si>
  <si>
    <t>SKIERNIEWICKI</t>
  </si>
  <si>
    <t>SUSKI</t>
  </si>
  <si>
    <t>OSTROŁĘCKI</t>
  </si>
  <si>
    <t>ROPCZYCKO_SĘDZISZOWSKI</t>
  </si>
  <si>
    <t>BIAŁYSTOK</t>
  </si>
  <si>
    <t>WEJHEROWSKI</t>
  </si>
  <si>
    <t>WODZISŁAWSKI</t>
  </si>
  <si>
    <t>OSTRÓDZKI</t>
  </si>
  <si>
    <t>NOWOTOMYSKI</t>
  </si>
  <si>
    <t>SZCZECINECKI</t>
  </si>
  <si>
    <t>POLKOWICKI</t>
  </si>
  <si>
    <t>TUCHOLSKI</t>
  </si>
  <si>
    <t>RYCKI</t>
  </si>
  <si>
    <t>TOMASZOWSKI</t>
  </si>
  <si>
    <t>TARNOWSKI</t>
  </si>
  <si>
    <t>OSTROWSKI</t>
  </si>
  <si>
    <t>RZESZOWSKI</t>
  </si>
  <si>
    <t>ŁOMŻA</t>
  </si>
  <si>
    <t>SZTUMSKI</t>
  </si>
  <si>
    <t>ZAWIERCIAŃSKI</t>
  </si>
  <si>
    <t>PISKI</t>
  </si>
  <si>
    <t>OBORNICKI</t>
  </si>
  <si>
    <t>ŚWIDWIŃSKI</t>
  </si>
  <si>
    <t>STRZELIŃSKI</t>
  </si>
  <si>
    <t>WĄBRZESKI</t>
  </si>
  <si>
    <t>ŚWIDNICKI</t>
  </si>
  <si>
    <t>WIELUŃSKI</t>
  </si>
  <si>
    <t>TATRZAŃSKI</t>
  </si>
  <si>
    <t>OTWOCKI</t>
  </si>
  <si>
    <t>SANOCKI</t>
  </si>
  <si>
    <t>SUWAŁKI</t>
  </si>
  <si>
    <t>GDAŃSK</t>
  </si>
  <si>
    <t>ŻYWIECKI</t>
  </si>
  <si>
    <t>SZCZYCIEŃSKI</t>
  </si>
  <si>
    <t>WAŁECKI</t>
  </si>
  <si>
    <t>ŚREDZKI</t>
  </si>
  <si>
    <t>WŁOCŁAWSKI</t>
  </si>
  <si>
    <t>WIERUSZOWSKI</t>
  </si>
  <si>
    <t>WADOWICKI</t>
  </si>
  <si>
    <t>PIASECZYŃSKI</t>
  </si>
  <si>
    <t>STALOWOWOLSKI</t>
  </si>
  <si>
    <t>GDYNIA</t>
  </si>
  <si>
    <t>BIELSKO_BIAŁA</t>
  </si>
  <si>
    <t>GOŁDAPSKI</t>
  </si>
  <si>
    <t>OSTRZESZOWSKI</t>
  </si>
  <si>
    <t>ŁOBESKI</t>
  </si>
  <si>
    <t>ŻNIŃSKI</t>
  </si>
  <si>
    <t>WŁODAWSKI</t>
  </si>
  <si>
    <t>ZDUŃSKOWOLSKI</t>
  </si>
  <si>
    <t>WIELICKI</t>
  </si>
  <si>
    <t>PŁOCKI</t>
  </si>
  <si>
    <t>STRZYŻOWSKI</t>
  </si>
  <si>
    <t>SŁUPSK</t>
  </si>
  <si>
    <t>BYTOM</t>
  </si>
  <si>
    <t>WĘGORZEWSKI</t>
  </si>
  <si>
    <t>PILSKI</t>
  </si>
  <si>
    <t>KOSZALIN</t>
  </si>
  <si>
    <t>TRZEBNICKI</t>
  </si>
  <si>
    <t>BYDGOSZCZ</t>
  </si>
  <si>
    <t>ZAMOJSKI</t>
  </si>
  <si>
    <t>ZGIERSKI</t>
  </si>
  <si>
    <t>KRAKÓW</t>
  </si>
  <si>
    <t>PŁOŃSKI</t>
  </si>
  <si>
    <t>TARNOBRZESKI</t>
  </si>
  <si>
    <t>SOPOT</t>
  </si>
  <si>
    <t>CHORZÓW</t>
  </si>
  <si>
    <t>ELBLĄG</t>
  </si>
  <si>
    <t>PLESZEWSKI</t>
  </si>
  <si>
    <t>SZCZECIN</t>
  </si>
  <si>
    <t>WAŁBRZYSKI</t>
  </si>
  <si>
    <t>GRUDZIĄDZ</t>
  </si>
  <si>
    <t>BIAŁA_PODLASKA</t>
  </si>
  <si>
    <t>BRZEZIŃSKI</t>
  </si>
  <si>
    <t>NOWY SĄCZ</t>
  </si>
  <si>
    <t>PRUSZKOWSKI</t>
  </si>
  <si>
    <t>LESKI</t>
  </si>
  <si>
    <t>CZĘSTOCHOWA</t>
  </si>
  <si>
    <t>OLSZTYN</t>
  </si>
  <si>
    <t>POZNAŃSKI</t>
  </si>
  <si>
    <t>ŚWINOUJŚCIE</t>
  </si>
  <si>
    <t>WOŁOWSKI</t>
  </si>
  <si>
    <t>TORUŃ</t>
  </si>
  <si>
    <t>CHEŁM</t>
  </si>
  <si>
    <t>ŁÓDŹ</t>
  </si>
  <si>
    <t>TARNÓW</t>
  </si>
  <si>
    <t>PRZASNYSKI</t>
  </si>
  <si>
    <t>KROSNO</t>
  </si>
  <si>
    <t>DĄBROWA_GÓRNICZA</t>
  </si>
  <si>
    <t>RAWICKI</t>
  </si>
  <si>
    <t>WROCŁAWSKI</t>
  </si>
  <si>
    <t>WŁOCŁAWEK</t>
  </si>
  <si>
    <t>LUBLIN</t>
  </si>
  <si>
    <t>PIOTRKÓW_TRYBUNALSKI</t>
  </si>
  <si>
    <t>PRZYSUSKI</t>
  </si>
  <si>
    <t>PRZEMYŚL</t>
  </si>
  <si>
    <t>GLIWICE</t>
  </si>
  <si>
    <t>SŁUPECKI</t>
  </si>
  <si>
    <t>ZĄBKOWICKI</t>
  </si>
  <si>
    <t>ZAMOŚĆ</t>
  </si>
  <si>
    <t>SKIERNIEWICE</t>
  </si>
  <si>
    <t>PUŁTUSKI</t>
  </si>
  <si>
    <t>RZESZÓW</t>
  </si>
  <si>
    <t>JASTRZĘBIE_ZDRÓJ</t>
  </si>
  <si>
    <t>SZAMOTULSKI</t>
  </si>
  <si>
    <t>ZGORZELECKI</t>
  </si>
  <si>
    <t>RADOMSKI</t>
  </si>
  <si>
    <t>TARNOBRZEG</t>
  </si>
  <si>
    <t>JAWORZNO</t>
  </si>
  <si>
    <t>ZŁOTORYJSKI</t>
  </si>
  <si>
    <t>SIEDLECKI</t>
  </si>
  <si>
    <t>KATOWICE</t>
  </si>
  <si>
    <t>ŚREMSKI</t>
  </si>
  <si>
    <t>JELENIA_GÓRA</t>
  </si>
  <si>
    <t>SIERPECKI</t>
  </si>
  <si>
    <t>MYSŁOWICE</t>
  </si>
  <si>
    <t>TURECKI</t>
  </si>
  <si>
    <t>LEGNICA</t>
  </si>
  <si>
    <t>SOCHACZEWSKI</t>
  </si>
  <si>
    <t>PIEKARY_ŚLĄSKIE</t>
  </si>
  <si>
    <t>WĄGROWIECKI</t>
  </si>
  <si>
    <t>WROCŁAW</t>
  </si>
  <si>
    <t>SOKOŁOWSKI</t>
  </si>
  <si>
    <t>RUDA_ŚLĄSKA</t>
  </si>
  <si>
    <t>WOLSZTYŃSKI</t>
  </si>
  <si>
    <t>WAŁBRZYCH</t>
  </si>
  <si>
    <t>SZYDŁOWIECKI</t>
  </si>
  <si>
    <t>RYBNIK</t>
  </si>
  <si>
    <t>WRZESIŃSKI</t>
  </si>
  <si>
    <t>WARSZAWSKI_ZACHODNI</t>
  </si>
  <si>
    <t>SIEMIANOWICE_ŚLĄSKIE</t>
  </si>
  <si>
    <t>ZŁOTOWSKI</t>
  </si>
  <si>
    <t>WĘGROWSKI</t>
  </si>
  <si>
    <t>SOSNOWIEC</t>
  </si>
  <si>
    <t>KALISZ</t>
  </si>
  <si>
    <t>WOŁOMIŃSKI</t>
  </si>
  <si>
    <t>ŚWIĘTOCHŁOWICE</t>
  </si>
  <si>
    <t>KONIN</t>
  </si>
  <si>
    <t>WYSZKOWSKI</t>
  </si>
  <si>
    <t>TYCHY</t>
  </si>
  <si>
    <t>LESZNO</t>
  </si>
  <si>
    <t>ZWOLEŃSKI</t>
  </si>
  <si>
    <t>ZABRZE</t>
  </si>
  <si>
    <t>POZNAŃ</t>
  </si>
  <si>
    <t>ŻUROMIŃSKI</t>
  </si>
  <si>
    <t>ŻORY</t>
  </si>
  <si>
    <t>ŻYRARDOWSKI</t>
  </si>
  <si>
    <t>WARSZAWA</t>
  </si>
  <si>
    <t>OSTROŁĘKA</t>
  </si>
  <si>
    <t>PŁOCK</t>
  </si>
  <si>
    <t>RADOM</t>
  </si>
  <si>
    <t>SIEDLCE</t>
  </si>
  <si>
    <t>BOLESŁAWIEC</t>
  </si>
  <si>
    <t>GROMADKA</t>
  </si>
  <si>
    <t>NOWOGRODZIEC</t>
  </si>
  <si>
    <t>OSIECZNICA</t>
  </si>
  <si>
    <t>WARTA BOLESŁAWIECKA</t>
  </si>
  <si>
    <t>BIELAWA</t>
  </si>
  <si>
    <t>DZIERŻONIÓW</t>
  </si>
  <si>
    <t>PIESZYCE</t>
  </si>
  <si>
    <t>PIŁAWA GÓRNA</t>
  </si>
  <si>
    <t>ŁAGIEWNIKI</t>
  </si>
  <si>
    <t>NIEMCZA</t>
  </si>
  <si>
    <t>GŁOGÓW</t>
  </si>
  <si>
    <t>JERZMANOWA</t>
  </si>
  <si>
    <t>KOTLA</t>
  </si>
  <si>
    <t>PĘCŁAW</t>
  </si>
  <si>
    <t>ŻUKOWICE</t>
  </si>
  <si>
    <t>GÓRA</t>
  </si>
  <si>
    <t>JEMIELNO</t>
  </si>
  <si>
    <t>NIECHLÓW</t>
  </si>
  <si>
    <t>WĄSOSZ</t>
  </si>
  <si>
    <t>JAWOR</t>
  </si>
  <si>
    <t>BOLKÓW</t>
  </si>
  <si>
    <t>MĘCINKA</t>
  </si>
  <si>
    <t>MŚCIWOJÓW</t>
  </si>
  <si>
    <t>PASZOWICE</t>
  </si>
  <si>
    <t>WĄDROŻE WIELKIE</t>
  </si>
  <si>
    <t>KARPACZ</t>
  </si>
  <si>
    <t>KOWARY</t>
  </si>
  <si>
    <t>PIECHOWICE</t>
  </si>
  <si>
    <t>SZKLARSKA PORĘBA</t>
  </si>
  <si>
    <t>JANOWICE WIELKIE</t>
  </si>
  <si>
    <t>JEŻÓW SUDECKI</t>
  </si>
  <si>
    <t>MYSŁAKOWICE</t>
  </si>
  <si>
    <t>PODGÓRZYN</t>
  </si>
  <si>
    <t>STARA KAMIENICA</t>
  </si>
  <si>
    <t>KAMIENNA GÓRA</t>
  </si>
  <si>
    <t>LUBAWKA</t>
  </si>
  <si>
    <t>MARCISZÓW</t>
  </si>
  <si>
    <t>DUSZNIKI-ZDRÓJ</t>
  </si>
  <si>
    <t>KŁODZKO</t>
  </si>
  <si>
    <t>KUDOWA-ZDRÓJ</t>
  </si>
  <si>
    <t>NOWA RUDA</t>
  </si>
  <si>
    <t>POLANICA-ZDRÓJ</t>
  </si>
  <si>
    <t>BYSTRZYCA KŁODZKA</t>
  </si>
  <si>
    <t>LĄDEK-ZDRÓJ</t>
  </si>
  <si>
    <t>LEWIN KŁODZKI</t>
  </si>
  <si>
    <t>MIĘDZYLESIE</t>
  </si>
  <si>
    <t>RADKÓW</t>
  </si>
  <si>
    <t>STRONIE ŚLĄSKIE</t>
  </si>
  <si>
    <t>SZCZYTNA</t>
  </si>
  <si>
    <t>CHOJNÓW</t>
  </si>
  <si>
    <t>KROTOSZYCE</t>
  </si>
  <si>
    <t>KUNICE</t>
  </si>
  <si>
    <t>LEGNICKIE POLE</t>
  </si>
  <si>
    <t>MIŁKOWICE</t>
  </si>
  <si>
    <t>PROCHOWICE</t>
  </si>
  <si>
    <t>RUJA</t>
  </si>
  <si>
    <t>LUBAŃ</t>
  </si>
  <si>
    <t>ŚWIERADÓW-ZDRÓJ</t>
  </si>
  <si>
    <t>LEŚNA</t>
  </si>
  <si>
    <t>OLSZYNA</t>
  </si>
  <si>
    <t>PLATERÓWKA</t>
  </si>
  <si>
    <t>SIEKIERCZYN</t>
  </si>
  <si>
    <t>LUBIN</t>
  </si>
  <si>
    <t>RUDNA</t>
  </si>
  <si>
    <t>ŚCINAWA</t>
  </si>
  <si>
    <t>GRYFÓW ŚLĄSKI</t>
  </si>
  <si>
    <t>LUBOMIERZ</t>
  </si>
  <si>
    <t>LWÓWEK ŚLĄSKI</t>
  </si>
  <si>
    <t>MIRSK</t>
  </si>
  <si>
    <t>WLEŃ</t>
  </si>
  <si>
    <t>CIESZKÓW</t>
  </si>
  <si>
    <t>KROŚNICE</t>
  </si>
  <si>
    <t>MILICZ</t>
  </si>
  <si>
    <t>OLEŚNICA</t>
  </si>
  <si>
    <t>BIERUTÓW</t>
  </si>
  <si>
    <t>DOBROSZYCE</t>
  </si>
  <si>
    <t>DZIADOWA KŁODA</t>
  </si>
  <si>
    <t>MIĘDZYBÓRZ</t>
  </si>
  <si>
    <t>SYCÓW</t>
  </si>
  <si>
    <t>TWARDOGÓRA</t>
  </si>
  <si>
    <t>OŁAWA</t>
  </si>
  <si>
    <t>DOMANIÓW</t>
  </si>
  <si>
    <t>JELCZ-LASKOWICE</t>
  </si>
  <si>
    <t>CHOCIANÓW</t>
  </si>
  <si>
    <t>GAWORZYCE</t>
  </si>
  <si>
    <t>GRĘBOCICE</t>
  </si>
  <si>
    <t>POLKOWICE</t>
  </si>
  <si>
    <t>PRZEMKÓW</t>
  </si>
  <si>
    <t>RADWANICE</t>
  </si>
  <si>
    <t>BORÓW</t>
  </si>
  <si>
    <t>KONDRATOWICE</t>
  </si>
  <si>
    <t>PRZEWORNO</t>
  </si>
  <si>
    <t>STRZELIN</t>
  </si>
  <si>
    <t>WIĄZÓW</t>
  </si>
  <si>
    <t>KOSTOMŁOTY</t>
  </si>
  <si>
    <t>MALCZYCE</t>
  </si>
  <si>
    <t>MIĘKINIA</t>
  </si>
  <si>
    <t>ŚRODA ŚLĄSKA</t>
  </si>
  <si>
    <t>UDANIN</t>
  </si>
  <si>
    <t>ŚWIDNICA</t>
  </si>
  <si>
    <t>ŚWIEBODZICE</t>
  </si>
  <si>
    <t>DOBROMIERZ</t>
  </si>
  <si>
    <t>JAWORZYNA ŚLĄSKA</t>
  </si>
  <si>
    <t>MARCINOWICE</t>
  </si>
  <si>
    <t>STRZEGOM</t>
  </si>
  <si>
    <t>ŻARÓW</t>
  </si>
  <si>
    <t>OBORNIKI ŚLĄSKIE</t>
  </si>
  <si>
    <t>PRUSICE</t>
  </si>
  <si>
    <t>TRZEBNICA</t>
  </si>
  <si>
    <t>WISZNIA MAŁA</t>
  </si>
  <si>
    <t>ZAWONIA</t>
  </si>
  <si>
    <t>ŻMIGRÓD</t>
  </si>
  <si>
    <t>BOGUSZÓW-GORCE</t>
  </si>
  <si>
    <t>JEDLINA-ZDRÓJ</t>
  </si>
  <si>
    <t>SZCZAWNO-ZDRÓJ</t>
  </si>
  <si>
    <t>CZARNY BÓR</t>
  </si>
  <si>
    <t>GŁUSZYCA</t>
  </si>
  <si>
    <t>MIEROSZÓW</t>
  </si>
  <si>
    <t>STARE BOGACZOWICE</t>
  </si>
  <si>
    <t>WALIM</t>
  </si>
  <si>
    <t>BRZEG DOLNY</t>
  </si>
  <si>
    <t>WIŃSKO</t>
  </si>
  <si>
    <t>WOŁÓW</t>
  </si>
  <si>
    <t>CZERNICA</t>
  </si>
  <si>
    <t>DŁUGOŁĘKA</t>
  </si>
  <si>
    <t>JORDANÓW ŚLĄSKI</t>
  </si>
  <si>
    <t>KĄTY WROCŁAWSKIE</t>
  </si>
  <si>
    <t>KOBIERZYCE</t>
  </si>
  <si>
    <t>MIETKÓW</t>
  </si>
  <si>
    <t>SOBÓTKA</t>
  </si>
  <si>
    <t>SIECHNICE</t>
  </si>
  <si>
    <t>ŻÓRAWINA</t>
  </si>
  <si>
    <t>BARDO</t>
  </si>
  <si>
    <t>CIEPŁOWODY</t>
  </si>
  <si>
    <t>KAMIENIEC ZĄBKOWICKI</t>
  </si>
  <si>
    <t>STOSZOWICE</t>
  </si>
  <si>
    <t>ZĄBKOWICE ŚLĄSKIE</t>
  </si>
  <si>
    <t>ZIĘBICE</t>
  </si>
  <si>
    <t>ZŁOTY STOK</t>
  </si>
  <si>
    <t>ZAWIDÓW</t>
  </si>
  <si>
    <t>ZGORZELEC</t>
  </si>
  <si>
    <t>BOGATYNIA</t>
  </si>
  <si>
    <t>PIEŃSK</t>
  </si>
  <si>
    <t>SULIKÓW</t>
  </si>
  <si>
    <t>WĘGLINIEC</t>
  </si>
  <si>
    <t>WOJCIESZÓW</t>
  </si>
  <si>
    <t>ZŁOTORYJA</t>
  </si>
  <si>
    <t>PIELGRZYMKA</t>
  </si>
  <si>
    <t>ŚWIERZAWA</t>
  </si>
  <si>
    <t>ZAGRODNO</t>
  </si>
  <si>
    <t>JELENIA GÓRA</t>
  </si>
  <si>
    <t>ALEKSANDRÓW KUJAWSKI</t>
  </si>
  <si>
    <t>CIECHOCINEK</t>
  </si>
  <si>
    <t>NIESZAWA</t>
  </si>
  <si>
    <t>BĄDKOWO</t>
  </si>
  <si>
    <t>KONECK</t>
  </si>
  <si>
    <t>RACIĄŻEK</t>
  </si>
  <si>
    <t>WAGANIEC</t>
  </si>
  <si>
    <t>ZAKRZEWO</t>
  </si>
  <si>
    <t>BRODNICA</t>
  </si>
  <si>
    <t>BOBROWO</t>
  </si>
  <si>
    <t>BRZOZIE</t>
  </si>
  <si>
    <t>GÓRZNO</t>
  </si>
  <si>
    <t>BARTNICZKA</t>
  </si>
  <si>
    <t>JABŁONOWO POMORSKIE</t>
  </si>
  <si>
    <t>OSIEK</t>
  </si>
  <si>
    <t>ŚWIEDZIEBNIA</t>
  </si>
  <si>
    <t>ZBICZNO</t>
  </si>
  <si>
    <t>BIAŁE BŁOTA</t>
  </si>
  <si>
    <t>DĄBROWA CHEŁMIŃSKA</t>
  </si>
  <si>
    <t>DOBRCZ</t>
  </si>
  <si>
    <t>KORONOWO</t>
  </si>
  <si>
    <t>NOWA WIEŚ WIELKA</t>
  </si>
  <si>
    <t>OSIELSKO</t>
  </si>
  <si>
    <t>SICIENKO</t>
  </si>
  <si>
    <t>SOLEC KUJAWSKI</t>
  </si>
  <si>
    <t>CHEŁMNO</t>
  </si>
  <si>
    <t>KIJEWO KRÓLEWSKIE</t>
  </si>
  <si>
    <t>LISEWO</t>
  </si>
  <si>
    <t>PAPOWO BISKUPIE</t>
  </si>
  <si>
    <t>STOLNO</t>
  </si>
  <si>
    <t>UNISŁAW</t>
  </si>
  <si>
    <t>GOLUB-DOBRZYŃ</t>
  </si>
  <si>
    <t>CIECHOCIN</t>
  </si>
  <si>
    <t>KOWALEWO POMORSKIE</t>
  </si>
  <si>
    <t>RADOMIN</t>
  </si>
  <si>
    <t>ZBÓJNO</t>
  </si>
  <si>
    <t>GRUTA</t>
  </si>
  <si>
    <t>ŁASIN</t>
  </si>
  <si>
    <t>RADZYŃ CHEŁMIŃSKI</t>
  </si>
  <si>
    <t>ROGÓŹNO</t>
  </si>
  <si>
    <t>ŚWIECIE NAD OSĄ</t>
  </si>
  <si>
    <t>INOWROCŁAW</t>
  </si>
  <si>
    <t>DĄBROWA BISKUPIA</t>
  </si>
  <si>
    <t>GNIEWKOWO</t>
  </si>
  <si>
    <t>JANIKOWO</t>
  </si>
  <si>
    <t>KRUSZWICA</t>
  </si>
  <si>
    <t>PAKOŚĆ</t>
  </si>
  <si>
    <t>ROJEWO</t>
  </si>
  <si>
    <t>ZŁOTNIKI KUJAWSKIE</t>
  </si>
  <si>
    <t>LIPNO</t>
  </si>
  <si>
    <t>BOBROWNIKI</t>
  </si>
  <si>
    <t>CHROSTKOWO</t>
  </si>
  <si>
    <t>DOBRZYŃ NAD WISŁĄ</t>
  </si>
  <si>
    <t>KIKÓŁ</t>
  </si>
  <si>
    <t>SKĘPE</t>
  </si>
  <si>
    <t>TŁUCHOWO</t>
  </si>
  <si>
    <t>WIELGIE</t>
  </si>
  <si>
    <t>DĄBROWA</t>
  </si>
  <si>
    <t>JEZIORA WIELKIE</t>
  </si>
  <si>
    <t>MOGILNO</t>
  </si>
  <si>
    <t>STRZELNO</t>
  </si>
  <si>
    <t>KCYNIA</t>
  </si>
  <si>
    <t>MROCZA</t>
  </si>
  <si>
    <t>NAKŁO NAD NOTECIĄ</t>
  </si>
  <si>
    <t>SADKI</t>
  </si>
  <si>
    <t>SZUBIN</t>
  </si>
  <si>
    <t>RADZIEJÓW</t>
  </si>
  <si>
    <t>BYTOŃ</t>
  </si>
  <si>
    <t>DOBRE</t>
  </si>
  <si>
    <t>OSIĘCINY</t>
  </si>
  <si>
    <t>PIOTRKÓW KUJAWSKI</t>
  </si>
  <si>
    <t>TOPÓLKA</t>
  </si>
  <si>
    <t>RYPIN</t>
  </si>
  <si>
    <t>BRZUZE</t>
  </si>
  <si>
    <t>ROGOWO</t>
  </si>
  <si>
    <t>SKRWILNO</t>
  </si>
  <si>
    <t>WĄPIELSK</t>
  </si>
  <si>
    <t>KAMIEŃ KRAJEŃSKI</t>
  </si>
  <si>
    <t>SĘPÓLNO KRAJEŃSKIE</t>
  </si>
  <si>
    <t>SOŚNO</t>
  </si>
  <si>
    <t>WIĘCBORK</t>
  </si>
  <si>
    <t>BUKOWIEC</t>
  </si>
  <si>
    <t>DRAGACZ</t>
  </si>
  <si>
    <t>DRZYCIM</t>
  </si>
  <si>
    <t>JEŻEWO</t>
  </si>
  <si>
    <t>LNIANO</t>
  </si>
  <si>
    <t>NOWE</t>
  </si>
  <si>
    <t>OSIE</t>
  </si>
  <si>
    <t>PRUSZCZ</t>
  </si>
  <si>
    <t>ŚWIECIE</t>
  </si>
  <si>
    <t>ŚWIEKATOWO</t>
  </si>
  <si>
    <t>WARLUBIE</t>
  </si>
  <si>
    <t>CHEŁMŻA</t>
  </si>
  <si>
    <t>CZERNIKOWO</t>
  </si>
  <si>
    <t>LUBICZ</t>
  </si>
  <si>
    <t>ŁUBIANKA</t>
  </si>
  <si>
    <t>ŁYSOMICE</t>
  </si>
  <si>
    <t>OBROWO</t>
  </si>
  <si>
    <t>WIELKA NIESZAWKA</t>
  </si>
  <si>
    <t>ZŁAWIEŚ WIELKA</t>
  </si>
  <si>
    <t>CEKCYN</t>
  </si>
  <si>
    <t>GOSTYCYN</t>
  </si>
  <si>
    <t>KĘSOWO</t>
  </si>
  <si>
    <t>LUBIEWO</t>
  </si>
  <si>
    <t>ŚLIWICE</t>
  </si>
  <si>
    <t>TUCHOLA</t>
  </si>
  <si>
    <t>WĄBRZEŹNO</t>
  </si>
  <si>
    <t>DĘBOWA ŁĄKA</t>
  </si>
  <si>
    <t>KSIĄŻKI</t>
  </si>
  <si>
    <t>PŁUŻNICA</t>
  </si>
  <si>
    <t>RYŃSK</t>
  </si>
  <si>
    <t>KOWAL</t>
  </si>
  <si>
    <t>BARUCHOWO</t>
  </si>
  <si>
    <t>BONIEWO</t>
  </si>
  <si>
    <t>BRZEŚĆ KUJAWSKI</t>
  </si>
  <si>
    <t>CHOCEŃ</t>
  </si>
  <si>
    <t>CHODECZ</t>
  </si>
  <si>
    <t>FABIANKI</t>
  </si>
  <si>
    <t>IZBICA KUJAWSKA</t>
  </si>
  <si>
    <t>LUBANIE</t>
  </si>
  <si>
    <t>LUBIEŃ KUJAWSKI</t>
  </si>
  <si>
    <t>LUBRANIEC</t>
  </si>
  <si>
    <t>BARCIN</t>
  </si>
  <si>
    <t>GĄSAWA</t>
  </si>
  <si>
    <t>JANOWIEC WIELKOPOLSKI</t>
  </si>
  <si>
    <t>ŁABISZYN</t>
  </si>
  <si>
    <t>ŻNIN</t>
  </si>
  <si>
    <t>MIĘDZYRZEC PODLASKI</t>
  </si>
  <si>
    <t>TERESPOL</t>
  </si>
  <si>
    <t>BIAŁA PODLASKA</t>
  </si>
  <si>
    <t>DRELÓW</t>
  </si>
  <si>
    <t>JANÓW PODLASKI</t>
  </si>
  <si>
    <t>KODEŃ</t>
  </si>
  <si>
    <t>KONSTANTYNÓW</t>
  </si>
  <si>
    <t>LEŚNA PODLASKA</t>
  </si>
  <si>
    <t>ŁOMAZY</t>
  </si>
  <si>
    <t>PISZCZAC</t>
  </si>
  <si>
    <t>ROKITNO</t>
  </si>
  <si>
    <t>ROSSOSZ</t>
  </si>
  <si>
    <t>SŁAWATYCZE</t>
  </si>
  <si>
    <t>SOSNÓWKA</t>
  </si>
  <si>
    <t>TUCZNA</t>
  </si>
  <si>
    <t>WISZNICE</t>
  </si>
  <si>
    <t>ZALESIE</t>
  </si>
  <si>
    <t>BIŁGORAJ</t>
  </si>
  <si>
    <t>ALEKSANDRÓW</t>
  </si>
  <si>
    <t>BISZCZA</t>
  </si>
  <si>
    <t>FRAMPOL</t>
  </si>
  <si>
    <t>GORAJ</t>
  </si>
  <si>
    <t>JÓZEFÓW</t>
  </si>
  <si>
    <t>KSIĘŻPOL</t>
  </si>
  <si>
    <t>ŁUKOWA</t>
  </si>
  <si>
    <t>OBSZA</t>
  </si>
  <si>
    <t>POTOK GÓRNY</t>
  </si>
  <si>
    <t>TARNOGRÓD</t>
  </si>
  <si>
    <t>TERESZPOL</t>
  </si>
  <si>
    <t>TUROBIN</t>
  </si>
  <si>
    <t>REJOWIEC FABRYCZNY</t>
  </si>
  <si>
    <t>BIAŁOPOLE</t>
  </si>
  <si>
    <t>DOROHUSK</t>
  </si>
  <si>
    <t>DUBIENKA</t>
  </si>
  <si>
    <t>KAMIEŃ</t>
  </si>
  <si>
    <t>LEŚNIOWICE</t>
  </si>
  <si>
    <t>RUDA-HUTA</t>
  </si>
  <si>
    <t>SAWIN</t>
  </si>
  <si>
    <t>SIEDLISZCZE</t>
  </si>
  <si>
    <t>WIERZBICA</t>
  </si>
  <si>
    <t>WOJSŁAWICE</t>
  </si>
  <si>
    <t>ŻMUDŹ</t>
  </si>
  <si>
    <t>REJOWIEC</t>
  </si>
  <si>
    <t>HRUBIESZÓW</t>
  </si>
  <si>
    <t>DOŁHOBYCZÓW</t>
  </si>
  <si>
    <t>HORODŁO</t>
  </si>
  <si>
    <t>MIRCZE</t>
  </si>
  <si>
    <t>TRZESZCZANY</t>
  </si>
  <si>
    <t>UCHANIE</t>
  </si>
  <si>
    <t>WERBKOWICE</t>
  </si>
  <si>
    <t>BATORZ</t>
  </si>
  <si>
    <t>CHRZANÓW</t>
  </si>
  <si>
    <t>DZWOLA</t>
  </si>
  <si>
    <t>GODZISZÓW</t>
  </si>
  <si>
    <t>JANÓW LUBELSKI</t>
  </si>
  <si>
    <t>MODLIBORZYCE</t>
  </si>
  <si>
    <t>POTOK WIELKI</t>
  </si>
  <si>
    <t>KRASNYSTAW</t>
  </si>
  <si>
    <t>FAJSŁAWICE</t>
  </si>
  <si>
    <t>GORZKÓW</t>
  </si>
  <si>
    <t>IZBICA</t>
  </si>
  <si>
    <t>KRAŚNICZYN</t>
  </si>
  <si>
    <t>ŁOPIENNIK GÓRNY</t>
  </si>
  <si>
    <t>RUDNIK</t>
  </si>
  <si>
    <t>SIENNICA RÓŻANA</t>
  </si>
  <si>
    <t>ŻÓŁKIEWKA</t>
  </si>
  <si>
    <t>KRAŚNIK</t>
  </si>
  <si>
    <t>ANNOPOL</t>
  </si>
  <si>
    <t>DZIERZKOWICE</t>
  </si>
  <si>
    <t>GOŚCIERADÓW</t>
  </si>
  <si>
    <t>SZASTARKA</t>
  </si>
  <si>
    <t>TRZYDNIK DUŻY</t>
  </si>
  <si>
    <t>URZĘDÓW</t>
  </si>
  <si>
    <t>WILKOŁAZ</t>
  </si>
  <si>
    <t>ZAKRZÓWEK</t>
  </si>
  <si>
    <t>LUBARTÓW</t>
  </si>
  <si>
    <t>ABRAMÓW</t>
  </si>
  <si>
    <t>FIRLEJ</t>
  </si>
  <si>
    <t>JEZIORZANY</t>
  </si>
  <si>
    <t>KAMIONKA</t>
  </si>
  <si>
    <t>KOCK</t>
  </si>
  <si>
    <t>MICHÓW</t>
  </si>
  <si>
    <t>NIEDŹWIADA</t>
  </si>
  <si>
    <t>OSTRÓW LUBELSKI</t>
  </si>
  <si>
    <t>OSTRÓWEK</t>
  </si>
  <si>
    <t>SERNIKI</t>
  </si>
  <si>
    <t>UŚCIMÓW</t>
  </si>
  <si>
    <t>BEŁŻYCE</t>
  </si>
  <si>
    <t>BORZECHÓW</t>
  </si>
  <si>
    <t>BYCHAWA</t>
  </si>
  <si>
    <t>GARBÓW</t>
  </si>
  <si>
    <t>GŁUSK</t>
  </si>
  <si>
    <t>JABŁONNA</t>
  </si>
  <si>
    <t>JASTKÓW</t>
  </si>
  <si>
    <t>KONOPNICA</t>
  </si>
  <si>
    <t>KRZCZONÓW</t>
  </si>
  <si>
    <t>NIEDRZWICA DUŻA</t>
  </si>
  <si>
    <t>NIEMCE</t>
  </si>
  <si>
    <t>STRZYŻEWICE</t>
  </si>
  <si>
    <t>WOJCIECHÓW</t>
  </si>
  <si>
    <t>WÓLKA</t>
  </si>
  <si>
    <t>WYSOKIE</t>
  </si>
  <si>
    <t>ZAKRZEW</t>
  </si>
  <si>
    <t>CYCÓW</t>
  </si>
  <si>
    <t>LUDWIN</t>
  </si>
  <si>
    <t>ŁĘCZNA</t>
  </si>
  <si>
    <t>MILEJÓW</t>
  </si>
  <si>
    <t>PUCHACZÓW</t>
  </si>
  <si>
    <t>SPICZYN</t>
  </si>
  <si>
    <t>ŁUKÓW</t>
  </si>
  <si>
    <t>STOCZEK ŁUKOWSKI</t>
  </si>
  <si>
    <t>ADAMÓW</t>
  </si>
  <si>
    <t>KRZYWDA</t>
  </si>
  <si>
    <t>SEROKOMLA</t>
  </si>
  <si>
    <t>STANIN</t>
  </si>
  <si>
    <t>TRZEBIESZÓW</t>
  </si>
  <si>
    <t>WOJCIESZKÓW</t>
  </si>
  <si>
    <t>WOLA MYSŁOWSKA</t>
  </si>
  <si>
    <t>CHODEL</t>
  </si>
  <si>
    <t>JÓZEFÓW NAD WISŁĄ</t>
  </si>
  <si>
    <t>KARCZMISKA</t>
  </si>
  <si>
    <t>ŁAZISKA</t>
  </si>
  <si>
    <t>OPOLE LUBELSKIE</t>
  </si>
  <si>
    <t>PONIATOWA</t>
  </si>
  <si>
    <t>WILKÓW</t>
  </si>
  <si>
    <t>DĘBOWA KŁODA</t>
  </si>
  <si>
    <t>JABŁOŃ</t>
  </si>
  <si>
    <t>MILANÓW</t>
  </si>
  <si>
    <t>PARCZEW</t>
  </si>
  <si>
    <t>PODEDWÓRZE</t>
  </si>
  <si>
    <t>SIEMIEŃ</t>
  </si>
  <si>
    <t>SOSNOWICA</t>
  </si>
  <si>
    <t>PUŁAWY</t>
  </si>
  <si>
    <t>BARANÓW</t>
  </si>
  <si>
    <t>JANOWIEC</t>
  </si>
  <si>
    <t>KAZIMIERZ DOLNY</t>
  </si>
  <si>
    <t>KOŃSKOWOLA</t>
  </si>
  <si>
    <t>KURÓW</t>
  </si>
  <si>
    <t>MARKUSZÓW</t>
  </si>
  <si>
    <t>NAŁĘCZÓW</t>
  </si>
  <si>
    <t>WĄWOLNICA</t>
  </si>
  <si>
    <t>ŻYRZYN</t>
  </si>
  <si>
    <t>RADZYŃ PODLASKI</t>
  </si>
  <si>
    <t>BORKI</t>
  </si>
  <si>
    <t>CZEMIERNIKI</t>
  </si>
  <si>
    <t>KĄKOLEWNICA</t>
  </si>
  <si>
    <t>KOMARÓWKA PODLASKA</t>
  </si>
  <si>
    <t>ULAN-MAJORAT</t>
  </si>
  <si>
    <t>WOHYŃ</t>
  </si>
  <si>
    <t>DĘBLIN</t>
  </si>
  <si>
    <t>KŁOCZEW</t>
  </si>
  <si>
    <t>NOWODWÓR</t>
  </si>
  <si>
    <t>RYKI</t>
  </si>
  <si>
    <t>STĘŻYCA</t>
  </si>
  <si>
    <t>UŁĘŻ</t>
  </si>
  <si>
    <t>ŚWIDNIK</t>
  </si>
  <si>
    <t>MEŁGIEW</t>
  </si>
  <si>
    <t>PIASKI</t>
  </si>
  <si>
    <t>RYBCZEWICE</t>
  </si>
  <si>
    <t>TRAWNIKI</t>
  </si>
  <si>
    <t>TOMASZÓW LUBELSKI</t>
  </si>
  <si>
    <t>BEŁŻEC</t>
  </si>
  <si>
    <t>JARCZÓW</t>
  </si>
  <si>
    <t>KRYNICE</t>
  </si>
  <si>
    <t>LUBYCZA KRÓLEWSKA</t>
  </si>
  <si>
    <t>ŁASZCZÓW</t>
  </si>
  <si>
    <t>RACHANIE</t>
  </si>
  <si>
    <t>SUSIEC</t>
  </si>
  <si>
    <t>TARNAWATKA</t>
  </si>
  <si>
    <t>TELATYN</t>
  </si>
  <si>
    <t>TYSZOWCE</t>
  </si>
  <si>
    <t>ULHÓWEK</t>
  </si>
  <si>
    <t>WŁODAWA</t>
  </si>
  <si>
    <t>HANNA</t>
  </si>
  <si>
    <t>HAŃSK</t>
  </si>
  <si>
    <t>STARY BRUS</t>
  </si>
  <si>
    <t>URSZULIN</t>
  </si>
  <si>
    <t>WOLA UHRUSKA</t>
  </si>
  <si>
    <t>WYRYKI</t>
  </si>
  <si>
    <t>GRABOWIEC</t>
  </si>
  <si>
    <t>KOMARÓW-OSADA</t>
  </si>
  <si>
    <t>KRASNOBRÓD</t>
  </si>
  <si>
    <t>ŁABUNIE</t>
  </si>
  <si>
    <t>MIĄCZYN</t>
  </si>
  <si>
    <t>NIELISZ</t>
  </si>
  <si>
    <t>RADECZNICA</t>
  </si>
  <si>
    <t>SITNO</t>
  </si>
  <si>
    <t>SKIERBIESZÓW</t>
  </si>
  <si>
    <t>STARY ZAMOŚĆ</t>
  </si>
  <si>
    <t>SUŁÓW</t>
  </si>
  <si>
    <t>SZCZEBRZESZYN</t>
  </si>
  <si>
    <t>ZWIERZYNIEC</t>
  </si>
  <si>
    <t>KOSTRZYN NAD ODRĄ</t>
  </si>
  <si>
    <t>BOGDANIEC</t>
  </si>
  <si>
    <t>DESZCZNO</t>
  </si>
  <si>
    <t>KŁODAWA</t>
  </si>
  <si>
    <t>LUBISZYN</t>
  </si>
  <si>
    <t>SANTOK</t>
  </si>
  <si>
    <t>WITNICA</t>
  </si>
  <si>
    <t>GUBIN</t>
  </si>
  <si>
    <t>BOBROWICE</t>
  </si>
  <si>
    <t>BYTNICA</t>
  </si>
  <si>
    <t>DĄBIE</t>
  </si>
  <si>
    <t>KROSNO ODRZAŃSKIE</t>
  </si>
  <si>
    <t>MASZEWO</t>
  </si>
  <si>
    <t>BLEDZEW</t>
  </si>
  <si>
    <t>MIĘDZYRZECZ</t>
  </si>
  <si>
    <t>PRZYTOCZNA</t>
  </si>
  <si>
    <t>PSZCZEW</t>
  </si>
  <si>
    <t>SKWIERZYNA</t>
  </si>
  <si>
    <t>TRZCIEL</t>
  </si>
  <si>
    <t>NOWA SÓL</t>
  </si>
  <si>
    <t>BYTOM ODRZAŃSKI</t>
  </si>
  <si>
    <t>KOLSKO</t>
  </si>
  <si>
    <t>KOŻUCHÓW</t>
  </si>
  <si>
    <t>NOWE MIASTECZKO</t>
  </si>
  <si>
    <t>OTYŃ</t>
  </si>
  <si>
    <t>SIEDLISKO</t>
  </si>
  <si>
    <t>CYBINKA</t>
  </si>
  <si>
    <t>GÓRZYCA</t>
  </si>
  <si>
    <t>OŚNO LUBUSKIE</t>
  </si>
  <si>
    <t>RZEPIN</t>
  </si>
  <si>
    <t>SŁUBICE</t>
  </si>
  <si>
    <t>DOBIEGNIEW</t>
  </si>
  <si>
    <t>DREZDENKO</t>
  </si>
  <si>
    <t>STARE KUROWO</t>
  </si>
  <si>
    <t>STRZELCE KRAJEŃSKIE</t>
  </si>
  <si>
    <t>ZWIERZYN</t>
  </si>
  <si>
    <t>KRZESZYCE</t>
  </si>
  <si>
    <t>LUBNIEWICE</t>
  </si>
  <si>
    <t>SŁOŃSK</t>
  </si>
  <si>
    <t>SULĘCIN</t>
  </si>
  <si>
    <t>TORZYM</t>
  </si>
  <si>
    <t>LUBRZA</t>
  </si>
  <si>
    <t>ŁAGÓW</t>
  </si>
  <si>
    <t>SKĄPE</t>
  </si>
  <si>
    <t>SZCZANIEC</t>
  </si>
  <si>
    <t>ŚWIEBODZIN</t>
  </si>
  <si>
    <t>ZBĄSZYNEK</t>
  </si>
  <si>
    <t>BABIMOST</t>
  </si>
  <si>
    <t>BOJADŁA</t>
  </si>
  <si>
    <t>CZERWIEŃSK</t>
  </si>
  <si>
    <t>KARGOWA</t>
  </si>
  <si>
    <t>NOWOGRÓD BOBRZAŃSKI</t>
  </si>
  <si>
    <t>SULECHÓW</t>
  </si>
  <si>
    <t>TRZEBIECHÓW</t>
  </si>
  <si>
    <t>ZABÓR</t>
  </si>
  <si>
    <t>GOZDNICA</t>
  </si>
  <si>
    <t>ŻAGAŃ</t>
  </si>
  <si>
    <t>BRZEŹNICA</t>
  </si>
  <si>
    <t>IŁOWA</t>
  </si>
  <si>
    <t>MAŁOMICE</t>
  </si>
  <si>
    <t>NIEGOSŁAWICE</t>
  </si>
  <si>
    <t>SZPROTAWA</t>
  </si>
  <si>
    <t>WYMIARKI</t>
  </si>
  <si>
    <t>ŁĘKNICA</t>
  </si>
  <si>
    <t>ŻARY</t>
  </si>
  <si>
    <t>BRODY</t>
  </si>
  <si>
    <t>JASIEŃ</t>
  </si>
  <si>
    <t>LIPINKI ŁUŻYCKIE</t>
  </si>
  <si>
    <t>LUBSKO</t>
  </si>
  <si>
    <t>PRZEWÓZ</t>
  </si>
  <si>
    <t>TRZEBIEL</t>
  </si>
  <si>
    <t>TUPLICE</t>
  </si>
  <si>
    <t>SŁAWA</t>
  </si>
  <si>
    <t>SZLICHTYNGOWA</t>
  </si>
  <si>
    <t>WSCHOWA</t>
  </si>
  <si>
    <t>GORZÓW WIELKOPOLSKI</t>
  </si>
  <si>
    <t>ZIELONA_GÓRA</t>
  </si>
  <si>
    <t>BEŁCHATÓW</t>
  </si>
  <si>
    <t>DRUŻBICE</t>
  </si>
  <si>
    <t>KLESZCZÓW</t>
  </si>
  <si>
    <t>KLUKI</t>
  </si>
  <si>
    <t>RUSIEC</t>
  </si>
  <si>
    <t>SZCZERCÓW</t>
  </si>
  <si>
    <t>ZELÓW</t>
  </si>
  <si>
    <t>KUTNO</t>
  </si>
  <si>
    <t>BEDLNO</t>
  </si>
  <si>
    <t>DĄBROWICE</t>
  </si>
  <si>
    <t>KROŚNIEWICE</t>
  </si>
  <si>
    <t>KRZYŻANÓW</t>
  </si>
  <si>
    <t>ŁANIĘTA</t>
  </si>
  <si>
    <t>NOWE OSTROWY</t>
  </si>
  <si>
    <t>OPORÓW</t>
  </si>
  <si>
    <t>STRZELCE</t>
  </si>
  <si>
    <t>ŻYCHLIN</t>
  </si>
  <si>
    <t>BUCZEK</t>
  </si>
  <si>
    <t>ŁASK</t>
  </si>
  <si>
    <t>SĘDZIEJOWICE</t>
  </si>
  <si>
    <t>WIDAWA</t>
  </si>
  <si>
    <t>WODZIERADY</t>
  </si>
  <si>
    <t>ŁĘCZYCA</t>
  </si>
  <si>
    <t>DASZYNA</t>
  </si>
  <si>
    <t>GÓRA ŚWIĘTEJ MAŁGORZATY</t>
  </si>
  <si>
    <t>GRABÓW</t>
  </si>
  <si>
    <t>PIĄTEK</t>
  </si>
  <si>
    <t>ŚWINICE WARCKIE</t>
  </si>
  <si>
    <t>WITONIA</t>
  </si>
  <si>
    <t>ŁOWICZ</t>
  </si>
  <si>
    <t>BIELAWY</t>
  </si>
  <si>
    <t>CHĄŚNO</t>
  </si>
  <si>
    <t>DOMANIEWICE</t>
  </si>
  <si>
    <t>KIERNOZIA</t>
  </si>
  <si>
    <t>KOCIERZEW POŁUDNIOWY</t>
  </si>
  <si>
    <t>ŁYSZKOWICE</t>
  </si>
  <si>
    <t>NIEBORÓW</t>
  </si>
  <si>
    <t>ZDUNY</t>
  </si>
  <si>
    <t>ANDRESPOL</t>
  </si>
  <si>
    <t>BRÓJCE</t>
  </si>
  <si>
    <t>KOLUSZKI</t>
  </si>
  <si>
    <t>NOWOSOLNA</t>
  </si>
  <si>
    <t>RZGÓW</t>
  </si>
  <si>
    <t>TUSZYN</t>
  </si>
  <si>
    <t>BIAŁACZÓW</t>
  </si>
  <si>
    <t>DRZEWICA</t>
  </si>
  <si>
    <t>MNISZKÓW</t>
  </si>
  <si>
    <t>OPOCZNO</t>
  </si>
  <si>
    <t>PARADYŻ</t>
  </si>
  <si>
    <t>POŚWIĘTNE</t>
  </si>
  <si>
    <t>SŁAWNO</t>
  </si>
  <si>
    <t>ŻARNÓW</t>
  </si>
  <si>
    <t>KONSTANTYNÓW ŁÓDZKI</t>
  </si>
  <si>
    <t>PABIANICE</t>
  </si>
  <si>
    <t>DŁUTÓW</t>
  </si>
  <si>
    <t>DOBROŃ</t>
  </si>
  <si>
    <t>KSAWERÓW</t>
  </si>
  <si>
    <t>LUTOMIERSK</t>
  </si>
  <si>
    <t>DZIAŁOSZYN</t>
  </si>
  <si>
    <t>KIEŁCZYGŁÓW</t>
  </si>
  <si>
    <t>NOWA BRZEŹNICA</t>
  </si>
  <si>
    <t>PAJĘCZNO</t>
  </si>
  <si>
    <t>RZĄŚNIA</t>
  </si>
  <si>
    <t>SIEMKOWICE</t>
  </si>
  <si>
    <t>STRZELCE WIELKIE</t>
  </si>
  <si>
    <t>SULMIERZYCE</t>
  </si>
  <si>
    <t>CZARNOCIN</t>
  </si>
  <si>
    <t>GORZKOWICE</t>
  </si>
  <si>
    <t>GRABICA</t>
  </si>
  <si>
    <t>ŁĘKI SZLACHECKIE</t>
  </si>
  <si>
    <t>MOSZCZENICA</t>
  </si>
  <si>
    <t>RĘCZNO</t>
  </si>
  <si>
    <t>ROZPRZA</t>
  </si>
  <si>
    <t>SULEJÓW</t>
  </si>
  <si>
    <t>WOLA KRZYSZTOPORSKA</t>
  </si>
  <si>
    <t>WOLBÓRZ</t>
  </si>
  <si>
    <t>DALIKÓW</t>
  </si>
  <si>
    <t>PĘCZNIEW</t>
  </si>
  <si>
    <t>PODDĘBICE</t>
  </si>
  <si>
    <t>UNIEJÓW</t>
  </si>
  <si>
    <t>WARTKOWICE</t>
  </si>
  <si>
    <t>ZADZIM</t>
  </si>
  <si>
    <t>RADOMSKO</t>
  </si>
  <si>
    <t>DOBRYSZYCE</t>
  </si>
  <si>
    <t>GIDLE</t>
  </si>
  <si>
    <t>GOMUNICE</t>
  </si>
  <si>
    <t>KAMIEŃSK</t>
  </si>
  <si>
    <t>KOBIELE WIELKIE</t>
  </si>
  <si>
    <t>KODRĄB</t>
  </si>
  <si>
    <t>LGOTA WIELKA</t>
  </si>
  <si>
    <t>ŁADZICE</t>
  </si>
  <si>
    <t>MASŁOWICE</t>
  </si>
  <si>
    <t>PRZEDBÓRZ</t>
  </si>
  <si>
    <t>WIELGOMŁYNY</t>
  </si>
  <si>
    <t>ŻYTNO</t>
  </si>
  <si>
    <t>RAWA MAZOWIECKA</t>
  </si>
  <si>
    <t>BIAŁA RAWSKA</t>
  </si>
  <si>
    <t>CIELĄDZ</t>
  </si>
  <si>
    <t>REGNÓW</t>
  </si>
  <si>
    <t>SADKOWICE</t>
  </si>
  <si>
    <t>SIERADZ</t>
  </si>
  <si>
    <t>BŁASZKI</t>
  </si>
  <si>
    <t>BRĄSZEWICE</t>
  </si>
  <si>
    <t>BRZEŹNIO</t>
  </si>
  <si>
    <t>BURZENIN</t>
  </si>
  <si>
    <t>GOSZCZANÓW</t>
  </si>
  <si>
    <t>KLONOWA</t>
  </si>
  <si>
    <t>WARTA</t>
  </si>
  <si>
    <t>WRÓBLEW</t>
  </si>
  <si>
    <t>ZŁOCZEW</t>
  </si>
  <si>
    <t>BOLIMÓW</t>
  </si>
  <si>
    <t>GŁUCHÓW</t>
  </si>
  <si>
    <t>GODZIANÓW</t>
  </si>
  <si>
    <t>KOWIESY</t>
  </si>
  <si>
    <t>LIPCE REYMONTOWSKIE</t>
  </si>
  <si>
    <t>MAKÓW</t>
  </si>
  <si>
    <t>NOWY KAWĘCZYN</t>
  </si>
  <si>
    <t>SŁUPIA</t>
  </si>
  <si>
    <t>TOMASZÓW MAZOWIECKI</t>
  </si>
  <si>
    <t>BĘDKÓW</t>
  </si>
  <si>
    <t>BUDZISZEWICE</t>
  </si>
  <si>
    <t>CZERNIEWICE</t>
  </si>
  <si>
    <t>INOWŁÓDZ</t>
  </si>
  <si>
    <t>LUBOCHNIA</t>
  </si>
  <si>
    <t>ROKICINY</t>
  </si>
  <si>
    <t>RZECZYCA</t>
  </si>
  <si>
    <t>UJAZD</t>
  </si>
  <si>
    <t>ŻELECHLINEK</t>
  </si>
  <si>
    <t>BIAŁA</t>
  </si>
  <si>
    <t>CZARNOŻYŁY</t>
  </si>
  <si>
    <t>MOKRSKO</t>
  </si>
  <si>
    <t>OSJAKÓW</t>
  </si>
  <si>
    <t>PĄTNÓW</t>
  </si>
  <si>
    <t>SKOMLIN</t>
  </si>
  <si>
    <t>WIELUŃ</t>
  </si>
  <si>
    <t>WIERZCHLAS</t>
  </si>
  <si>
    <t>CZASTARY</t>
  </si>
  <si>
    <t>GALEWICE</t>
  </si>
  <si>
    <t>LUTUTÓW</t>
  </si>
  <si>
    <t>ŁUBNICE</t>
  </si>
  <si>
    <t>SOKOLNIKI</t>
  </si>
  <si>
    <t>WIERUSZÓW</t>
  </si>
  <si>
    <t>ZDUŃSKA WOLA</t>
  </si>
  <si>
    <t>SZADEK</t>
  </si>
  <si>
    <t>ZAPOLICE</t>
  </si>
  <si>
    <t>GŁOWNO</t>
  </si>
  <si>
    <t>OZORKÓW</t>
  </si>
  <si>
    <t>ZGIERZ</t>
  </si>
  <si>
    <t>ALEKSANDRÓW ŁÓDZKI</t>
  </si>
  <si>
    <t>PARZĘCZEW</t>
  </si>
  <si>
    <t>STRYKÓW</t>
  </si>
  <si>
    <t>BRZEZINY</t>
  </si>
  <si>
    <t>DMOSIN</t>
  </si>
  <si>
    <t>JEŻÓW</t>
  </si>
  <si>
    <t>ROGÓW</t>
  </si>
  <si>
    <t>PIOTRKÓW TRYBUNALSKI</t>
  </si>
  <si>
    <t>BOCHNIA</t>
  </si>
  <si>
    <t>DRWINIA</t>
  </si>
  <si>
    <t>LIPNICA MUROWANA</t>
  </si>
  <si>
    <t>ŁAPANÓW</t>
  </si>
  <si>
    <t>NOWY WIŚNICZ</t>
  </si>
  <si>
    <t>RZEZAWA</t>
  </si>
  <si>
    <t>TRZCIANA</t>
  </si>
  <si>
    <t>ŻEGOCINA</t>
  </si>
  <si>
    <t>BORZĘCIN</t>
  </si>
  <si>
    <t>BRZESKO</t>
  </si>
  <si>
    <t>CZCHÓW</t>
  </si>
  <si>
    <t>DĘBNO</t>
  </si>
  <si>
    <t>GNOJNIK</t>
  </si>
  <si>
    <t>IWKOWA</t>
  </si>
  <si>
    <t>SZCZUROWA</t>
  </si>
  <si>
    <t>ALWERNIA</t>
  </si>
  <si>
    <t>BABICE</t>
  </si>
  <si>
    <t>LIBIĄŻ</t>
  </si>
  <si>
    <t>TRZEBINIA</t>
  </si>
  <si>
    <t>BOLESŁAW</t>
  </si>
  <si>
    <t>DĄBROWA TARNOWSKA</t>
  </si>
  <si>
    <t>GRĘBOSZÓW</t>
  </si>
  <si>
    <t>MĘDRZECHÓW</t>
  </si>
  <si>
    <t>OLESNO</t>
  </si>
  <si>
    <t>RADGOSZCZ</t>
  </si>
  <si>
    <t>SZCZUCIN</t>
  </si>
  <si>
    <t>GORLICE</t>
  </si>
  <si>
    <t>BIECZ</t>
  </si>
  <si>
    <t>BOBOWA</t>
  </si>
  <si>
    <t>LIPINKI</t>
  </si>
  <si>
    <t>ŁUŻNA</t>
  </si>
  <si>
    <t>ROPA</t>
  </si>
  <si>
    <t>SĘKOWA</t>
  </si>
  <si>
    <t>UŚCIE GORLICKIE</t>
  </si>
  <si>
    <t>CZERNICHÓW</t>
  </si>
  <si>
    <t>IGOŁOMIA-WAWRZEŃCZYCE</t>
  </si>
  <si>
    <t>IWANOWICE</t>
  </si>
  <si>
    <t>JERZMANOWICE-PRZEGINIA</t>
  </si>
  <si>
    <t>KOCMYRZÓW-LUBORZYCA</t>
  </si>
  <si>
    <t>KRZESZOWICE</t>
  </si>
  <si>
    <t>LISZKI</t>
  </si>
  <si>
    <t>MICHAŁOWICE</t>
  </si>
  <si>
    <t>MOGILANY</t>
  </si>
  <si>
    <t>SKAŁA</t>
  </si>
  <si>
    <t>SKAWINA</t>
  </si>
  <si>
    <t>SŁOMNIKI</t>
  </si>
  <si>
    <t>SUŁOSZOWA</t>
  </si>
  <si>
    <t>ŚWIĄTNIKI GÓRNE</t>
  </si>
  <si>
    <t>WIELKA WIEŚ</t>
  </si>
  <si>
    <t>ZABIERZÓW</t>
  </si>
  <si>
    <t>ZIELONKI</t>
  </si>
  <si>
    <t>LIMANOWA</t>
  </si>
  <si>
    <t>MSZANA DOLNA</t>
  </si>
  <si>
    <t>DOBRA</t>
  </si>
  <si>
    <t>JODŁOWNIK</t>
  </si>
  <si>
    <t>KAMIENICA</t>
  </si>
  <si>
    <t>LASKOWA</t>
  </si>
  <si>
    <t>ŁUKOWICA</t>
  </si>
  <si>
    <t>NIEDŹWIEDŹ</t>
  </si>
  <si>
    <t>SŁOPNICE</t>
  </si>
  <si>
    <t>TYMBARK</t>
  </si>
  <si>
    <t>CHARSZNICA</t>
  </si>
  <si>
    <t>GOŁCZA</t>
  </si>
  <si>
    <t>KOZŁÓW</t>
  </si>
  <si>
    <t>KSIĄŻ WIELKI</t>
  </si>
  <si>
    <t>MIECHÓW</t>
  </si>
  <si>
    <t>RACŁAWICE</t>
  </si>
  <si>
    <t>SŁABOSZÓW</t>
  </si>
  <si>
    <t>DOBCZYCE</t>
  </si>
  <si>
    <t>LUBIEŃ</t>
  </si>
  <si>
    <t>MYŚLENICE</t>
  </si>
  <si>
    <t>PCIM</t>
  </si>
  <si>
    <t>RACIECHOWICE</t>
  </si>
  <si>
    <t>SIEPRAW</t>
  </si>
  <si>
    <t>SUŁKOWICE</t>
  </si>
  <si>
    <t>TOKARNIA</t>
  </si>
  <si>
    <t>WIŚNIOWA</t>
  </si>
  <si>
    <t>GRYBÓW</t>
  </si>
  <si>
    <t>CHEŁMIEC</t>
  </si>
  <si>
    <t>GRÓDEK NAD DUNAJCEM</t>
  </si>
  <si>
    <t>KAMIONKA WIELKA</t>
  </si>
  <si>
    <t>KORZENNA</t>
  </si>
  <si>
    <t>KRYNICA-ZDRÓJ</t>
  </si>
  <si>
    <t>ŁABOWA</t>
  </si>
  <si>
    <t>ŁĄCKO</t>
  </si>
  <si>
    <t>ŁOSOSINA DOLNA</t>
  </si>
  <si>
    <t>MUSZYNA</t>
  </si>
  <si>
    <t>NAWOJOWA</t>
  </si>
  <si>
    <t>PIWNICZNA-ZDRÓJ</t>
  </si>
  <si>
    <t>PODEGRODZIE</t>
  </si>
  <si>
    <t>RYTRO</t>
  </si>
  <si>
    <t>STARY SĄCZ</t>
  </si>
  <si>
    <t>NOWY TARG</t>
  </si>
  <si>
    <t>SZCZAWNICA</t>
  </si>
  <si>
    <t>CZARNY DUNAJEC</t>
  </si>
  <si>
    <t>CZORSZTYN</t>
  </si>
  <si>
    <t>JABŁONKA</t>
  </si>
  <si>
    <t>KROŚCIENKO NAD DUNAJCEM</t>
  </si>
  <si>
    <t>LIPNICA WIELKA</t>
  </si>
  <si>
    <t>ŁAPSZE NIŻNE</t>
  </si>
  <si>
    <t>OCHOTNICA DOLNA</t>
  </si>
  <si>
    <t>RABA WYŻNA</t>
  </si>
  <si>
    <t>RABKA-ZDRÓJ</t>
  </si>
  <si>
    <t>SPYTKOWICE</t>
  </si>
  <si>
    <t>SZAFLARY</t>
  </si>
  <si>
    <t>BUKOWNO</t>
  </si>
  <si>
    <t>KLUCZE</t>
  </si>
  <si>
    <t>OLKUSZ</t>
  </si>
  <si>
    <t>TRZYCIĄŻ</t>
  </si>
  <si>
    <t>WOLBROM</t>
  </si>
  <si>
    <t>OŚWIĘCIM</t>
  </si>
  <si>
    <t>BRZESZCZE</t>
  </si>
  <si>
    <t>CHEŁMEK</t>
  </si>
  <si>
    <t>KĘTY</t>
  </si>
  <si>
    <t>POLANKA WIELKA</t>
  </si>
  <si>
    <t>PRZECISZÓW</t>
  </si>
  <si>
    <t>ZATOR</t>
  </si>
  <si>
    <t>KONIUSZA</t>
  </si>
  <si>
    <t>KOSZYCE</t>
  </si>
  <si>
    <t>NOWE BRZESKO</t>
  </si>
  <si>
    <t>PAŁECZNICA</t>
  </si>
  <si>
    <t>PROSZOWICE</t>
  </si>
  <si>
    <t>RADZIEMICE</t>
  </si>
  <si>
    <t>JORDANÓW</t>
  </si>
  <si>
    <t>SUCHA BESKIDZKA</t>
  </si>
  <si>
    <t>BUDZÓW</t>
  </si>
  <si>
    <t>BYSTRA-SIDZINA</t>
  </si>
  <si>
    <t>MAKÓW PODHALAŃSKI</t>
  </si>
  <si>
    <t>STRYSZAWA</t>
  </si>
  <si>
    <t>ZAWOJA</t>
  </si>
  <si>
    <t>ZEMBRZYCE</t>
  </si>
  <si>
    <t>CIĘŻKOWICE</t>
  </si>
  <si>
    <t>GROMNIK</t>
  </si>
  <si>
    <t>LISIA GÓRA</t>
  </si>
  <si>
    <t>PLEŚNA</t>
  </si>
  <si>
    <t>RADŁÓW</t>
  </si>
  <si>
    <t>RYGLICE</t>
  </si>
  <si>
    <t>RZEPIENNIK STRZYŻEWSKI</t>
  </si>
  <si>
    <t>SKRZYSZÓW</t>
  </si>
  <si>
    <t>TUCHÓW</t>
  </si>
  <si>
    <t>WIERZCHOSŁAWICE</t>
  </si>
  <si>
    <t>WIETRZYCHOWICE</t>
  </si>
  <si>
    <t>WOJNICZ</t>
  </si>
  <si>
    <t>ZAKLICZYN</t>
  </si>
  <si>
    <t>ŻABNO</t>
  </si>
  <si>
    <t>SZERZYNY</t>
  </si>
  <si>
    <t>ZAKOPANE</t>
  </si>
  <si>
    <t>BIAŁY DUNAJEC</t>
  </si>
  <si>
    <t>BUKOWINA TATRZAŃSKA</t>
  </si>
  <si>
    <t>KOŚCIELISKO</t>
  </si>
  <si>
    <t>PORONIN</t>
  </si>
  <si>
    <t>ANDRYCHÓW</t>
  </si>
  <si>
    <t>KALWARIA ZEBRZYDOWSKA</t>
  </si>
  <si>
    <t>LANCKORONA</t>
  </si>
  <si>
    <t>MUCHARZ</t>
  </si>
  <si>
    <t>STRYSZÓW</t>
  </si>
  <si>
    <t>TOMICE</t>
  </si>
  <si>
    <t>WADOWICE</t>
  </si>
  <si>
    <t>WIEPRZ</t>
  </si>
  <si>
    <t>BISKUPICE</t>
  </si>
  <si>
    <t>GDÓW</t>
  </si>
  <si>
    <t>KŁAJ</t>
  </si>
  <si>
    <t>NIEPOŁOMICE</t>
  </si>
  <si>
    <t>WIELICZKA</t>
  </si>
  <si>
    <t>BIAŁOBRZEGI</t>
  </si>
  <si>
    <t>PROMNA</t>
  </si>
  <si>
    <t>RADZANÓW</t>
  </si>
  <si>
    <t>STARA BŁOTNICA</t>
  </si>
  <si>
    <t>STROMIEC</t>
  </si>
  <si>
    <t>WYŚMIERZYCE</t>
  </si>
  <si>
    <t>CIECHANÓW</t>
  </si>
  <si>
    <t>GLINOJECK</t>
  </si>
  <si>
    <t>GOŁYMIN-OŚRODEK</t>
  </si>
  <si>
    <t>GRUDUSK</t>
  </si>
  <si>
    <t>OJRZEŃ</t>
  </si>
  <si>
    <t>OPINOGÓRA GÓRNA</t>
  </si>
  <si>
    <t>REGIMIN</t>
  </si>
  <si>
    <t>SOŃSK</t>
  </si>
  <si>
    <t>GARWOLIN</t>
  </si>
  <si>
    <t>ŁASKARZEW</t>
  </si>
  <si>
    <t>BOROWIE</t>
  </si>
  <si>
    <t>MACIEJOWICE</t>
  </si>
  <si>
    <t>MIASTKÓW KOŚCIELNY</t>
  </si>
  <si>
    <t>PARYSÓW</t>
  </si>
  <si>
    <t>PILAWA</t>
  </si>
  <si>
    <t>SOBOLEW</t>
  </si>
  <si>
    <t>TROJANÓW</t>
  </si>
  <si>
    <t>WILGA</t>
  </si>
  <si>
    <t>ŻELECHÓW</t>
  </si>
  <si>
    <t>GOSTYNIN</t>
  </si>
  <si>
    <t>PACYNA</t>
  </si>
  <si>
    <t>SANNIKI</t>
  </si>
  <si>
    <t>SZCZAWIN KOŚCIELNY</t>
  </si>
  <si>
    <t>MILANÓWEK</t>
  </si>
  <si>
    <t>PODKOWA LEŚNA</t>
  </si>
  <si>
    <t>GRODZISK MAZOWIECKI</t>
  </si>
  <si>
    <t>JAKTORÓW</t>
  </si>
  <si>
    <t>ŻABIA WOLA</t>
  </si>
  <si>
    <t>BELSK DUŻY</t>
  </si>
  <si>
    <t>BŁĘDÓW</t>
  </si>
  <si>
    <t>CHYNÓW</t>
  </si>
  <si>
    <t>GOSZCZYN</t>
  </si>
  <si>
    <t>GRÓJEC</t>
  </si>
  <si>
    <t>JASIENIEC</t>
  </si>
  <si>
    <t>MOGIELNICA</t>
  </si>
  <si>
    <t>NOWE MIASTO NAD PILICĄ</t>
  </si>
  <si>
    <t>PNIEWY</t>
  </si>
  <si>
    <t>WARKA</t>
  </si>
  <si>
    <t>GARBATKA-LETNISKO</t>
  </si>
  <si>
    <t>GŁOWACZÓW</t>
  </si>
  <si>
    <t>GNIEWOSZÓW</t>
  </si>
  <si>
    <t>GRABÓW NAD PILICĄ</t>
  </si>
  <si>
    <t>KOZIENICE</t>
  </si>
  <si>
    <t>MAGNUSZEW</t>
  </si>
  <si>
    <t>SIECIECHÓW</t>
  </si>
  <si>
    <t>LEGIONOWO</t>
  </si>
  <si>
    <t>NIEPORĘT</t>
  </si>
  <si>
    <t>SEROCK</t>
  </si>
  <si>
    <t>WIELISZEW</t>
  </si>
  <si>
    <t>CHOTCZA</t>
  </si>
  <si>
    <t>CIEPIELÓW</t>
  </si>
  <si>
    <t>LIPSKO</t>
  </si>
  <si>
    <t>RZECZNIÓW</t>
  </si>
  <si>
    <t>SIENNO</t>
  </si>
  <si>
    <t>SOLEC NAD WISŁĄ</t>
  </si>
  <si>
    <t>HUSZLEW</t>
  </si>
  <si>
    <t>ŁOSICE</t>
  </si>
  <si>
    <t>OLSZANKA</t>
  </si>
  <si>
    <t>PLATERÓW</t>
  </si>
  <si>
    <t>SARNAKI</t>
  </si>
  <si>
    <t>STARA KORNICA</t>
  </si>
  <si>
    <t>MAKÓW MAZOWIECKI</t>
  </si>
  <si>
    <t>CZERWONKA</t>
  </si>
  <si>
    <t>KARNIEWO</t>
  </si>
  <si>
    <t>KRASNOSIELC</t>
  </si>
  <si>
    <t>MŁYNARZE</t>
  </si>
  <si>
    <t>PŁONIAWY-BRAMURA</t>
  </si>
  <si>
    <t>RÓŻAN</t>
  </si>
  <si>
    <t>RZEWNIE</t>
  </si>
  <si>
    <t>SYPNIEWO</t>
  </si>
  <si>
    <t>SZELKÓW</t>
  </si>
  <si>
    <t>MIŃSK MAZOWIECKI</t>
  </si>
  <si>
    <t>CEGŁÓW</t>
  </si>
  <si>
    <t>DĘBE WIELKIE</t>
  </si>
  <si>
    <t>HALINÓW</t>
  </si>
  <si>
    <t>JAKUBÓW</t>
  </si>
  <si>
    <t>KAŁUSZYN</t>
  </si>
  <si>
    <t>LATOWICZ</t>
  </si>
  <si>
    <t>MROZY</t>
  </si>
  <si>
    <t>SIENNICA</t>
  </si>
  <si>
    <t>STANISŁAWÓW</t>
  </si>
  <si>
    <t>SULEJÓWEK</t>
  </si>
  <si>
    <t>MŁAWA</t>
  </si>
  <si>
    <t>DZIERZGOWO</t>
  </si>
  <si>
    <t>LIPOWIEC KOŚCIELNY</t>
  </si>
  <si>
    <t>STRZEGOWO</t>
  </si>
  <si>
    <t>STUPSK</t>
  </si>
  <si>
    <t>SZREŃSK</t>
  </si>
  <si>
    <t>SZYDŁOWO</t>
  </si>
  <si>
    <t>WIECZFNIA KOŚCIELNA</t>
  </si>
  <si>
    <t>WIŚNIEWO</t>
  </si>
  <si>
    <t>NOWY DWÓR MAZOWIECKI</t>
  </si>
  <si>
    <t>CZOSNÓW</t>
  </si>
  <si>
    <t>LEONCIN</t>
  </si>
  <si>
    <t>NASIELSK</t>
  </si>
  <si>
    <t>POMIECHÓWEK</t>
  </si>
  <si>
    <t>ZAKROCZYM</t>
  </si>
  <si>
    <t>BARANOWO</t>
  </si>
  <si>
    <t>CZARNIA</t>
  </si>
  <si>
    <t>CZERWIN</t>
  </si>
  <si>
    <t>GOWOROWO</t>
  </si>
  <si>
    <t>KADZIDŁO</t>
  </si>
  <si>
    <t>LELIS</t>
  </si>
  <si>
    <t>ŁYSE</t>
  </si>
  <si>
    <t>MYSZYNIEC</t>
  </si>
  <si>
    <t>OLSZEWO-BORKI</t>
  </si>
  <si>
    <t>RZEKUŃ</t>
  </si>
  <si>
    <t>TROSZYN</t>
  </si>
  <si>
    <t>OSTRÓW MAZOWIECKA</t>
  </si>
  <si>
    <t>ANDRZEJEWO</t>
  </si>
  <si>
    <t>BOGUTY-PIANKI</t>
  </si>
  <si>
    <t>BROK</t>
  </si>
  <si>
    <t>MAŁKINIA GÓRNA</t>
  </si>
  <si>
    <t>NUR</t>
  </si>
  <si>
    <t>STARY LUBOTYŃ</t>
  </si>
  <si>
    <t>SZULBORZE WIELKIE</t>
  </si>
  <si>
    <t>WĄSEWO</t>
  </si>
  <si>
    <t>ZARĘBY KOŚCIELNE</t>
  </si>
  <si>
    <t>OTWOCK</t>
  </si>
  <si>
    <t>CELESTYNÓW</t>
  </si>
  <si>
    <t>KARCZEW</t>
  </si>
  <si>
    <t>KOŁBIEL</t>
  </si>
  <si>
    <t>OSIECK</t>
  </si>
  <si>
    <t>SOBIENIE-JEZIORY</t>
  </si>
  <si>
    <t>WIĄZOWNA</t>
  </si>
  <si>
    <t>GÓRA KALWARIA</t>
  </si>
  <si>
    <t>KONSTANCIN-JEZIORNA</t>
  </si>
  <si>
    <t>LESZNOWOLA</t>
  </si>
  <si>
    <t>PIASECZNO</t>
  </si>
  <si>
    <t>PRAŻMÓW</t>
  </si>
  <si>
    <t>TARCZYN</t>
  </si>
  <si>
    <t>BIELSK</t>
  </si>
  <si>
    <t>BODZANÓW</t>
  </si>
  <si>
    <t>BRUDZEŃ DUŻY</t>
  </si>
  <si>
    <t>BULKOWO</t>
  </si>
  <si>
    <t>DROBIN</t>
  </si>
  <si>
    <t>GĄBIN</t>
  </si>
  <si>
    <t>ŁĄCK</t>
  </si>
  <si>
    <t>MAŁA WIEŚ</t>
  </si>
  <si>
    <t>NOWY DUNINÓW</t>
  </si>
  <si>
    <t>RADZANOWO</t>
  </si>
  <si>
    <t>SŁUPNO</t>
  </si>
  <si>
    <t>STARA BIAŁA</t>
  </si>
  <si>
    <t>STAROŹREBY</t>
  </si>
  <si>
    <t>WYSZOGRÓD</t>
  </si>
  <si>
    <t>PŁOŃSK</t>
  </si>
  <si>
    <t>RACIĄŻ</t>
  </si>
  <si>
    <t>BABOSZEWO</t>
  </si>
  <si>
    <t>CZERWIŃSK NAD WISŁĄ</t>
  </si>
  <si>
    <t>DZIERZĄŻNIA</t>
  </si>
  <si>
    <t>JONIEC</t>
  </si>
  <si>
    <t>NARUSZEWO</t>
  </si>
  <si>
    <t>NOWE MIASTO</t>
  </si>
  <si>
    <t>SOCHOCIN</t>
  </si>
  <si>
    <t>ZAŁUSKI</t>
  </si>
  <si>
    <t>PIASTÓW</t>
  </si>
  <si>
    <t>PRUSZKÓW</t>
  </si>
  <si>
    <t>BRWINÓW</t>
  </si>
  <si>
    <t>NADARZYN</t>
  </si>
  <si>
    <t>RASZYN</t>
  </si>
  <si>
    <t>PRZASNYSZ</t>
  </si>
  <si>
    <t>CHORZELE</t>
  </si>
  <si>
    <t>CZERNICE BOROWE</t>
  </si>
  <si>
    <t>JEDNOROŻEC</t>
  </si>
  <si>
    <t>KRASNE</t>
  </si>
  <si>
    <t>KRZYNOWŁOGA MAŁA</t>
  </si>
  <si>
    <t>BORKOWICE</t>
  </si>
  <si>
    <t>GIELNIÓW</t>
  </si>
  <si>
    <t>KLWÓW</t>
  </si>
  <si>
    <t>ODRZYWÓŁ</t>
  </si>
  <si>
    <t>POTWORÓW</t>
  </si>
  <si>
    <t>PRZYSUCHA</t>
  </si>
  <si>
    <t>RUSINÓW</t>
  </si>
  <si>
    <t>WIENIAWA</t>
  </si>
  <si>
    <t>GZY</t>
  </si>
  <si>
    <t>OBRYTE</t>
  </si>
  <si>
    <t>POKRZYWNICA</t>
  </si>
  <si>
    <t>PUŁTUSK</t>
  </si>
  <si>
    <t>ŚWIERCZE</t>
  </si>
  <si>
    <t>WINNICA</t>
  </si>
  <si>
    <t>ZATORY</t>
  </si>
  <si>
    <t>PIONKI</t>
  </si>
  <si>
    <t>GÓZD</t>
  </si>
  <si>
    <t>IŁŻA</t>
  </si>
  <si>
    <t>JASTRZĘBIA</t>
  </si>
  <si>
    <t>JEDLIŃSK</t>
  </si>
  <si>
    <t>JEDLNIA-LETNISKO</t>
  </si>
  <si>
    <t>KOWALA</t>
  </si>
  <si>
    <t>PRZYTYK</t>
  </si>
  <si>
    <t>SKARYSZEW</t>
  </si>
  <si>
    <t>WOLANÓW</t>
  </si>
  <si>
    <t>DOMANICE</t>
  </si>
  <si>
    <t>KORCZEW</t>
  </si>
  <si>
    <t>KOTUŃ</t>
  </si>
  <si>
    <t>MOKOBODY</t>
  </si>
  <si>
    <t>MORDY</t>
  </si>
  <si>
    <t>PAPROTNIA</t>
  </si>
  <si>
    <t>PRZESMYKI</t>
  </si>
  <si>
    <t>SKÓRZEC</t>
  </si>
  <si>
    <t>SUCHOŻEBRY</t>
  </si>
  <si>
    <t>WIŚNIEW</t>
  </si>
  <si>
    <t>WODYNIE</t>
  </si>
  <si>
    <t>ZBUCZYN</t>
  </si>
  <si>
    <t>SIERPC</t>
  </si>
  <si>
    <t>GOZDOWO</t>
  </si>
  <si>
    <t>MOCHOWO</t>
  </si>
  <si>
    <t>ROŚCISZEWO</t>
  </si>
  <si>
    <t>SZCZUTOWO</t>
  </si>
  <si>
    <t>ZAWIDZ</t>
  </si>
  <si>
    <t>SOCHACZEW</t>
  </si>
  <si>
    <t>BROCHÓW</t>
  </si>
  <si>
    <t>IŁÓW</t>
  </si>
  <si>
    <t>MŁODZIESZYN</t>
  </si>
  <si>
    <t>NOWA SUCHA</t>
  </si>
  <si>
    <t>RYBNO</t>
  </si>
  <si>
    <t>TERESIN</t>
  </si>
  <si>
    <t>SOKOŁÓW PODLASKI</t>
  </si>
  <si>
    <t>BIELANY</t>
  </si>
  <si>
    <t>CERANÓW</t>
  </si>
  <si>
    <t>JABŁONNA LACKA</t>
  </si>
  <si>
    <t>KOSÓW LACKI</t>
  </si>
  <si>
    <t>REPKI</t>
  </si>
  <si>
    <t>SABNIE</t>
  </si>
  <si>
    <t>STERDYŃ</t>
  </si>
  <si>
    <t>CHLEWISKA</t>
  </si>
  <si>
    <t>JASTRZĄB</t>
  </si>
  <si>
    <t>MIRÓW</t>
  </si>
  <si>
    <t>OROŃSKO</t>
  </si>
  <si>
    <t>SZYDŁOWIEC</t>
  </si>
  <si>
    <t>WARSZAWSKI ZACHODNI</t>
  </si>
  <si>
    <t>BŁONIE</t>
  </si>
  <si>
    <t>IZABELIN</t>
  </si>
  <si>
    <t>KAMPINOS</t>
  </si>
  <si>
    <t>ŁOMIANKI</t>
  </si>
  <si>
    <t>OŻARÓW MAZOWIECKI</t>
  </si>
  <si>
    <t>STARE BABICE</t>
  </si>
  <si>
    <t>WĘGRÓW</t>
  </si>
  <si>
    <t>GRĘBKÓW</t>
  </si>
  <si>
    <t>KORYTNICA</t>
  </si>
  <si>
    <t>LIW</t>
  </si>
  <si>
    <t>ŁOCHÓW</t>
  </si>
  <si>
    <t>MIEDZNA</t>
  </si>
  <si>
    <t>SADOWNE</t>
  </si>
  <si>
    <t>STOCZEK</t>
  </si>
  <si>
    <t>WIERZBNO</t>
  </si>
  <si>
    <t>KOBYŁKA</t>
  </si>
  <si>
    <t>MARKI</t>
  </si>
  <si>
    <t>ZĄBKI</t>
  </si>
  <si>
    <t>ZIELONKA</t>
  </si>
  <si>
    <t>DĄBRÓWKA</t>
  </si>
  <si>
    <t>JADÓW</t>
  </si>
  <si>
    <t>KLEMBÓW</t>
  </si>
  <si>
    <t>RADZYMIN</t>
  </si>
  <si>
    <t>STRACHÓWKA</t>
  </si>
  <si>
    <t>TŁUSZCZ</t>
  </si>
  <si>
    <t>WOŁOMIN</t>
  </si>
  <si>
    <t>BRAŃSZCZYK</t>
  </si>
  <si>
    <t>DŁUGOSIODŁO</t>
  </si>
  <si>
    <t>RZĄŚNIK</t>
  </si>
  <si>
    <t>SOMIANKA</t>
  </si>
  <si>
    <t>WYSZKÓW</t>
  </si>
  <si>
    <t>ZABRODZIE</t>
  </si>
  <si>
    <t>KAZANÓW</t>
  </si>
  <si>
    <t>POLICZNA</t>
  </si>
  <si>
    <t>PRZYŁĘK</t>
  </si>
  <si>
    <t>TCZÓW</t>
  </si>
  <si>
    <t>ZWOLEŃ</t>
  </si>
  <si>
    <t>BIEŻUŃ</t>
  </si>
  <si>
    <t>KUCZBORK-OSADA</t>
  </si>
  <si>
    <t>LUBOWIDZ</t>
  </si>
  <si>
    <t>LUTOCIN</t>
  </si>
  <si>
    <t>SIEMIĄTKOWO</t>
  </si>
  <si>
    <t>ŻUROMIN</t>
  </si>
  <si>
    <t>ŻYRARDÓW</t>
  </si>
  <si>
    <t>MSZCZONÓW</t>
  </si>
  <si>
    <t>PUSZCZA MARIAŃSKA</t>
  </si>
  <si>
    <t>RADZIEJOWICE</t>
  </si>
  <si>
    <t>WISKITKI</t>
  </si>
  <si>
    <t>BRZEG</t>
  </si>
  <si>
    <t>SKARBIMIERZ</t>
  </si>
  <si>
    <t>GRODKÓW</t>
  </si>
  <si>
    <t>LEWIN BRZESKI</t>
  </si>
  <si>
    <t>LUBSZA</t>
  </si>
  <si>
    <t>BABORÓW</t>
  </si>
  <si>
    <t>BRANICE</t>
  </si>
  <si>
    <t>GŁUBCZYCE</t>
  </si>
  <si>
    <t>KIETRZ</t>
  </si>
  <si>
    <t>KĘDZIERZYN-KOŹLE</t>
  </si>
  <si>
    <t>BIERAWA</t>
  </si>
  <si>
    <t>CISEK</t>
  </si>
  <si>
    <t>PAWŁOWICZKI</t>
  </si>
  <si>
    <t>POLSKA CEREKIEW</t>
  </si>
  <si>
    <t>REŃSKA WIEŚ</t>
  </si>
  <si>
    <t>BYCZYNA</t>
  </si>
  <si>
    <t>KLUCZBORK</t>
  </si>
  <si>
    <t>LASOWICE WIELKIE</t>
  </si>
  <si>
    <t>WOŁCZYN</t>
  </si>
  <si>
    <t>GOGOLIN</t>
  </si>
  <si>
    <t>KRAPKOWICE</t>
  </si>
  <si>
    <t>STRZELECZKI</t>
  </si>
  <si>
    <t>WALCE</t>
  </si>
  <si>
    <t>ZDZIESZOWICE</t>
  </si>
  <si>
    <t>DOMASZOWICE</t>
  </si>
  <si>
    <t>NAMYSŁÓW</t>
  </si>
  <si>
    <t>POKÓJ</t>
  </si>
  <si>
    <t>ŚWIERCZÓW</t>
  </si>
  <si>
    <t>GŁUCHOŁAZY</t>
  </si>
  <si>
    <t>KAMIENNIK</t>
  </si>
  <si>
    <t>KORFANTÓW</t>
  </si>
  <si>
    <t>ŁAMBINOWICE</t>
  </si>
  <si>
    <t>NYSA</t>
  </si>
  <si>
    <t>OTMUCHÓW</t>
  </si>
  <si>
    <t>PACZKÓW</t>
  </si>
  <si>
    <t>PAKOSŁAWICE</t>
  </si>
  <si>
    <t>SKOROSZYCE</t>
  </si>
  <si>
    <t>DOBRODZIEŃ</t>
  </si>
  <si>
    <t>GORZÓW ŚLĄSKI</t>
  </si>
  <si>
    <t>PRASZKA</t>
  </si>
  <si>
    <t>RUDNIKI</t>
  </si>
  <si>
    <t>ZĘBOWICE</t>
  </si>
  <si>
    <t>CHRZĄSTOWICE</t>
  </si>
  <si>
    <t>DOBRZEŃ WIELKI</t>
  </si>
  <si>
    <t>KOMPRACHCICE</t>
  </si>
  <si>
    <t>ŁUBNIANY</t>
  </si>
  <si>
    <t>MURÓW</t>
  </si>
  <si>
    <t>NIEMODLIN</t>
  </si>
  <si>
    <t>OZIMEK</t>
  </si>
  <si>
    <t>POPIELÓW</t>
  </si>
  <si>
    <t>PRÓSZKÓW</t>
  </si>
  <si>
    <t>TARNÓW OPOLSKI</t>
  </si>
  <si>
    <t>TUŁOWICE</t>
  </si>
  <si>
    <t>TURAWA</t>
  </si>
  <si>
    <t>GŁOGÓWEK</t>
  </si>
  <si>
    <t>PRUDNIK</t>
  </si>
  <si>
    <t>IZBICKO</t>
  </si>
  <si>
    <t>JEMIELNICA</t>
  </si>
  <si>
    <t>KOLONOWSKIE</t>
  </si>
  <si>
    <t>LEŚNICA</t>
  </si>
  <si>
    <t>STRZELCE OPOLSKIE</t>
  </si>
  <si>
    <t>ZAWADZKIE</t>
  </si>
  <si>
    <t>CZARNA</t>
  </si>
  <si>
    <t>LUTOWISKA</t>
  </si>
  <si>
    <t>USTRZYKI DOLNE</t>
  </si>
  <si>
    <t>BRZOZÓW</t>
  </si>
  <si>
    <t>DOMARADZ</t>
  </si>
  <si>
    <t>DYDNIA</t>
  </si>
  <si>
    <t>HACZÓW</t>
  </si>
  <si>
    <t>JASIENICA ROSIELNA</t>
  </si>
  <si>
    <t>NOZDRZEC</t>
  </si>
  <si>
    <t>DĘBICA</t>
  </si>
  <si>
    <t>BRZOSTEK</t>
  </si>
  <si>
    <t>JODŁOWA</t>
  </si>
  <si>
    <t>PILZNO</t>
  </si>
  <si>
    <t>ŻYRAKÓW</t>
  </si>
  <si>
    <t>JAROSŁAW</t>
  </si>
  <si>
    <t>RADYMNO</t>
  </si>
  <si>
    <t>CHŁOPICE</t>
  </si>
  <si>
    <t>LASZKI</t>
  </si>
  <si>
    <t>PAWŁOSIÓW</t>
  </si>
  <si>
    <t>PRUCHNIK</t>
  </si>
  <si>
    <t>ROKIETNICA</t>
  </si>
  <si>
    <t>ROŹWIENICA</t>
  </si>
  <si>
    <t>WIĄZOWNICA</t>
  </si>
  <si>
    <t>JASŁO</t>
  </si>
  <si>
    <t>BRZYSKA</t>
  </si>
  <si>
    <t>DĘBOWIEC</t>
  </si>
  <si>
    <t>KOŁACZYCE</t>
  </si>
  <si>
    <t>KREMPNA</t>
  </si>
  <si>
    <t>NOWY ŻMIGRÓD</t>
  </si>
  <si>
    <t>OSIEK JASIELSKI</t>
  </si>
  <si>
    <t>SKOŁYSZYN</t>
  </si>
  <si>
    <t>TARNOWIEC</t>
  </si>
  <si>
    <t>CMOLAS</t>
  </si>
  <si>
    <t>KOLBUSZOWA</t>
  </si>
  <si>
    <t>MAJDAN KRÓLEWSKI</t>
  </si>
  <si>
    <t>NIWISKA</t>
  </si>
  <si>
    <t>RANIŻÓW</t>
  </si>
  <si>
    <t>DZIKOWIEC</t>
  </si>
  <si>
    <t>CHORKÓWKA</t>
  </si>
  <si>
    <t>DUKLA</t>
  </si>
  <si>
    <t>IWONICZ-ZDRÓJ</t>
  </si>
  <si>
    <t>JEDLICZE</t>
  </si>
  <si>
    <t>KORCZYNA</t>
  </si>
  <si>
    <t>KROŚCIENKO WYŻNE</t>
  </si>
  <si>
    <t>MIEJSCE PIASTOWE</t>
  </si>
  <si>
    <t>RYMANÓW</t>
  </si>
  <si>
    <t>WOJASZÓWKA</t>
  </si>
  <si>
    <t>JAŚLISKA</t>
  </si>
  <si>
    <t>LEŻAJSK</t>
  </si>
  <si>
    <t>GRODZISKO DOLNE</t>
  </si>
  <si>
    <t>KURYŁÓWKA</t>
  </si>
  <si>
    <t>NOWA SARZYNA</t>
  </si>
  <si>
    <t>LUBACZÓW</t>
  </si>
  <si>
    <t>CIESZANÓW</t>
  </si>
  <si>
    <t>HORYNIEC-ZDRÓJ</t>
  </si>
  <si>
    <t>NAROL</t>
  </si>
  <si>
    <t>OLESZYCE</t>
  </si>
  <si>
    <t>STARY DZIKÓW</t>
  </si>
  <si>
    <t>WIELKIE OCZY</t>
  </si>
  <si>
    <t>ŁAŃCUT</t>
  </si>
  <si>
    <t>MARKOWA</t>
  </si>
  <si>
    <t>RAKSZAWA</t>
  </si>
  <si>
    <t>ŻOŁYNIA</t>
  </si>
  <si>
    <t>MIELEC</t>
  </si>
  <si>
    <t>BOROWA</t>
  </si>
  <si>
    <t>CZERMIN</t>
  </si>
  <si>
    <t>GAWŁUSZOWICE</t>
  </si>
  <si>
    <t>PADEW NARODOWA</t>
  </si>
  <si>
    <t>PRZECŁAW</t>
  </si>
  <si>
    <t>RADOMYŚL WIELKI</t>
  </si>
  <si>
    <t>TUSZÓW NARODOWY</t>
  </si>
  <si>
    <t>WADOWICE GÓRNE</t>
  </si>
  <si>
    <t>HARASIUKI</t>
  </si>
  <si>
    <t>JAROCIN</t>
  </si>
  <si>
    <t>JEŻOWE</t>
  </si>
  <si>
    <t>KRZESZÓW</t>
  </si>
  <si>
    <t>NISKO</t>
  </si>
  <si>
    <t>RUDNIK NAD SANEM</t>
  </si>
  <si>
    <t>ULANÓW</t>
  </si>
  <si>
    <t>BIRCZA</t>
  </si>
  <si>
    <t>DUBIECKO</t>
  </si>
  <si>
    <t>FREDROPOL</t>
  </si>
  <si>
    <t>KRASICZYN</t>
  </si>
  <si>
    <t>KRZYWCZA</t>
  </si>
  <si>
    <t>MEDYKA</t>
  </si>
  <si>
    <t>ORŁY</t>
  </si>
  <si>
    <t>STUBNO</t>
  </si>
  <si>
    <t>ŻURAWICA</t>
  </si>
  <si>
    <t>PRZEWORSK</t>
  </si>
  <si>
    <t>ADAMÓWKA</t>
  </si>
  <si>
    <t>GAĆ</t>
  </si>
  <si>
    <t>JAWORNIK POLSKI</t>
  </si>
  <si>
    <t>KAŃCZUGA</t>
  </si>
  <si>
    <t>SIENIAWA</t>
  </si>
  <si>
    <t>TRYŃCZA</t>
  </si>
  <si>
    <t>ZARZECZE</t>
  </si>
  <si>
    <t>IWIERZYCE</t>
  </si>
  <si>
    <t>OSTRÓW</t>
  </si>
  <si>
    <t>ROPCZYCE</t>
  </si>
  <si>
    <t>SĘDZISZÓW MAŁOPOLSKI</t>
  </si>
  <si>
    <t>WIELOPOLE SKRZYŃSKIE</t>
  </si>
  <si>
    <t>DYNÓW</t>
  </si>
  <si>
    <t>BŁAŻOWA</t>
  </si>
  <si>
    <t>BOGUCHWAŁA</t>
  </si>
  <si>
    <t>CHMIELNIK</t>
  </si>
  <si>
    <t>GŁOGÓW MAŁOPOLSKI</t>
  </si>
  <si>
    <t>HYŻNE</t>
  </si>
  <si>
    <t>LUBENIA</t>
  </si>
  <si>
    <t>SOKOŁÓW MAŁOPOLSKI</t>
  </si>
  <si>
    <t>ŚWILCZA</t>
  </si>
  <si>
    <t>TRZEBOWNISKO</t>
  </si>
  <si>
    <t>TYCZYN</t>
  </si>
  <si>
    <t>SANOK</t>
  </si>
  <si>
    <t>BESKO</t>
  </si>
  <si>
    <t>BUKOWSKO</t>
  </si>
  <si>
    <t>KOMAŃCZA</t>
  </si>
  <si>
    <t>TYRAWA WOŁOSKA</t>
  </si>
  <si>
    <t>ZAGÓRZ</t>
  </si>
  <si>
    <t>ZARSZYN</t>
  </si>
  <si>
    <t>STALOWA WOLA</t>
  </si>
  <si>
    <t>BOJANÓW</t>
  </si>
  <si>
    <t>PYSZNICA</t>
  </si>
  <si>
    <t>RADOMYŚL NAD SANEM</t>
  </si>
  <si>
    <t>ZAKLIKÓW</t>
  </si>
  <si>
    <t>ZALESZANY</t>
  </si>
  <si>
    <t>CZUDEC</t>
  </si>
  <si>
    <t>FRYSZTAK</t>
  </si>
  <si>
    <t>NIEBYLEC</t>
  </si>
  <si>
    <t>STRZYŻÓW</t>
  </si>
  <si>
    <t>BARANÓW SANDOMIERSKI</t>
  </si>
  <si>
    <t>GORZYCE</t>
  </si>
  <si>
    <t>GRĘBÓW</t>
  </si>
  <si>
    <t>NOWA DĘBA</t>
  </si>
  <si>
    <t>BALIGRÓD</t>
  </si>
  <si>
    <t>CISNA</t>
  </si>
  <si>
    <t>LESKO</t>
  </si>
  <si>
    <t>OLSZANICA</t>
  </si>
  <si>
    <t>SOLINA</t>
  </si>
  <si>
    <t>AUGUSTÓW</t>
  </si>
  <si>
    <t>BARGŁÓW KOŚCIELNY</t>
  </si>
  <si>
    <t>LIPSK</t>
  </si>
  <si>
    <t>NOWINKA</t>
  </si>
  <si>
    <t>PŁASKA</t>
  </si>
  <si>
    <t>SZTABIN</t>
  </si>
  <si>
    <t>CHOROSZCZ</t>
  </si>
  <si>
    <t>CZARNA BIAŁOSTOCKA</t>
  </si>
  <si>
    <t>DOBRZYNIEWO DUŻE</t>
  </si>
  <si>
    <t>GRÓDEK</t>
  </si>
  <si>
    <t>JUCHNOWIEC KOŚCIELNY</t>
  </si>
  <si>
    <t>ŁAPY</t>
  </si>
  <si>
    <t>MICHAŁOWO</t>
  </si>
  <si>
    <t>SUPRAŚL</t>
  </si>
  <si>
    <t>SURAŻ</t>
  </si>
  <si>
    <t>TUROŚŃ KOŚCIELNA</t>
  </si>
  <si>
    <t>TYKOCIN</t>
  </si>
  <si>
    <t>WASILKÓW</t>
  </si>
  <si>
    <t>ZABŁUDÓW</t>
  </si>
  <si>
    <t>ZAWADY</t>
  </si>
  <si>
    <t>BIELSK PODLASKI</t>
  </si>
  <si>
    <t>BRAŃSK</t>
  </si>
  <si>
    <t>BOĆKI</t>
  </si>
  <si>
    <t>ORLA</t>
  </si>
  <si>
    <t>RUDKA</t>
  </si>
  <si>
    <t>WYSZKI</t>
  </si>
  <si>
    <t>GRAJEWO</t>
  </si>
  <si>
    <t>RADZIŁÓW</t>
  </si>
  <si>
    <t>RAJGRÓD</t>
  </si>
  <si>
    <t>SZCZUCZYN</t>
  </si>
  <si>
    <t>HAJNÓWKA</t>
  </si>
  <si>
    <t>BIAŁOWIEŻA</t>
  </si>
  <si>
    <t>CZEREMCHA</t>
  </si>
  <si>
    <t>CZYŻE</t>
  </si>
  <si>
    <t>DUBICZE CERKIEWNE</t>
  </si>
  <si>
    <t>KLESZCZELE</t>
  </si>
  <si>
    <t>NAREW</t>
  </si>
  <si>
    <t>NAREWKA</t>
  </si>
  <si>
    <t>KOLNO</t>
  </si>
  <si>
    <t>GRABOWO</t>
  </si>
  <si>
    <t>MAŁY PŁOCK</t>
  </si>
  <si>
    <t>STAWISKI</t>
  </si>
  <si>
    <t>TUROŚL</t>
  </si>
  <si>
    <t>JEDWABNE</t>
  </si>
  <si>
    <t>MIASTKOWO</t>
  </si>
  <si>
    <t>NOWOGRÓD</t>
  </si>
  <si>
    <t>PIĄTNICA</t>
  </si>
  <si>
    <t>PRZYTUŁY</t>
  </si>
  <si>
    <t>ŚNIADOWO</t>
  </si>
  <si>
    <t>WIZNA</t>
  </si>
  <si>
    <t>ZBÓJNA</t>
  </si>
  <si>
    <t>GONIĄDZ</t>
  </si>
  <si>
    <t>JASIONÓWKA</t>
  </si>
  <si>
    <t>JAŚWIŁY</t>
  </si>
  <si>
    <t>KNYSZYN</t>
  </si>
  <si>
    <t>KRYPNO</t>
  </si>
  <si>
    <t>MOŃKI</t>
  </si>
  <si>
    <t>TRZCIANNE</t>
  </si>
  <si>
    <t>SEJNY</t>
  </si>
  <si>
    <t>GIBY</t>
  </si>
  <si>
    <t>KRASNOPOL</t>
  </si>
  <si>
    <t>PUŃSK</t>
  </si>
  <si>
    <t>SIEMIATYCZE</t>
  </si>
  <si>
    <t>DROHICZYN</t>
  </si>
  <si>
    <t>DZIADKOWICE</t>
  </si>
  <si>
    <t>GRODZISK</t>
  </si>
  <si>
    <t>MIELNIK</t>
  </si>
  <si>
    <t>MILEJCZYCE</t>
  </si>
  <si>
    <t>NURZEC-STACJA</t>
  </si>
  <si>
    <t>PERLEJEWO</t>
  </si>
  <si>
    <t>DĄBROWA BIAŁOSTOCKA</t>
  </si>
  <si>
    <t>JANÓW</t>
  </si>
  <si>
    <t>KORYCIN</t>
  </si>
  <si>
    <t>KRYNKI</t>
  </si>
  <si>
    <t>KUŹNICA</t>
  </si>
  <si>
    <t>NOWY DWÓR</t>
  </si>
  <si>
    <t>SIDRA</t>
  </si>
  <si>
    <t>SOKÓŁKA</t>
  </si>
  <si>
    <t>SUCHOWOLA</t>
  </si>
  <si>
    <t>SZUDZIAŁOWO</t>
  </si>
  <si>
    <t>BAKAŁARZEWO</t>
  </si>
  <si>
    <t>FILIPÓW</t>
  </si>
  <si>
    <t>JELENIEWO</t>
  </si>
  <si>
    <t>PRZEROŚL</t>
  </si>
  <si>
    <t>RACZKI</t>
  </si>
  <si>
    <t>RUTKA-TARTAK</t>
  </si>
  <si>
    <t>SZYPLISZKI</t>
  </si>
  <si>
    <t>WIŻAJNY</t>
  </si>
  <si>
    <t>WYSOKIE MAZOWIECKIE</t>
  </si>
  <si>
    <t>CIECHANOWIEC</t>
  </si>
  <si>
    <t>CZYŻEW</t>
  </si>
  <si>
    <t>KLUKOWO</t>
  </si>
  <si>
    <t>KOBYLIN-BORZYMY</t>
  </si>
  <si>
    <t>KULESZE KOŚCIELNE</t>
  </si>
  <si>
    <t>NOWE PIEKUTY</t>
  </si>
  <si>
    <t>SOKOŁY</t>
  </si>
  <si>
    <t>SZEPIETOWO</t>
  </si>
  <si>
    <t>ZAMBRÓW</t>
  </si>
  <si>
    <t>KOŁAKI KOŚCIELNE</t>
  </si>
  <si>
    <t>RUTKI</t>
  </si>
  <si>
    <t>SZUMOWO</t>
  </si>
  <si>
    <t>BORZYTUCHOM</t>
  </si>
  <si>
    <t>BYTÓW</t>
  </si>
  <si>
    <t>CZARNA DĄBRÓWKA</t>
  </si>
  <si>
    <t>KOŁCZYGŁOWY</t>
  </si>
  <si>
    <t>LIPNICA</t>
  </si>
  <si>
    <t>MIASTKO</t>
  </si>
  <si>
    <t>PARCHOWO</t>
  </si>
  <si>
    <t>STUDZIENICE</t>
  </si>
  <si>
    <t>TRZEBIELINO</t>
  </si>
  <si>
    <t>TUCHOMIE</t>
  </si>
  <si>
    <t>CHOJNICE</t>
  </si>
  <si>
    <t>BRUSY</t>
  </si>
  <si>
    <t>CZERSK</t>
  </si>
  <si>
    <t>KONARZYNY</t>
  </si>
  <si>
    <t>CZŁUCHÓW</t>
  </si>
  <si>
    <t>CZARNE</t>
  </si>
  <si>
    <t>DEBRZNO</t>
  </si>
  <si>
    <t>KOCZAŁA</t>
  </si>
  <si>
    <t>PRZECHLEWO</t>
  </si>
  <si>
    <t>RZECZENICA</t>
  </si>
  <si>
    <t>PRUSZCZ GDAŃSKI</t>
  </si>
  <si>
    <t>CEDRY WIELKIE</t>
  </si>
  <si>
    <t>KOLBUDY</t>
  </si>
  <si>
    <t>PRZYWIDZ</t>
  </si>
  <si>
    <t>PSZCZÓŁKI</t>
  </si>
  <si>
    <t>SUCHY DĄB</t>
  </si>
  <si>
    <t>TRĄBKI WIELKIE</t>
  </si>
  <si>
    <t>CHMIELNO</t>
  </si>
  <si>
    <t>KARTUZY</t>
  </si>
  <si>
    <t>PRZODKOWO</t>
  </si>
  <si>
    <t>SIERAKOWICE</t>
  </si>
  <si>
    <t>SOMONINO</t>
  </si>
  <si>
    <t>SULĘCZYNO</t>
  </si>
  <si>
    <t>ŻUKOWO</t>
  </si>
  <si>
    <t>KOŚCIERZYNA</t>
  </si>
  <si>
    <t>DZIEMIANY</t>
  </si>
  <si>
    <t>KARSIN</t>
  </si>
  <si>
    <t>LINIEWO</t>
  </si>
  <si>
    <t>LIPUSZ</t>
  </si>
  <si>
    <t>NOWA KARCZMA</t>
  </si>
  <si>
    <t>STARA KISZEWA</t>
  </si>
  <si>
    <t>KWIDZYN</t>
  </si>
  <si>
    <t>GARDEJA</t>
  </si>
  <si>
    <t>PRABUTY</t>
  </si>
  <si>
    <t>RYJEWO</t>
  </si>
  <si>
    <t>SADLINKI</t>
  </si>
  <si>
    <t>LĘBORK</t>
  </si>
  <si>
    <t>ŁEBA</t>
  </si>
  <si>
    <t>CEWICE</t>
  </si>
  <si>
    <t>NOWA WIEŚ LĘBORSKA</t>
  </si>
  <si>
    <t>WICKO</t>
  </si>
  <si>
    <t>MALBORK</t>
  </si>
  <si>
    <t>LICHNOWY</t>
  </si>
  <si>
    <t>MIŁORADZ</t>
  </si>
  <si>
    <t>NOWY STAW</t>
  </si>
  <si>
    <t>STARE POLE</t>
  </si>
  <si>
    <t>KRYNICA MORSKA</t>
  </si>
  <si>
    <t>NOWY DWÓR GDAŃSKI</t>
  </si>
  <si>
    <t>OSTASZEWO</t>
  </si>
  <si>
    <t>STEGNA</t>
  </si>
  <si>
    <t>SZTUTOWO</t>
  </si>
  <si>
    <t>HEL</t>
  </si>
  <si>
    <t>JASTARNIA</t>
  </si>
  <si>
    <t>PUCK</t>
  </si>
  <si>
    <t>WŁADYSŁAWOWO</t>
  </si>
  <si>
    <t>KOSAKOWO</t>
  </si>
  <si>
    <t>KROKOWA</t>
  </si>
  <si>
    <t>USTKA</t>
  </si>
  <si>
    <t>DAMNICA</t>
  </si>
  <si>
    <t>DĘBNICA KASZUBSKA</t>
  </si>
  <si>
    <t>GŁÓWCZYCE</t>
  </si>
  <si>
    <t>KĘPICE</t>
  </si>
  <si>
    <t>KOBYLNICA</t>
  </si>
  <si>
    <t>POTĘGOWO</t>
  </si>
  <si>
    <t>SMOŁDZINO</t>
  </si>
  <si>
    <t>CZARNA WODA</t>
  </si>
  <si>
    <t>SKÓRCZ</t>
  </si>
  <si>
    <t>STAROGARD GDAŃSKI</t>
  </si>
  <si>
    <t>BOBOWO</t>
  </si>
  <si>
    <t>KALISKA</t>
  </si>
  <si>
    <t>LUBICHOWO</t>
  </si>
  <si>
    <t>OSIECZNA</t>
  </si>
  <si>
    <t>SKARSZEWY</t>
  </si>
  <si>
    <t>SMĘTOWO GRANICZNE</t>
  </si>
  <si>
    <t>ZBLEWO</t>
  </si>
  <si>
    <t>TCZEW</t>
  </si>
  <si>
    <t>GNIEW</t>
  </si>
  <si>
    <t>MORZESZCZYN</t>
  </si>
  <si>
    <t>PELPLIN</t>
  </si>
  <si>
    <t>SUBKOWY</t>
  </si>
  <si>
    <t>REDA</t>
  </si>
  <si>
    <t>RUMIA</t>
  </si>
  <si>
    <t>WEJHEROWO</t>
  </si>
  <si>
    <t>CHOCZEWO</t>
  </si>
  <si>
    <t>GNIEWINO</t>
  </si>
  <si>
    <t>LINIA</t>
  </si>
  <si>
    <t>LUZINO</t>
  </si>
  <si>
    <t>ŁĘCZYCE</t>
  </si>
  <si>
    <t>SZEMUD</t>
  </si>
  <si>
    <t>DZIERZGOŃ</t>
  </si>
  <si>
    <t>MIKOŁAJKI POMORSKIE</t>
  </si>
  <si>
    <t>STARY DZIERZGOŃ</t>
  </si>
  <si>
    <t>STARY TARG</t>
  </si>
  <si>
    <t>SZTUM</t>
  </si>
  <si>
    <t>BĘDZIN</t>
  </si>
  <si>
    <t>CZELADŹ</t>
  </si>
  <si>
    <t>WOJKOWICE</t>
  </si>
  <si>
    <t>MIERZĘCICE</t>
  </si>
  <si>
    <t>PSARY</t>
  </si>
  <si>
    <t>SIEWIERZ</t>
  </si>
  <si>
    <t>SŁAWKÓW</t>
  </si>
  <si>
    <t>SZCZYRK</t>
  </si>
  <si>
    <t>BESTWINA</t>
  </si>
  <si>
    <t>BUCZKOWICE</t>
  </si>
  <si>
    <t>CZECHOWICE-DZIEDZICE</t>
  </si>
  <si>
    <t>JASIENICA</t>
  </si>
  <si>
    <t>JAWORZE</t>
  </si>
  <si>
    <t>KOZY</t>
  </si>
  <si>
    <t>PORĄBKA</t>
  </si>
  <si>
    <t>WILAMOWICE</t>
  </si>
  <si>
    <t>WILKOWICE</t>
  </si>
  <si>
    <t>CIESZYN</t>
  </si>
  <si>
    <t>USTROŃ</t>
  </si>
  <si>
    <t>WISŁA</t>
  </si>
  <si>
    <t>BRENNA</t>
  </si>
  <si>
    <t>CHYBIE</t>
  </si>
  <si>
    <t>GOLESZÓW</t>
  </si>
  <si>
    <t>HAŻLACH</t>
  </si>
  <si>
    <t>ISTEBNA</t>
  </si>
  <si>
    <t>SKOCZÓW</t>
  </si>
  <si>
    <t>STRUMIEŃ</t>
  </si>
  <si>
    <t>ZEBRZYDOWICE</t>
  </si>
  <si>
    <t>BLACHOWNIA</t>
  </si>
  <si>
    <t>DĄBROWA ZIELONA</t>
  </si>
  <si>
    <t>KAMIENICA POLSKA</t>
  </si>
  <si>
    <t>KŁOMNICE</t>
  </si>
  <si>
    <t>KONIECPOL</t>
  </si>
  <si>
    <t>KONOPISKA</t>
  </si>
  <si>
    <t>KRUSZYNA</t>
  </si>
  <si>
    <t>LELÓW</t>
  </si>
  <si>
    <t>MSTÓW</t>
  </si>
  <si>
    <t>MYKANÓW</t>
  </si>
  <si>
    <t>POCZESNA</t>
  </si>
  <si>
    <t>PRZYRÓW</t>
  </si>
  <si>
    <t>RĘDZINY</t>
  </si>
  <si>
    <t>STARCZA</t>
  </si>
  <si>
    <t>KNURÓW</t>
  </si>
  <si>
    <t>PYSKOWICE</t>
  </si>
  <si>
    <t>GIERAŁTOWICE</t>
  </si>
  <si>
    <t>PILCHOWICE</t>
  </si>
  <si>
    <t>RUDZINIEC</t>
  </si>
  <si>
    <t>SOŚNICOWICE</t>
  </si>
  <si>
    <t>TOSZEK</t>
  </si>
  <si>
    <t>WIELOWIEŚ</t>
  </si>
  <si>
    <t>KŁOBUCK</t>
  </si>
  <si>
    <t>KRZEPICE</t>
  </si>
  <si>
    <t>LIPIE</t>
  </si>
  <si>
    <t>MIEDŹNO</t>
  </si>
  <si>
    <t>OPATÓW</t>
  </si>
  <si>
    <t>PANKI</t>
  </si>
  <si>
    <t>POPÓW</t>
  </si>
  <si>
    <t>PRZYSTAJŃ</t>
  </si>
  <si>
    <t>WRĘCZYCA WIELKA</t>
  </si>
  <si>
    <t>LUBLINIEC</t>
  </si>
  <si>
    <t>BORONÓW</t>
  </si>
  <si>
    <t>CIASNA</t>
  </si>
  <si>
    <t>HERBY</t>
  </si>
  <si>
    <t>KOCHANOWICE</t>
  </si>
  <si>
    <t>KOSZĘCIN</t>
  </si>
  <si>
    <t>PAWONKÓW</t>
  </si>
  <si>
    <t>WOŹNIKI</t>
  </si>
  <si>
    <t>ŁAZISKA GÓRNE</t>
  </si>
  <si>
    <t>MIKOŁÓW</t>
  </si>
  <si>
    <t>ORZESZE</t>
  </si>
  <si>
    <t>ORNONTOWICE</t>
  </si>
  <si>
    <t>WYRY</t>
  </si>
  <si>
    <t>MYSZKÓW</t>
  </si>
  <si>
    <t>KOZIEGŁOWY</t>
  </si>
  <si>
    <t>NIEGOWA</t>
  </si>
  <si>
    <t>PORAJ</t>
  </si>
  <si>
    <t>ŻARKI</t>
  </si>
  <si>
    <t>GOCZAŁKOWICE-ZDRÓJ</t>
  </si>
  <si>
    <t>KOBIÓR</t>
  </si>
  <si>
    <t>MIEDŹNA</t>
  </si>
  <si>
    <t>PAWŁOWICE</t>
  </si>
  <si>
    <t>PSZCZYNA</t>
  </si>
  <si>
    <t>SUSZEC</t>
  </si>
  <si>
    <t>RACIBÓRZ</t>
  </si>
  <si>
    <t>KORNOWAC</t>
  </si>
  <si>
    <t>KRZANOWICE</t>
  </si>
  <si>
    <t>KRZYŻANOWICE</t>
  </si>
  <si>
    <t>KUŹNIA RACIBORSKA</t>
  </si>
  <si>
    <t>NĘDZA</t>
  </si>
  <si>
    <t>PIETROWICE WIELKIE</t>
  </si>
  <si>
    <t>CZERWIONKA-LESZCZYNY</t>
  </si>
  <si>
    <t>GASZOWICE</t>
  </si>
  <si>
    <t>JEJKOWICE</t>
  </si>
  <si>
    <t>LYSKI</t>
  </si>
  <si>
    <t>ŚWIERKLANY</t>
  </si>
  <si>
    <t>KALETY</t>
  </si>
  <si>
    <t>MIASTECZKO ŚLĄSKIE</t>
  </si>
  <si>
    <t>RADZIONKÓW</t>
  </si>
  <si>
    <t>TARNOWSKIE GÓRY</t>
  </si>
  <si>
    <t>KRUPSKI MŁYN</t>
  </si>
  <si>
    <t>OŻAROWICE</t>
  </si>
  <si>
    <t>ŚWIERKLANIEC</t>
  </si>
  <si>
    <t>TWORÓG</t>
  </si>
  <si>
    <t>ZBROSŁAWICE</t>
  </si>
  <si>
    <t>BIERUŃ</t>
  </si>
  <si>
    <t>IMIELIN</t>
  </si>
  <si>
    <t>LĘDZINY</t>
  </si>
  <si>
    <t>BOJSZOWY</t>
  </si>
  <si>
    <t>CHEŁM ŚLĄSKI</t>
  </si>
  <si>
    <t>PSZÓW</t>
  </si>
  <si>
    <t>RADLIN</t>
  </si>
  <si>
    <t>RYDUŁTOWY</t>
  </si>
  <si>
    <t>WODZISŁAW ŚLĄSKI</t>
  </si>
  <si>
    <t>GODÓW</t>
  </si>
  <si>
    <t>LUBOMIA</t>
  </si>
  <si>
    <t>MARKLOWICE</t>
  </si>
  <si>
    <t>MSZANA</t>
  </si>
  <si>
    <t>PORĘBA</t>
  </si>
  <si>
    <t>ZAWIERCIE</t>
  </si>
  <si>
    <t>IRZĄDZE</t>
  </si>
  <si>
    <t>KROCZYCE</t>
  </si>
  <si>
    <t>ŁAZY</t>
  </si>
  <si>
    <t>OGRODZIENIEC</t>
  </si>
  <si>
    <t>PILICA</t>
  </si>
  <si>
    <t>SZCZEKOCINY</t>
  </si>
  <si>
    <t>WŁODOWICE</t>
  </si>
  <si>
    <t>ŻARNOWIEC</t>
  </si>
  <si>
    <t>ŻYWIEC</t>
  </si>
  <si>
    <t>GILOWICE</t>
  </si>
  <si>
    <t>JELEŚNIA</t>
  </si>
  <si>
    <t>KOSZARAWA</t>
  </si>
  <si>
    <t>LIPOWA</t>
  </si>
  <si>
    <t>ŁĘKAWICA</t>
  </si>
  <si>
    <t>ŁODYGOWICE</t>
  </si>
  <si>
    <t>MILÓWKA</t>
  </si>
  <si>
    <t>RADZIECHOWY-WIEPRZ</t>
  </si>
  <si>
    <t>RAJCZA</t>
  </si>
  <si>
    <t>ŚLEMIEŃ</t>
  </si>
  <si>
    <t>ŚWINNA</t>
  </si>
  <si>
    <t>UJSOŁY</t>
  </si>
  <si>
    <t>WĘGIERSKA GÓRKA</t>
  </si>
  <si>
    <t>BIELSKO-BIAŁA</t>
  </si>
  <si>
    <t>DĄBROWA GÓRNICZA</t>
  </si>
  <si>
    <t>JASTRZĘBIE-ZDRÓJ</t>
  </si>
  <si>
    <t>PIEKARY ŚLĄSKIE</t>
  </si>
  <si>
    <t>RUDA ŚLĄSKA</t>
  </si>
  <si>
    <t>SIEMIANOWICE ŚLĄSKIE</t>
  </si>
  <si>
    <t>BUSKO-ZDRÓJ</t>
  </si>
  <si>
    <t>GNOJNO</t>
  </si>
  <si>
    <t>NOWY KORCZYN</t>
  </si>
  <si>
    <t>PACANÓW</t>
  </si>
  <si>
    <t>SOLEC-ZDRÓJ</t>
  </si>
  <si>
    <t>STOPNICA</t>
  </si>
  <si>
    <t>TUCZĘPY</t>
  </si>
  <si>
    <t>WIŚLICA</t>
  </si>
  <si>
    <t>IMIELNO</t>
  </si>
  <si>
    <t>JĘDRZEJÓW</t>
  </si>
  <si>
    <t>MAŁOGOSZCZ</t>
  </si>
  <si>
    <t>NAGŁOWICE</t>
  </si>
  <si>
    <t>OKSA</t>
  </si>
  <si>
    <t>SĘDZISZÓW</t>
  </si>
  <si>
    <t>SOBKÓW</t>
  </si>
  <si>
    <t>WODZISŁAW</t>
  </si>
  <si>
    <t>BEJSCE</t>
  </si>
  <si>
    <t>KAZIMIERZA WIELKA</t>
  </si>
  <si>
    <t>OPATOWIEC</t>
  </si>
  <si>
    <t>SKALBMIERZ</t>
  </si>
  <si>
    <t>BIELINY</t>
  </si>
  <si>
    <t>BODZENTYN</t>
  </si>
  <si>
    <t>CHĘCINY</t>
  </si>
  <si>
    <t>DALESZYCE</t>
  </si>
  <si>
    <t>GÓRNO</t>
  </si>
  <si>
    <t>ŁOPUSZNO</t>
  </si>
  <si>
    <t>MASŁÓW</t>
  </si>
  <si>
    <t>MIEDZIANA GÓRA</t>
  </si>
  <si>
    <t>MNIÓW</t>
  </si>
  <si>
    <t>MORAWICA</t>
  </si>
  <si>
    <t>NOWA SŁUPIA</t>
  </si>
  <si>
    <t>PIEKOSZÓW</t>
  </si>
  <si>
    <t>PIERZCHNICA</t>
  </si>
  <si>
    <t>RAKÓW</t>
  </si>
  <si>
    <t>SITKÓWKA-NOWINY</t>
  </si>
  <si>
    <t>STRAWCZYN</t>
  </si>
  <si>
    <t>ZAGNAŃSK</t>
  </si>
  <si>
    <t>FAŁKÓW</t>
  </si>
  <si>
    <t>GOWARCZÓW</t>
  </si>
  <si>
    <t>KOŃSKIE</t>
  </si>
  <si>
    <t>RADOSZYCE</t>
  </si>
  <si>
    <t>RUDA MALENIECKA</t>
  </si>
  <si>
    <t>SŁUPIA KONECKA</t>
  </si>
  <si>
    <t>SMYKÓW</t>
  </si>
  <si>
    <t>STĄPORKÓW</t>
  </si>
  <si>
    <t>BAĆKOWICE</t>
  </si>
  <si>
    <t>IWANISKA</t>
  </si>
  <si>
    <t>LIPNIK</t>
  </si>
  <si>
    <t>OŻARÓW</t>
  </si>
  <si>
    <t>SADOWIE</t>
  </si>
  <si>
    <t>TARŁÓW</t>
  </si>
  <si>
    <t>WOJCIECHOWICE</t>
  </si>
  <si>
    <t>OSTROWIEC ŚWIĘTOKRZYSKI</t>
  </si>
  <si>
    <t>BAŁTÓW</t>
  </si>
  <si>
    <t>BODZECHÓW</t>
  </si>
  <si>
    <t>ĆMIELÓW</t>
  </si>
  <si>
    <t>KUNÓW</t>
  </si>
  <si>
    <t>WAŚNIÓW</t>
  </si>
  <si>
    <t>DZIAŁOSZYCE</t>
  </si>
  <si>
    <t>KIJE</t>
  </si>
  <si>
    <t>MICHAŁÓW</t>
  </si>
  <si>
    <t>PIŃCZÓW</t>
  </si>
  <si>
    <t>ZŁOTA</t>
  </si>
  <si>
    <t>SANDOMIERZ</t>
  </si>
  <si>
    <t>DWIKOZY</t>
  </si>
  <si>
    <t>KLIMONTÓW</t>
  </si>
  <si>
    <t>KOPRZYWNICA</t>
  </si>
  <si>
    <t>ŁONIÓW</t>
  </si>
  <si>
    <t>OBRAZÓW</t>
  </si>
  <si>
    <t>SAMBORZEC</t>
  </si>
  <si>
    <t>WILCZYCE</t>
  </si>
  <si>
    <t>ZAWICHOST</t>
  </si>
  <si>
    <t>SKARŻYSKO-KAMIENNA</t>
  </si>
  <si>
    <t>BLIŻYN</t>
  </si>
  <si>
    <t>ŁĄCZNA</t>
  </si>
  <si>
    <t>SKARŻYSKO KOŚCIELNE</t>
  </si>
  <si>
    <t>SUCHEDNIÓW</t>
  </si>
  <si>
    <t>STARACHOWICE</t>
  </si>
  <si>
    <t>MIRZEC</t>
  </si>
  <si>
    <t>PAWŁÓW</t>
  </si>
  <si>
    <t>WĄCHOCK</t>
  </si>
  <si>
    <t>BOGORIA</t>
  </si>
  <si>
    <t>POŁANIEC</t>
  </si>
  <si>
    <t>RYTWIANY</t>
  </si>
  <si>
    <t>STASZÓW</t>
  </si>
  <si>
    <t>SZYDŁÓW</t>
  </si>
  <si>
    <t>KLUCZEWSKO</t>
  </si>
  <si>
    <t>KRASOCIN</t>
  </si>
  <si>
    <t>MOSKORZEW</t>
  </si>
  <si>
    <t>SECEMIN</t>
  </si>
  <si>
    <t>WŁOSZCZOWA</t>
  </si>
  <si>
    <t>BARTOSZYCE</t>
  </si>
  <si>
    <t>GÓROWO IŁAWECKIE</t>
  </si>
  <si>
    <t>BISZTYNEK</t>
  </si>
  <si>
    <t>SĘPOPOL</t>
  </si>
  <si>
    <t>BRANIEWO</t>
  </si>
  <si>
    <t>FROMBORK</t>
  </si>
  <si>
    <t>LELKOWO</t>
  </si>
  <si>
    <t>PIENIĘŻNO</t>
  </si>
  <si>
    <t>PŁOSKINIA</t>
  </si>
  <si>
    <t>WILCZĘTA</t>
  </si>
  <si>
    <t>DZIAŁDOWO</t>
  </si>
  <si>
    <t>IŁOWO-OSADA</t>
  </si>
  <si>
    <t>LIDZBARK</t>
  </si>
  <si>
    <t>PŁOŚNICA</t>
  </si>
  <si>
    <t>GODKOWO</t>
  </si>
  <si>
    <t>GRONOWO ELBLĄSKIE</t>
  </si>
  <si>
    <t>MARKUSY</t>
  </si>
  <si>
    <t>MILEJEWO</t>
  </si>
  <si>
    <t>MŁYNARY</t>
  </si>
  <si>
    <t>PASŁĘK</t>
  </si>
  <si>
    <t>RYCHLIKI</t>
  </si>
  <si>
    <t>TOLKMICKO</t>
  </si>
  <si>
    <t>EŁK</t>
  </si>
  <si>
    <t>KALINOWO</t>
  </si>
  <si>
    <t>PROSTKI</t>
  </si>
  <si>
    <t>STARE JUCHY</t>
  </si>
  <si>
    <t>GIŻYCKO</t>
  </si>
  <si>
    <t>KRUKLANKI</t>
  </si>
  <si>
    <t>MIŁKI</t>
  </si>
  <si>
    <t>RYN</t>
  </si>
  <si>
    <t>WYDMINY</t>
  </si>
  <si>
    <t>IŁAWA</t>
  </si>
  <si>
    <t>LUBAWA</t>
  </si>
  <si>
    <t>KISIELICE</t>
  </si>
  <si>
    <t>SUSZ</t>
  </si>
  <si>
    <t>ZALEWO</t>
  </si>
  <si>
    <t>KĘTRZYN</t>
  </si>
  <si>
    <t>BARCIANY</t>
  </si>
  <si>
    <t>KORSZE</t>
  </si>
  <si>
    <t>RESZEL</t>
  </si>
  <si>
    <t>SROKOWO</t>
  </si>
  <si>
    <t>LIDZBARK WARMIŃSKI</t>
  </si>
  <si>
    <t>KIWITY</t>
  </si>
  <si>
    <t>LUBOMINO</t>
  </si>
  <si>
    <t>ORNETA</t>
  </si>
  <si>
    <t>MRĄGOWO</t>
  </si>
  <si>
    <t>MIKOŁAJKI</t>
  </si>
  <si>
    <t>PIECKI</t>
  </si>
  <si>
    <t>SORKWITY</t>
  </si>
  <si>
    <t>JANOWIEC KOŚCIELNY</t>
  </si>
  <si>
    <t>JANOWO</t>
  </si>
  <si>
    <t>KOZŁOWO</t>
  </si>
  <si>
    <t>NIDZICA</t>
  </si>
  <si>
    <t>NOWE MIASTO LUBAWSKIE</t>
  </si>
  <si>
    <t>BISKUPIEC</t>
  </si>
  <si>
    <t>GRODZICZNO</t>
  </si>
  <si>
    <t>KURZĘTNIK</t>
  </si>
  <si>
    <t>KOWALE OLECKIE</t>
  </si>
  <si>
    <t>OLECKO</t>
  </si>
  <si>
    <t>ŚWIĘTAJNO</t>
  </si>
  <si>
    <t>WIELICZKI</t>
  </si>
  <si>
    <t>BARCZEWO</t>
  </si>
  <si>
    <t>DOBRE MIASTO</t>
  </si>
  <si>
    <t>DYWITY</t>
  </si>
  <si>
    <t>GIETRZWAŁD</t>
  </si>
  <si>
    <t>JEZIORANY</t>
  </si>
  <si>
    <t>JONKOWO</t>
  </si>
  <si>
    <t>OLSZTYNEK</t>
  </si>
  <si>
    <t>PURDA</t>
  </si>
  <si>
    <t>STAWIGUDA</t>
  </si>
  <si>
    <t>ŚWIĄTKI</t>
  </si>
  <si>
    <t>OSTRÓDA</t>
  </si>
  <si>
    <t>DĄBRÓWNO</t>
  </si>
  <si>
    <t>GRUNWALD</t>
  </si>
  <si>
    <t>ŁUKTA</t>
  </si>
  <si>
    <t>MAŁDYTY</t>
  </si>
  <si>
    <t>MIŁAKOWO</t>
  </si>
  <si>
    <t>MIŁOMŁYN</t>
  </si>
  <si>
    <t>MORĄG</t>
  </si>
  <si>
    <t>BIAŁA PISKA</t>
  </si>
  <si>
    <t>ORZYSZ</t>
  </si>
  <si>
    <t>PISZ</t>
  </si>
  <si>
    <t>RUCIANE-NIDA</t>
  </si>
  <si>
    <t>SZCZYTNO</t>
  </si>
  <si>
    <t>DŹWIERZUTY</t>
  </si>
  <si>
    <t>JEDWABNO</t>
  </si>
  <si>
    <t>PASYM</t>
  </si>
  <si>
    <t>ROZOGI</t>
  </si>
  <si>
    <t>WIELBARK</t>
  </si>
  <si>
    <t>BANIE MAZURSKIE</t>
  </si>
  <si>
    <t>DUBENINKI</t>
  </si>
  <si>
    <t>GOŁDAP</t>
  </si>
  <si>
    <t>BUDRY</t>
  </si>
  <si>
    <t>POZEZDRZE</t>
  </si>
  <si>
    <t>WĘGORZEWO</t>
  </si>
  <si>
    <t>CHODZIEŻ</t>
  </si>
  <si>
    <t>BUDZYŃ</t>
  </si>
  <si>
    <t>MARGONIN</t>
  </si>
  <si>
    <t>SZAMOCIN</t>
  </si>
  <si>
    <t>CZARNKÓW</t>
  </si>
  <si>
    <t>DRAWSKO</t>
  </si>
  <si>
    <t>KRZYŻ WIELKOPOLSKI</t>
  </si>
  <si>
    <t>LUBASZ</t>
  </si>
  <si>
    <t>POŁAJEWO</t>
  </si>
  <si>
    <t>TRZCIANKA</t>
  </si>
  <si>
    <t>WIELEŃ</t>
  </si>
  <si>
    <t>GNIEZNO</t>
  </si>
  <si>
    <t>CZERNIEJEWO</t>
  </si>
  <si>
    <t>KISZKOWO</t>
  </si>
  <si>
    <t>KŁECKO</t>
  </si>
  <si>
    <t>ŁUBOWO</t>
  </si>
  <si>
    <t>MIELESZYN</t>
  </si>
  <si>
    <t>NIECHANOWO</t>
  </si>
  <si>
    <t>TRZEMESZNO</t>
  </si>
  <si>
    <t>WITKOWO</t>
  </si>
  <si>
    <t>BOREK WIELKOPOLSKI</t>
  </si>
  <si>
    <t>GOSTYŃ</t>
  </si>
  <si>
    <t>KROBIA</t>
  </si>
  <si>
    <t>PĘPOWO</t>
  </si>
  <si>
    <t>POGORZELA</t>
  </si>
  <si>
    <t>PONIEC</t>
  </si>
  <si>
    <t>GRANOWO</t>
  </si>
  <si>
    <t>GRODZISK WIELKOPOLSKI</t>
  </si>
  <si>
    <t>KAMIENIEC</t>
  </si>
  <si>
    <t>RAKONIEWICE</t>
  </si>
  <si>
    <t>WIELICHOWO</t>
  </si>
  <si>
    <t>JARACZEWO</t>
  </si>
  <si>
    <t>KOTLIN</t>
  </si>
  <si>
    <t>ŻERKÓW</t>
  </si>
  <si>
    <t>BLIZANÓW</t>
  </si>
  <si>
    <t>CEKÓW-KOLONIA</t>
  </si>
  <si>
    <t>GODZIESZE WIELKIE</t>
  </si>
  <si>
    <t>KOŹMINEK</t>
  </si>
  <si>
    <t>LISKÓW</t>
  </si>
  <si>
    <t>MYCIELIN</t>
  </si>
  <si>
    <t>OPATÓWEK</t>
  </si>
  <si>
    <t>STAWISZYN</t>
  </si>
  <si>
    <t>SZCZYTNIKI</t>
  </si>
  <si>
    <t>ŻELAZKÓW</t>
  </si>
  <si>
    <t>BRALIN</t>
  </si>
  <si>
    <t>KĘPNO</t>
  </si>
  <si>
    <t>ŁĘKA OPATOWSKA</t>
  </si>
  <si>
    <t>PERZÓW</t>
  </si>
  <si>
    <t>RYCHTAL</t>
  </si>
  <si>
    <t>TRZCINICA</t>
  </si>
  <si>
    <t>KOŁO</t>
  </si>
  <si>
    <t>BABIAK</t>
  </si>
  <si>
    <t>CHODÓW</t>
  </si>
  <si>
    <t>GRZEGORZEW</t>
  </si>
  <si>
    <t>KOŚCIELEC</t>
  </si>
  <si>
    <t>OLSZÓWKA</t>
  </si>
  <si>
    <t>OSIEK MAŁY</t>
  </si>
  <si>
    <t>PRZEDECZ</t>
  </si>
  <si>
    <t>GOLINA</t>
  </si>
  <si>
    <t>GRODZIEC</t>
  </si>
  <si>
    <t>KAZIMIERZ BISKUPI</t>
  </si>
  <si>
    <t>KLECZEW</t>
  </si>
  <si>
    <t>KRAMSK</t>
  </si>
  <si>
    <t>KRZYMÓW</t>
  </si>
  <si>
    <t>RYCHWAŁ</t>
  </si>
  <si>
    <t>SKULSK</t>
  </si>
  <si>
    <t>SOMPOLNO</t>
  </si>
  <si>
    <t>STARE MIASTO</t>
  </si>
  <si>
    <t>ŚLESIN</t>
  </si>
  <si>
    <t>WIERZBINEK</t>
  </si>
  <si>
    <t>WILCZYN</t>
  </si>
  <si>
    <t>KOŚCIAN</t>
  </si>
  <si>
    <t>CZEMPIŃ</t>
  </si>
  <si>
    <t>KRZYWIŃ</t>
  </si>
  <si>
    <t>ŚMIGIEL</t>
  </si>
  <si>
    <t>KOBYLIN</t>
  </si>
  <si>
    <t>KOŹMIN WIELKOPOLSKI</t>
  </si>
  <si>
    <t>KROTOSZYN</t>
  </si>
  <si>
    <t>ROZDRAŻEW</t>
  </si>
  <si>
    <t>KRZEMIENIEWO</t>
  </si>
  <si>
    <t>RYDZYNA</t>
  </si>
  <si>
    <t>ŚWIĘCIECHOWA</t>
  </si>
  <si>
    <t>WIJEWO</t>
  </si>
  <si>
    <t>WŁOSZAKOWICE</t>
  </si>
  <si>
    <t>CHRZYPSKO WIELKIE</t>
  </si>
  <si>
    <t>KWILCZ</t>
  </si>
  <si>
    <t>MIĘDZYCHÓD</t>
  </si>
  <si>
    <t>SIERAKÓW</t>
  </si>
  <si>
    <t>KUŚLIN</t>
  </si>
  <si>
    <t>LWÓWEK</t>
  </si>
  <si>
    <t>MIEDZICHOWO</t>
  </si>
  <si>
    <t>NOWY TOMYŚL</t>
  </si>
  <si>
    <t>OPALENICA</t>
  </si>
  <si>
    <t>ZBĄSZYŃ</t>
  </si>
  <si>
    <t>OBORNIKI</t>
  </si>
  <si>
    <t>ROGOŹNO</t>
  </si>
  <si>
    <t>RYCZYWÓŁ</t>
  </si>
  <si>
    <t>OSTRÓW WIELKOPOLSKI</t>
  </si>
  <si>
    <t>NOWE SKALMIERZYCE</t>
  </si>
  <si>
    <t>ODOLANÓW</t>
  </si>
  <si>
    <t>PRZYGODZICE</t>
  </si>
  <si>
    <t>RASZKÓW</t>
  </si>
  <si>
    <t>SIEROSZEWICE</t>
  </si>
  <si>
    <t>SOŚNIE</t>
  </si>
  <si>
    <t>CZAJKÓW</t>
  </si>
  <si>
    <t>DORUCHÓW</t>
  </si>
  <si>
    <t>GRABÓW NAD PROSNĄ</t>
  </si>
  <si>
    <t>KOBYLA GÓRA</t>
  </si>
  <si>
    <t>KRASZEWICE</t>
  </si>
  <si>
    <t>MIKSTAT</t>
  </si>
  <si>
    <t>OSTRZESZÓW</t>
  </si>
  <si>
    <t>PIŁA</t>
  </si>
  <si>
    <t>BIAŁOŚLIWIE</t>
  </si>
  <si>
    <t>KACZORY</t>
  </si>
  <si>
    <t>ŁOBŻENICA</t>
  </si>
  <si>
    <t>MIASTECZKO KRAJEŃSKIE</t>
  </si>
  <si>
    <t>UJŚCIE</t>
  </si>
  <si>
    <t>WYRZYSK</t>
  </si>
  <si>
    <t>WYSOKA</t>
  </si>
  <si>
    <t>CHOCZ</t>
  </si>
  <si>
    <t>DOBRZYCA</t>
  </si>
  <si>
    <t>GIZAŁKI</t>
  </si>
  <si>
    <t>GOŁUCHÓW</t>
  </si>
  <si>
    <t>PLESZEW</t>
  </si>
  <si>
    <t>LUBOŃ</t>
  </si>
  <si>
    <t>PUSZCZYKOWO</t>
  </si>
  <si>
    <t>BUK</t>
  </si>
  <si>
    <t>CZERWONAK</t>
  </si>
  <si>
    <t>DOPIEWO</t>
  </si>
  <si>
    <t>KLESZCZEWO</t>
  </si>
  <si>
    <t>KOMORNIKI</t>
  </si>
  <si>
    <t>KOSTRZYN</t>
  </si>
  <si>
    <t>KÓRNIK</t>
  </si>
  <si>
    <t>MOSINA</t>
  </si>
  <si>
    <t>MUROWANA GOŚLINA</t>
  </si>
  <si>
    <t>POBIEDZISKA</t>
  </si>
  <si>
    <t>STĘSZEW</t>
  </si>
  <si>
    <t>SUCHY LAS</t>
  </si>
  <si>
    <t>SWARZĘDZ</t>
  </si>
  <si>
    <t>TARNOWO PODGÓRNE</t>
  </si>
  <si>
    <t>BOJANOWO</t>
  </si>
  <si>
    <t>JUTROSIN</t>
  </si>
  <si>
    <t>MIEJSKA GÓRKA</t>
  </si>
  <si>
    <t>PAKOSŁAW</t>
  </si>
  <si>
    <t>RAWICZ</t>
  </si>
  <si>
    <t>SŁUPCA</t>
  </si>
  <si>
    <t>LĄDEK</t>
  </si>
  <si>
    <t>ORCHOWO</t>
  </si>
  <si>
    <t>OSTROWITE</t>
  </si>
  <si>
    <t>POWIDZ</t>
  </si>
  <si>
    <t>STRZAŁKOWO</t>
  </si>
  <si>
    <t>ZAGÓRÓW</t>
  </si>
  <si>
    <t>OBRZYCKO</t>
  </si>
  <si>
    <t>DUSZNIKI</t>
  </si>
  <si>
    <t>KAŹMIERZ</t>
  </si>
  <si>
    <t>OSTRORÓG</t>
  </si>
  <si>
    <t>SZAMOTUŁY</t>
  </si>
  <si>
    <t>WRONKI</t>
  </si>
  <si>
    <t>DOMINOWO</t>
  </si>
  <si>
    <t>KRZYKOSY</t>
  </si>
  <si>
    <t>NOWE MIASTO NAD WARTĄ</t>
  </si>
  <si>
    <t>ŚRODA WIELKOPOLSKA</t>
  </si>
  <si>
    <t>ZANIEMYŚL</t>
  </si>
  <si>
    <t>DOLSK</t>
  </si>
  <si>
    <t>KSIĄŻ WIELKOPOLSKI</t>
  </si>
  <si>
    <t>ŚREM</t>
  </si>
  <si>
    <t>TUREK</t>
  </si>
  <si>
    <t>BRUDZEW</t>
  </si>
  <si>
    <t>KAWĘCZYN</t>
  </si>
  <si>
    <t>MALANÓW</t>
  </si>
  <si>
    <t>PRZYKONA</t>
  </si>
  <si>
    <t>TULISZKÓW</t>
  </si>
  <si>
    <t>WŁADYSŁAWÓW</t>
  </si>
  <si>
    <t>WĄGROWIEC</t>
  </si>
  <si>
    <t>DAMASŁAWEK</t>
  </si>
  <si>
    <t>GOŁAŃCZ</t>
  </si>
  <si>
    <t>MIEŚCISKO</t>
  </si>
  <si>
    <t>SKOKI</t>
  </si>
  <si>
    <t>WAPNO</t>
  </si>
  <si>
    <t>PRZEMĘT</t>
  </si>
  <si>
    <t>SIEDLEC</t>
  </si>
  <si>
    <t>WOLSZTYN</t>
  </si>
  <si>
    <t>KOŁACZKOWO</t>
  </si>
  <si>
    <t>MIŁOSŁAW</t>
  </si>
  <si>
    <t>NEKLA</t>
  </si>
  <si>
    <t>PYZDRY</t>
  </si>
  <si>
    <t>WRZEŚNIA</t>
  </si>
  <si>
    <t>ZŁOTÓW</t>
  </si>
  <si>
    <t>JASTROWIE</t>
  </si>
  <si>
    <t>KRAJENKA</t>
  </si>
  <si>
    <t>LIPKA</t>
  </si>
  <si>
    <t>OKONEK</t>
  </si>
  <si>
    <t>TARNÓWKA</t>
  </si>
  <si>
    <t>BIAŁOGARD</t>
  </si>
  <si>
    <t>KARLINO</t>
  </si>
  <si>
    <t>TYCHOWO</t>
  </si>
  <si>
    <t>BIERZWNIK</t>
  </si>
  <si>
    <t>CHOSZCZNO</t>
  </si>
  <si>
    <t>DRAWNO</t>
  </si>
  <si>
    <t>KRZĘCIN</t>
  </si>
  <si>
    <t>PEŁCZYCE</t>
  </si>
  <si>
    <t>RECZ</t>
  </si>
  <si>
    <t>CZAPLINEK</t>
  </si>
  <si>
    <t>DRAWSKO POMORSKIE</t>
  </si>
  <si>
    <t>KALISZ POMORSKI</t>
  </si>
  <si>
    <t>WIERZCHOWO</t>
  </si>
  <si>
    <t>ZŁOCIENIEC</t>
  </si>
  <si>
    <t>GOLENIÓW</t>
  </si>
  <si>
    <t>NOWOGARD</t>
  </si>
  <si>
    <t>OSINA</t>
  </si>
  <si>
    <t>PRZYBIERNÓW</t>
  </si>
  <si>
    <t>STEPNICA</t>
  </si>
  <si>
    <t>BROJCE</t>
  </si>
  <si>
    <t>GRYFICE</t>
  </si>
  <si>
    <t>KARNICE</t>
  </si>
  <si>
    <t>PŁOTY</t>
  </si>
  <si>
    <t>REWAL</t>
  </si>
  <si>
    <t>TRZEBIATÓW</t>
  </si>
  <si>
    <t>BANIE</t>
  </si>
  <si>
    <t>CEDYNIA</t>
  </si>
  <si>
    <t>CHOJNA</t>
  </si>
  <si>
    <t>GRYFINO</t>
  </si>
  <si>
    <t>MIESZKOWICE</t>
  </si>
  <si>
    <t>MORYŃ</t>
  </si>
  <si>
    <t>STARE CZARNOWO</t>
  </si>
  <si>
    <t>TRZCIŃSKO-ZDRÓJ</t>
  </si>
  <si>
    <t>WIDUCHOWA</t>
  </si>
  <si>
    <t>DZIWNÓW</t>
  </si>
  <si>
    <t>GOLCZEWO</t>
  </si>
  <si>
    <t>KAMIEŃ POMORSKI</t>
  </si>
  <si>
    <t>MIĘDZYZDROJE</t>
  </si>
  <si>
    <t>ŚWIERZNO</t>
  </si>
  <si>
    <t>WOLIN</t>
  </si>
  <si>
    <t>KOŁOBRZEG</t>
  </si>
  <si>
    <t>DYGOWO</t>
  </si>
  <si>
    <t>GOŚCINO</t>
  </si>
  <si>
    <t>RYMAŃ</t>
  </si>
  <si>
    <t>SIEMYŚL</t>
  </si>
  <si>
    <t>USTRONIE MORSKIE</t>
  </si>
  <si>
    <t>BĘDZINO</t>
  </si>
  <si>
    <t>BIESIEKIERZ</t>
  </si>
  <si>
    <t>BOBOLICE</t>
  </si>
  <si>
    <t>MANOWO</t>
  </si>
  <si>
    <t>MIELNO</t>
  </si>
  <si>
    <t>POLANÓW</t>
  </si>
  <si>
    <t>SIANÓW</t>
  </si>
  <si>
    <t>ŚWIESZYNO</t>
  </si>
  <si>
    <t>BARLINEK</t>
  </si>
  <si>
    <t>BOLESZKOWICE</t>
  </si>
  <si>
    <t>MYŚLIBÓRZ</t>
  </si>
  <si>
    <t>NOWOGRÓDEK POMORSKI</t>
  </si>
  <si>
    <t>DOBRA (SZCZECIŃSKA)</t>
  </si>
  <si>
    <t>KOŁBASKOWO</t>
  </si>
  <si>
    <t>NOWE WARPNO</t>
  </si>
  <si>
    <t>POLICE</t>
  </si>
  <si>
    <t>BIELICE</t>
  </si>
  <si>
    <t>KOZIELICE</t>
  </si>
  <si>
    <t>LIPIANY</t>
  </si>
  <si>
    <t>PRZELEWICE</t>
  </si>
  <si>
    <t>PYRZYCE</t>
  </si>
  <si>
    <t>WARNICE</t>
  </si>
  <si>
    <t>DARŁOWO</t>
  </si>
  <si>
    <t>MALECHOWO</t>
  </si>
  <si>
    <t>POSTOMINO</t>
  </si>
  <si>
    <t>STARGARD</t>
  </si>
  <si>
    <t>CHOCIWEL</t>
  </si>
  <si>
    <t>DOBRZANY</t>
  </si>
  <si>
    <t>DOLICE</t>
  </si>
  <si>
    <t>IŃSKO</t>
  </si>
  <si>
    <t>KOBYLANKA</t>
  </si>
  <si>
    <t>MARIANOWO</t>
  </si>
  <si>
    <t>STARA DĄBROWA</t>
  </si>
  <si>
    <t>SUCHAŃ</t>
  </si>
  <si>
    <t>SZCZECINEK</t>
  </si>
  <si>
    <t>BARWICE</t>
  </si>
  <si>
    <t>BIAŁY BÓR</t>
  </si>
  <si>
    <t>BORNE SULINOWO</t>
  </si>
  <si>
    <t>GRZMIĄCA</t>
  </si>
  <si>
    <t>ŚWIDWIN</t>
  </si>
  <si>
    <t>BRZEŻNO</t>
  </si>
  <si>
    <t>POŁCZYN-ZDRÓJ</t>
  </si>
  <si>
    <t>RĄBINO</t>
  </si>
  <si>
    <t>SŁAWOBORZE</t>
  </si>
  <si>
    <t>WAŁCZ</t>
  </si>
  <si>
    <t>CZŁOPA</t>
  </si>
  <si>
    <t>MIROSŁAWIEC</t>
  </si>
  <si>
    <t>TUCZNO</t>
  </si>
  <si>
    <t>ŁOBEZ</t>
  </si>
  <si>
    <t>RADOWO MAŁE</t>
  </si>
  <si>
    <t>RESKO</t>
  </si>
  <si>
    <t>WĘGORZYNO</t>
  </si>
  <si>
    <t xml:space="preserve">(wybierz z listy) </t>
  </si>
  <si>
    <t>NOWY_SĄCZ</t>
  </si>
  <si>
    <t>BRZESKI.</t>
  </si>
  <si>
    <t>KROŚNIEŃSKI.</t>
  </si>
  <si>
    <t>OPOLSKI.</t>
  </si>
  <si>
    <t>NOWODWORSKI.</t>
  </si>
  <si>
    <t>OSTROWSKI.</t>
  </si>
  <si>
    <t>ŚREDZKI.</t>
  </si>
  <si>
    <t>TOMASZOWSKI.</t>
  </si>
  <si>
    <t>OŚWIADCZENIE WOBEC ARIMR O WYPEŁNIENIU OBOWIĄZKU INFORMACYJNEGO WOBEC INNYCH OSÓB FIZYCZNYCH</t>
  </si>
  <si>
    <t xml:space="preserve">XII. </t>
  </si>
  <si>
    <t>W-1.5_5.1</t>
  </si>
  <si>
    <t xml:space="preserve">Pani/Pana dane Administrator uzyskał od podmiotu ubiegającego się o przyznanie pomocy. </t>
  </si>
  <si>
    <t>Klauzula informacyjna dotycząca przetwarzania przez Agencję Restrukturyzacji i Modernizacji Rolnictwa
danych osobowych osób fizycznych, które zostaną przekazane przez podmiot ubiegający się o przyznanie pomocy</t>
  </si>
  <si>
    <t xml:space="preserve">Załącznik o charakterze informacyjnym - niewymagany do złożenia wraz z wnioskiem o przyznanie pomocy </t>
  </si>
  <si>
    <t xml:space="preserve">Jednocześnie zobowiązuję się poinformować osoby, których dane osobowe będą przekazywane do ARiMR w celu przyznania pomocy w ramach operacji typu „Inwestycje zapobiegające zniszczeniu potencjału produkcji rolnej”, o treści klauzuli, stanowiącej Załącznik nr 5” . 
</t>
  </si>
  <si>
    <t xml:space="preserve">Zgoda podmiotu wskazanego w sekcji II.A.3 na przetwarzanie danych osobowych 
</t>
  </si>
  <si>
    <t xml:space="preserve">Klauzula informacyjna 
dotycząca przetwarzania przez Agencję Restrukturyzacji i Modernizacji Rolnictwa
 danych osobowych osób fizycznych, które zostaną przekazane przez 
podmiot ubiegający się o przyznanie pomocy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</si>
  <si>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podmiot ubiegający się o przyznanie pomocy  w dokumentach aplikacyjnych w celu przyznania pomocy finansowej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Agencja Restrukturyzacji i Modernizacji Rolnictwa informuje, że:
</t>
  </si>
  <si>
    <t>3.8. NIP oddziału przedsiębiorcy zagraniczego</t>
  </si>
  <si>
    <t xml:space="preserve">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 </t>
  </si>
  <si>
    <t>Oświadczam, iż wszystkie osoby fizyczne o których mowa w pkt 1 zostały poinformowane o treści klauzuli stanowiącej Załącznik nr 5.</t>
  </si>
  <si>
    <t>Przyjmuję do wiadomości, że zwrotowi, o którym mowa w pkt 13 podlega odpowiednio ta część zaliczki, która została wykorzystana niezgodnie z przeznaczeniem albo pobrana nienależnie lub w nadmiernej wysokości.</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</si>
  <si>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 </t>
  </si>
  <si>
    <t>Administrator będzie przetwarzał następujące kategorie Pani/Pana danych: dane identyfikacyjne oraz dane kontaktowe;</t>
  </si>
  <si>
    <t>7. Wnioskowana zaliczka</t>
  </si>
  <si>
    <t>4.14. Telefon komórkowy do powiadomień SMS*</t>
  </si>
  <si>
    <t>3.4. NIP</t>
  </si>
  <si>
    <t>3.5.REGON</t>
  </si>
  <si>
    <t xml:space="preserve">3.6. Kod kraju </t>
  </si>
  <si>
    <t>3.7. Nr paszportu lub innego dokumenu tożsamości</t>
  </si>
  <si>
    <t>3.8 Płeć</t>
  </si>
  <si>
    <t>3.9. Stan cywilny</t>
  </si>
  <si>
    <t>3.10. NIP oddziału przedsiębiorcy zagranicznego</t>
  </si>
  <si>
    <t>Koszty operacji (w zł)</t>
  </si>
  <si>
    <t>Koszty inwestycyjne kwalifikowlane nieobjęte leasingiem (Ki):</t>
  </si>
  <si>
    <t>Suma II</t>
  </si>
  <si>
    <t>Koszty inwestycyjne kwalifikowalne objęte leasingiem (Kl)</t>
  </si>
  <si>
    <t>Suma III</t>
  </si>
  <si>
    <t>Suma poszczególnych sum zadań inwestycyjnych (Ki+Kssj+Kl)</t>
  </si>
  <si>
    <t>Suma IV</t>
  </si>
  <si>
    <t>Suma kosztów operacji (Ki + Kl +Kssj+ Ko)</t>
  </si>
  <si>
    <t>ZGODA PODMIOTU UBIEGAJĄCEGO SIĘ O PRZYZNANIE POMOCY NA PRZETWARZANIE DANYCH OSOBOWYCH</t>
  </si>
  <si>
    <t>3.3. PESEL/data urodzenia</t>
  </si>
  <si>
    <t>3.5. REGON</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</si>
  <si>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Dz.Urz. UE L 127 z 23.05.2018, str. 2), dalej: „Rozporządzenie RODO”, Agencja Restrukturyzacji i Modernizacji Rolnictwa informuje, że:</t>
  </si>
  <si>
    <r>
      <t xml:space="preserve">Koszty operacji 
</t>
    </r>
    <r>
      <rPr>
        <sz val="9"/>
        <rFont val="Arial"/>
        <family val="2"/>
      </rPr>
      <t>(w zł bez VAT)</t>
    </r>
  </si>
  <si>
    <t>5. Poziom współfinansowania operacji nie więcej niż (procentowo)</t>
  </si>
  <si>
    <t>Koszty operacji</t>
  </si>
  <si>
    <r>
      <t xml:space="preserve">6.1.  </t>
    </r>
    <r>
      <rPr>
        <b/>
        <sz val="9"/>
        <rFont val="Arial"/>
        <family val="2"/>
      </rPr>
      <t xml:space="preserve"> I </t>
    </r>
    <r>
      <rPr>
        <sz val="9"/>
        <rFont val="Arial"/>
        <family val="2"/>
      </rPr>
      <t>etap operacji</t>
    </r>
  </si>
  <si>
    <r>
      <t xml:space="preserve">6.2.   </t>
    </r>
    <r>
      <rPr>
        <b/>
        <sz val="9"/>
        <rFont val="Arial"/>
        <family val="2"/>
      </rPr>
      <t xml:space="preserve">II </t>
    </r>
    <r>
      <rPr>
        <sz val="9"/>
        <rFont val="Arial"/>
        <family val="2"/>
      </rPr>
      <t>etap operacji</t>
    </r>
  </si>
  <si>
    <r>
      <t xml:space="preserve">6.3.  </t>
    </r>
    <r>
      <rPr>
        <b/>
        <sz val="9"/>
        <rFont val="Arial"/>
        <family val="2"/>
      </rPr>
      <t xml:space="preserve"> III </t>
    </r>
    <r>
      <rPr>
        <sz val="9"/>
        <rFont val="Arial"/>
        <family val="2"/>
      </rPr>
      <t>etap operacji</t>
    </r>
  </si>
  <si>
    <r>
      <t xml:space="preserve">6.4.   </t>
    </r>
    <r>
      <rPr>
        <b/>
        <sz val="9"/>
        <rFont val="Arial"/>
        <family val="2"/>
      </rPr>
      <t>IV</t>
    </r>
    <r>
      <rPr>
        <sz val="9"/>
        <rFont val="Arial"/>
        <family val="2"/>
      </rPr>
      <t xml:space="preserve"> etap operacji</t>
    </r>
  </si>
  <si>
    <r>
      <t xml:space="preserve">6.5.   </t>
    </r>
    <r>
      <rPr>
        <b/>
        <sz val="9"/>
        <rFont val="Arial"/>
        <family val="2"/>
      </rPr>
      <t>V</t>
    </r>
    <r>
      <rPr>
        <sz val="9"/>
        <rFont val="Arial"/>
        <family val="2"/>
      </rPr>
      <t xml:space="preserve"> etap operacji</t>
    </r>
  </si>
  <si>
    <t>6.6. Suma pkt 6.1. - 6.5.:</t>
  </si>
  <si>
    <t xml:space="preserve">7.1. </t>
  </si>
  <si>
    <t xml:space="preserve">7.2. </t>
  </si>
  <si>
    <t xml:space="preserve">7.2.1. </t>
  </si>
  <si>
    <t xml:space="preserve">7.2.2. </t>
  </si>
  <si>
    <r>
      <t xml:space="preserve">7.2.2.1.  </t>
    </r>
    <r>
      <rPr>
        <b/>
        <sz val="9"/>
        <rFont val="Arial"/>
        <family val="2"/>
      </rPr>
      <t>I</t>
    </r>
    <r>
      <rPr>
        <sz val="9"/>
        <rFont val="Arial"/>
        <family val="2"/>
      </rPr>
      <t xml:space="preserve"> transza zaliczki</t>
    </r>
  </si>
  <si>
    <r>
      <t xml:space="preserve">7.2.2.2.  </t>
    </r>
    <r>
      <rPr>
        <b/>
        <sz val="9"/>
        <rFont val="Arial"/>
        <family val="2"/>
      </rPr>
      <t>II</t>
    </r>
    <r>
      <rPr>
        <sz val="9"/>
        <rFont val="Arial"/>
        <family val="2"/>
      </rPr>
      <t xml:space="preserve"> transza zaliczki</t>
    </r>
  </si>
  <si>
    <r>
      <t xml:space="preserve">7.2.2.3. </t>
    </r>
    <r>
      <rPr>
        <b/>
        <sz val="9"/>
        <rFont val="Arial"/>
        <family val="2"/>
      </rPr>
      <t xml:space="preserve"> III</t>
    </r>
    <r>
      <rPr>
        <sz val="9"/>
        <rFont val="Arial"/>
        <family val="2"/>
      </rPr>
      <t xml:space="preserve"> transza zaliczki</t>
    </r>
  </si>
  <si>
    <r>
      <t xml:space="preserve">7.2.2.4.  </t>
    </r>
    <r>
      <rPr>
        <b/>
        <sz val="9"/>
        <rFont val="Arial"/>
        <family val="2"/>
      </rPr>
      <t>IV</t>
    </r>
    <r>
      <rPr>
        <sz val="9"/>
        <rFont val="Arial"/>
        <family val="2"/>
      </rPr>
      <t xml:space="preserve"> transza zaliczki</t>
    </r>
  </si>
  <si>
    <r>
      <t xml:space="preserve">7.2.2.5.  </t>
    </r>
    <r>
      <rPr>
        <b/>
        <sz val="9"/>
        <rFont val="Arial"/>
        <family val="2"/>
      </rPr>
      <t>V</t>
    </r>
    <r>
      <rPr>
        <sz val="9"/>
        <rFont val="Arial"/>
        <family val="2"/>
      </rPr>
      <t xml:space="preserve"> transza zaliczki</t>
    </r>
  </si>
  <si>
    <t>7.3.</t>
  </si>
  <si>
    <t xml:space="preserve">7.3.1. </t>
  </si>
  <si>
    <t xml:space="preserve">7.3.2. </t>
  </si>
  <si>
    <t xml:space="preserve">7.3.3. </t>
  </si>
  <si>
    <t xml:space="preserve">7.3.4. </t>
  </si>
  <si>
    <t xml:space="preserve">7.3.5. </t>
  </si>
  <si>
    <t>8. Określenie możliwości realizacji operacji przez podmiot ubiegający się o przyznanie pomocy bez udziału środków publicznych</t>
  </si>
  <si>
    <r>
      <t xml:space="preserve">8.1. Określenie </t>
    </r>
    <r>
      <rPr>
        <b/>
        <sz val="9"/>
        <rFont val="Arial"/>
        <family val="2"/>
      </rPr>
      <t>poziomu i zakresu</t>
    </r>
    <r>
      <rPr>
        <sz val="9"/>
        <rFont val="Arial"/>
        <family val="2"/>
      </rPr>
      <t>, do jakiego podmiot ubiegający się o przyznanie pomocy zrealizowałby inwestycję bez pomocy publicznej:</t>
    </r>
  </si>
  <si>
    <t>8.1.1.</t>
  </si>
  <si>
    <t>8.1.2.</t>
  </si>
  <si>
    <r>
      <t>Jeżeli w polu</t>
    </r>
    <r>
      <rPr>
        <b/>
        <sz val="9"/>
        <rFont val="Arial"/>
        <family val="2"/>
      </rPr>
      <t xml:space="preserve"> 8.1.1.</t>
    </r>
    <r>
      <rPr>
        <sz val="9"/>
        <rFont val="Arial"/>
        <family val="2"/>
      </rPr>
      <t xml:space="preserve"> wybrano odpowiedź </t>
    </r>
    <r>
      <rPr>
        <b/>
        <sz val="9"/>
        <rFont val="Arial"/>
        <family val="2"/>
      </rPr>
      <t>NIE</t>
    </r>
    <r>
      <rPr>
        <sz val="9"/>
        <rFont val="Arial"/>
        <family val="2"/>
      </rPr>
      <t>, należy podać wartość netto nakładów inwestycyjnych, które zostałyby poniesione w przypadku nieotrzymania pomocy (szacunkowo w zł).</t>
    </r>
  </si>
  <si>
    <r>
      <t xml:space="preserve">8.2. Określenie </t>
    </r>
    <r>
      <rPr>
        <b/>
        <sz val="9"/>
        <rFont val="Arial"/>
        <family val="2"/>
      </rPr>
      <t xml:space="preserve">czasu realizacji </t>
    </r>
    <r>
      <rPr>
        <sz val="9"/>
        <rFont val="Arial"/>
        <family val="2"/>
      </rPr>
      <t>inwestycji przez podmiot ubiegający się o przyznanie pomocy:</t>
    </r>
  </si>
  <si>
    <t>8.2.1.</t>
  </si>
  <si>
    <t>8.2.2.</t>
  </si>
  <si>
    <t>8.2.3.</t>
  </si>
  <si>
    <r>
      <t>Jeżeli w polu</t>
    </r>
    <r>
      <rPr>
        <b/>
        <sz val="9"/>
        <rFont val="Arial"/>
        <family val="2"/>
      </rPr>
      <t xml:space="preserve"> 8.2.1. </t>
    </r>
    <r>
      <rPr>
        <sz val="9"/>
        <rFont val="Arial"/>
        <family val="2"/>
      </rPr>
      <t xml:space="preserve">lub </t>
    </r>
    <r>
      <rPr>
        <b/>
        <sz val="9"/>
        <rFont val="Arial"/>
        <family val="2"/>
      </rPr>
      <t>8.2.2.</t>
    </r>
    <r>
      <rPr>
        <sz val="9"/>
        <rFont val="Arial"/>
        <family val="2"/>
      </rPr>
      <t xml:space="preserve"> wybrano odpowiedź </t>
    </r>
    <r>
      <rPr>
        <b/>
        <sz val="9"/>
        <rFont val="Arial"/>
        <family val="2"/>
      </rPr>
      <t>NIE</t>
    </r>
    <r>
      <rPr>
        <sz val="9"/>
        <rFont val="Arial"/>
        <family val="2"/>
      </rPr>
      <t xml:space="preserve"> należy podać o ile dłużej trwałby proces inwestycyjny (od momentu rozpoczęcia inwestycji do momentu złożenia wniosku o płatność) w przypadku niekorzystania z pomocy finansowej przez podmiot ubiegający się o przyznanie pomocy? (w miesiącach)</t>
    </r>
  </si>
  <si>
    <t>(Imię i Nazwisko, Adres, PESEL, NIP*/ Nazwa, Adres siedziby, NIP, REGON)</t>
  </si>
  <si>
    <t>(czytelny podpis Właściciela/Współwłaściciela/Współposiadacza/osoby reprezentującej Właściciela/Współwłaściciela/Współposiadacza/
 pełnomocnika Właściciela/Współwłaściciela/Współposiadacza)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</si>
  <si>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</si>
  <si>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 xml:space="preserve">Ostateczna decyzja organu sprawującego nadzór o zatwierdzeniu statutu, o którym mowa w pkt 5 w przypadku spółki wodnej lub związku spółek wodnych  
- kopia </t>
  </si>
  <si>
    <t>Kosztorys inwestorski – w przypadku gdy operacja obejmuje inwestycję polegającą na budowie, przebudowie lub remoncie, z wyłączeniem inwestycji dotyczących ogrodzenia. 
- oryginał</t>
  </si>
  <si>
    <t>Zaświadczenie wydane przez leasingodawcę o wyrażeniu zgody na zmianę strony umowy leasingowej zawartej z Beneficjentem –  w przypadku, gdy operacja obejmuje inwestycje polegające na nabyciu rzeczy będących przedmiotem leasingu i nie zostały zrefundowane wszystkie płatności leasingowe na rzecz Beneficjenta  – oryginał</t>
  </si>
  <si>
    <t>Oświadczam, że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t>
  </si>
  <si>
    <t>(czytelny podpis podmiotu ubiegającego się o przyznanie pomocy/ osoby reprezentującej ten podmiot/ pełnomocnika tego podmiotu)</t>
  </si>
  <si>
    <r>
      <t xml:space="preserve">Suma kwot pomocy wypłaconej Beneficjentowi oraz pomocy przynanej jego następcy prawnemu/nabywcy przed zaistnieniem następstwa prawnego/nabycia (w zł) 
</t>
    </r>
    <r>
      <rPr>
        <i/>
        <sz val="8"/>
        <rFont val="Arial"/>
        <family val="2"/>
      </rPr>
      <t>(z wyłączeniem kwoty pozostałej do wypłaty w ramach umowy o przejęcie zobowiązań której ubiega się następca prawny lub nabywca)</t>
    </r>
    <r>
      <rPr>
        <i/>
        <sz val="9"/>
        <rFont val="Arial"/>
        <family val="2"/>
      </rPr>
      <t xml:space="preserve"> </t>
    </r>
  </si>
  <si>
    <t>(czytelny podpis podmiotu ubiegającego się o przyznanie pomocy /osoby reprezentującej podmiot/pełnomocnika podmiotu)</t>
  </si>
  <si>
    <r>
      <t>(Imię i Nazwisko Beneficjenta, Adres,PESEL, NIP</t>
    </r>
    <r>
      <rPr>
        <i/>
        <vertAlign val="superscript"/>
        <sz val="8"/>
        <rFont val="Arial"/>
        <family val="2"/>
      </rPr>
      <t>1</t>
    </r>
    <r>
      <rPr>
        <i/>
        <sz val="8"/>
        <rFont val="Arial"/>
        <family val="2"/>
      </rPr>
      <t xml:space="preserve"> lub Nazwa Beneficjenta, Adres siedziby, NIP)</t>
    </r>
  </si>
  <si>
    <t>(czytelny podpis podmiotu ubiegającego się o przyznanie pomocy/osoby reprezentującej podmiot/pełnomocnika podmiotu)</t>
  </si>
  <si>
    <r>
      <rPr>
        <i/>
        <vertAlign val="superscript"/>
        <sz val="8"/>
        <rFont val="Arial"/>
        <family val="2"/>
      </rPr>
      <t>1</t>
    </r>
    <r>
      <rPr>
        <i/>
        <sz val="8"/>
        <rFont val="Arial"/>
        <family val="2"/>
      </rPr>
      <t>Obowiązek podawania numeru NIP nie dotyczy osób fizycznych objętych rejestrem PESEL, nieprowadzących działalności gospodarczej lub niebędących zarejestrowanymi podatnikami podatku od towarów i usług.</t>
    </r>
  </si>
  <si>
    <t>1.4.</t>
  </si>
  <si>
    <t>4.2.4</t>
  </si>
  <si>
    <t>Przyjmuję do wiadomości, iż ARiMR staje się Administratorem danych osobowych osób fizycznych, otrzymanych ode mnie, które to dane osobowe bezpośrednio lub pośrednio zostały przeze mnie pozyskane  w celu uzyskania pomocy finansowej w ramach operacji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t>
  </si>
  <si>
    <t xml:space="preserve">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</si>
  <si>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29.</t>
  </si>
  <si>
    <t>12)</t>
  </si>
  <si>
    <t>w przypadkach, w których przetwarzanie Pani/Pana danych osbowych odbywa się na podstawie art. 6 ust. 1 lit. a Rozporzadzenia RODO,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</si>
  <si>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r>
      <t>b) wypłatę zaliczki w wysokości:</t>
    </r>
    <r>
      <rPr>
        <vertAlign val="superscript"/>
        <sz val="9"/>
        <rFont val="Arial"/>
        <family val="2"/>
      </rPr>
      <t>4</t>
    </r>
  </si>
  <si>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9"/>
        <rFont val="Arial"/>
        <family val="2"/>
      </rPr>
      <t>Ustawą z dnia 27 maja 2015 r. o finansowaniu wspólnej polityki rolnej</t>
    </r>
    <r>
      <rPr>
        <sz val="9"/>
        <rFont val="Arial"/>
        <family val="2"/>
      </rPr>
      <t xml:space="preserve"> (Dz. U. z 2018 r. poz. 719).</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</si>
  <si>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4</t>
    </r>
    <r>
      <rPr>
        <sz val="9"/>
        <rFont val="Arial"/>
        <family val="2"/>
      </rPr>
      <t xml:space="preserve"> </t>
    </r>
  </si>
  <si>
    <t>(czytelny podpis pełnomocnika podmiotu ubiegającego się o przyznanie pomocy)</t>
  </si>
  <si>
    <t>4.2.5</t>
  </si>
  <si>
    <t>4.2.6</t>
  </si>
  <si>
    <t xml:space="preserve">4.2.7. </t>
  </si>
  <si>
    <r>
      <rPr>
        <sz val="8"/>
        <rFont val="Arial"/>
        <family val="2"/>
      </rPr>
      <t>4.2.7.1.</t>
    </r>
    <r>
      <rPr>
        <sz val="9"/>
        <rFont val="Arial"/>
        <family val="2"/>
      </rPr>
      <t xml:space="preserve"> ciągniki</t>
    </r>
  </si>
  <si>
    <r>
      <rPr>
        <sz val="8"/>
        <rFont val="Arial"/>
        <family val="2"/>
      </rPr>
      <t>4.2.7.2</t>
    </r>
    <r>
      <rPr>
        <sz val="9"/>
        <rFont val="Arial"/>
        <family val="2"/>
      </rPr>
      <t xml:space="preserve">. koparki </t>
    </r>
  </si>
  <si>
    <t>4.2.10.</t>
  </si>
  <si>
    <r>
      <t xml:space="preserve">Opis zadań wymienionych w zestawieniu rzeczowo-finansowym operacji, sporządzony na formularzu opracowanym i udostępnionym przez ARiMR na jej stronie internetowej, </t>
    </r>
    <r>
      <rPr>
        <b/>
        <sz val="8"/>
        <rFont val="Arial"/>
        <family val="2"/>
      </rPr>
      <t>stanowiący załącznik nr 1 do wniosku</t>
    </r>
    <r>
      <rPr>
        <sz val="8"/>
        <rFont val="Arial"/>
        <family val="2"/>
      </rPr>
      <t xml:space="preserve">  – w przypadku operacji, w ramach której będzie realizowane co najmniej jedno zadanie niewymagające załączenia do wniosku kosztorysu, o którym mowa w pkt 16
- oryginał</t>
    </r>
  </si>
  <si>
    <t>płytka ściółka</t>
  </si>
  <si>
    <t>locha</t>
  </si>
  <si>
    <t>prosięta</t>
  </si>
  <si>
    <t>tuczniki</t>
  </si>
  <si>
    <t>bezściołowy</t>
  </si>
  <si>
    <t xml:space="preserve">Cykl zamknięty: </t>
  </si>
  <si>
    <t>lochy</t>
  </si>
  <si>
    <t>głęboka ściółka</t>
  </si>
  <si>
    <t xml:space="preserve">Cykl otwarty: </t>
  </si>
  <si>
    <t xml:space="preserve">głeboka ściółka </t>
  </si>
  <si>
    <t xml:space="preserve">Wybór właściwego typu utrzymania zwierząt </t>
  </si>
  <si>
    <t>W-1.6_5.1</t>
  </si>
  <si>
    <t xml:space="preserve"> Zużycie paszy na 1 szt. na cykl produkcyjny</t>
  </si>
  <si>
    <t>W-1.7_5.1</t>
  </si>
  <si>
    <t>NASTĘPCY PRAWNEGO BENEFICJENTA</t>
  </si>
  <si>
    <r>
      <t>4.1.1. Budowa ogrodzenia</t>
    </r>
    <r>
      <rPr>
        <sz val="9"/>
        <color indexed="10"/>
        <rFont val="Arial"/>
        <family val="2"/>
      </rPr>
      <t xml:space="preserve"> </t>
    </r>
    <r>
      <rPr>
        <sz val="9"/>
        <rFont val="Arial"/>
        <family val="2"/>
      </rPr>
      <t>chlewni:</t>
    </r>
  </si>
  <si>
    <t xml:space="preserve">Zgoda pełnomocnika podmiotu wskazanego w sekcji II.A.3 na przetwarzanie danych osobowych </t>
  </si>
  <si>
    <t xml:space="preserve">Podanie danych oznaczonych jako nieobowiązkowe jest dobrowolne, a ich niepodanie nie wpływa na proces przyjęcia i rozpatrzenia wniosku.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</si>
  <si>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(czytelny podpis pełnomocnika podmiotu, którego dane zawarte są w części II.A/ pełnomocnika osoby reprezentującej ten podmiot)</t>
  </si>
  <si>
    <t>22.1</t>
  </si>
  <si>
    <t>22.2.</t>
  </si>
  <si>
    <t>22.3.</t>
  </si>
  <si>
    <t>28.</t>
  </si>
  <si>
    <t>31.</t>
  </si>
  <si>
    <t>Zakup i wykonanie robót związanych z posadowieniem silosu na paszę gotową do bezpośredniego spożycia przez świnie</t>
  </si>
  <si>
    <t>1.4.1.</t>
  </si>
  <si>
    <t xml:space="preserve">małżonek podmiotu ubiegającego się o przyznanie pomocy </t>
  </si>
  <si>
    <t>1.4.2.</t>
  </si>
  <si>
    <t xml:space="preserve">podmiot ubiegający się o przyznanie pomocy </t>
  </si>
  <si>
    <t>Liczba świń 
(w szt.)</t>
  </si>
  <si>
    <t>RASY TOWAROWE</t>
  </si>
  <si>
    <t>W-1.3_5.1</t>
  </si>
  <si>
    <t>W-1.4_5.1</t>
  </si>
  <si>
    <r>
      <t>1</t>
    </r>
    <r>
      <rPr>
        <i/>
        <sz val="7"/>
        <rFont val="Arial"/>
        <family val="2"/>
      </rPr>
      <t xml:space="preserve">W pozycji 1.1 należy wpisać numer identyfikacyjny </t>
    </r>
    <r>
      <rPr>
        <i/>
        <sz val="7"/>
        <rFont val="Arial"/>
        <family val="2"/>
      </rPr>
      <t>podmiotu ubiegającego się o przyznanie pomocy albo numer identyfikacyjny spółki cywilnej, której jest wspólnikiem – w przypadku wspólnika spółki cywilnej, zgodnie z ustawą z dnia 18 grudnia 2003 r. o krajowym systemie ewidencji producentów, ewidencji gospodarstw rolnych oraz ewidencji wniosków o przyznanie płatności (Dz. U. z 2020 r. poz. 1206 i 1440).</t>
    </r>
    <r>
      <rPr>
        <b/>
        <i/>
        <sz val="7"/>
        <rFont val="Arial"/>
        <family val="2"/>
      </rPr>
      <t xml:space="preserve">
</t>
    </r>
  </si>
  <si>
    <t>MAŁŻONKA PODMIOTU UBIEGAJĄCEGO SIĘ O PRZYZNANIE POMOCY</t>
  </si>
  <si>
    <t>administratorem Pani/Pana danych osobowych (dalej: Administrator) jest Agencja Restrukturyzacji i Modernizacji Rolnictwa z siedzibą w Warszawie, Al. Jana Pawła II 70, 00-175 Warszawa;</t>
  </si>
  <si>
    <r>
      <t xml:space="preserve">z Administratorem </t>
    </r>
    <r>
      <rPr>
        <strike/>
        <sz val="9"/>
        <color indexed="10"/>
        <rFont val="Arial"/>
        <family val="2"/>
      </rPr>
      <t xml:space="preserve"> </t>
    </r>
    <r>
      <rPr>
        <sz val="9"/>
        <rFont val="Arial"/>
        <family val="2"/>
      </rPr>
      <t>może Pani/Pan kontaktować się poprzez adres e-mail: info@arimr.gov.pl lub pisemnie na adres korespondencyjny Centrali Agencji Restrukturyzacji i Modernizacji Rolnictwa, ul. Poleczki 33, 02-822 Warszawa;</t>
    </r>
  </si>
  <si>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 </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</si>
  <si>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</si>
  <si>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r>
      <t>Pani/Pana dane osobowe zebrane na podstawie art. 6 ust. 1 lit. c Rozporządzenia RODO, będą przetwarzane przez okres realizacji zadań, o których mowa w pkt 5, związany z przyznawaniem pomocy w ramach poddziałania  „Wsparcie inwestycji w środki zapobiegawcze, których celem jest ograniczenie skutków prawdopodobnych klęsk żywiołowych, niekorzystnych zjawisk klimatycznych i katastrof” objętego Programem Rozwoju Obszarów Wiejskich na lata 2014–2020 na operację typu „Inwestycje zapobiegające zniszczeniu potencjału produkcji rolnej", w tym:</t>
    </r>
    <r>
      <rPr>
        <strike/>
        <sz val="9"/>
        <rFont val="Arial"/>
        <family val="2"/>
      </rPr>
      <t xml:space="preserve">
</t>
    </r>
    <r>
      <rPr>
        <sz val="9"/>
        <rFont val="Arial"/>
        <family val="2"/>
      </rPr>
      <t>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wniesienia środka zaskarżenia lub do wyczerpania środków zaskarżenia oraz przez okres 5 lat przewidziany na potrzeby archiwizacji, licząc od dnia 1 stycznia roku następującego po roku, w którym rozstrzygnięcie zostało wydane.
Okres przechowywania danych może zostać każdorazowo przedłużony o okres przedawnienia roszczeń, jeżeli przetwarzanie danych będzie niezbędne do dochodzenia roszczeń lub do obrony przed takimi roszczeniami przez Administratora;</t>
    </r>
  </si>
  <si>
    <r>
      <t xml:space="preserve">Pani/Pana dane osobowe zebrane na podstawie art. 6 ust. 1 lit. a Rozporządzenia RODO, tj. na podstawie odrębnej zgody na przetwarzanie danych osobowych (dane nieobowiązkowe), będą przetwarzane w okresach wskazanych w pkt 7, w tym przez okres realizacji celów, o których mowa w części "Zgoda podmiotu wskazanego w sekcji II.A.3 na przetwarzanie danych osobowych"  poniżej lub do czasu jej odwołania lub zmiany;                                  
</t>
    </r>
  </si>
  <si>
    <r>
      <t>przysługuje Pani/Panu prawo dostępu do Pani/Pana danych osobowych, prawo żądania</t>
    </r>
    <r>
      <rPr>
        <strike/>
        <sz val="9"/>
        <rFont val="Arial"/>
        <family val="2"/>
      </rPr>
      <t xml:space="preserve"> </t>
    </r>
    <r>
      <rPr>
        <sz val="9"/>
        <rFont val="Arial"/>
        <family val="2"/>
      </rPr>
      <t>ich sprostowania, usunięcia lub ograniczenia ich przetwarzania, w przypadkach określonych w Rozporządzeniu RODO;</t>
    </r>
  </si>
  <si>
    <t>odbiorcami Pani/Pana danych osobowych mogą być:
1) organy kontrolne,
2) osoby lub podmioty, którym Administrator udzieli informacji publicznej zgodnie z ustawą z dnia 6 września 2001 r. o dostępie do informacji  publicznej (Dz. U. 2020 r. poz. 2176),
3) podmioty uprawnione do przetwarzania danych osobowych na podstawie przepisów powszechnie obowiązującego prawa,
4) podmioty przetwarzające w imieniu Administratora na mocy zawartej umowy m.in. dostawcy IT;</t>
  </si>
  <si>
    <t xml:space="preserve">podanie Pani/Pana danych osobowych na podstawie art. 6 ust. 1 lit. c Rozporządzenia RODO we wniosku o przyznanie pomocy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(dalej: wniosek) wynika z obowiązku zawartego w przepisach powszechnie obowiązujących, a konsekwencją niepodania tych danych osobowych będzie pozostawienie wniosku bez rozpatrzenia bądź odmowa przyznania pomocy po uprzednim dwukrotnym wezwaniu do uzupełnienia wskazanych braków we wniosku.
</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</si>
  <si>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niniejszej części formularza wniosku jako „dane nieobowiązkowe”, w celu ułatwienia i przyspieszenia kontaktu w sprawach dotyczących złożonego wniosku.</t>
  </si>
  <si>
    <t xml:space="preserve">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</si>
  <si>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 xml:space="preserve">posiadaczem samoistnym nieruchomości na której prowadzi chów lub hodowlę świń </t>
  </si>
  <si>
    <t xml:space="preserve">posiadaczem zależnym nieruchomości na której  prowadzi chów lub hodowlę świń </t>
  </si>
  <si>
    <t>Nieruchomość na której podmiot prowadzi produkcję rolną położona na terytorium Rzeczypospolitej Polskiej stanowi współwłasność (w tym jest przedmiotem małżeńskiej wspólności ustawowej lub umownej wspólności majątkowej) lub jest przedmiotem współposiadania</t>
  </si>
  <si>
    <t>1. Zgodność operacji z celami Programu Rozwoju Obszarów Wiejskich na lata 2014-2020</t>
  </si>
  <si>
    <r>
      <t xml:space="preserve">zapobiegania rozprzestrzenianiu się afrykańskiego pomoru świń </t>
    </r>
  </si>
  <si>
    <t xml:space="preserve">Informacja o działkach ewidencyjnych wchodzących w skład nieruchomości, na których realizowana będzie operacja trwale związana z nieruchomością </t>
  </si>
  <si>
    <t>Nr działki ewidencyjnej</t>
  </si>
  <si>
    <t>zapobiegania rozprzestrzenianiu się afrykańskiego pomoru świń</t>
  </si>
  <si>
    <t>Przebudowa lub remont pomieszczenia w chlewni lub w budynku gospodarskim funkcjonalnie powiązanym z chlewnią, tak aby w ich wyniku w tym pomieszczeniu było możliwe zdezynfekowanie się osób, które zajmują  się obsługą świń</t>
  </si>
  <si>
    <r>
      <rPr>
        <sz val="8"/>
        <rFont val="Arial"/>
        <family val="2"/>
      </rPr>
      <t>4.2.7.3.</t>
    </r>
    <r>
      <rPr>
        <sz val="9"/>
        <rFont val="Arial"/>
        <family val="2"/>
      </rPr>
      <t xml:space="preserve"> rębaki do drewna </t>
    </r>
  </si>
  <si>
    <r>
      <rPr>
        <sz val="8"/>
        <rFont val="Arial"/>
        <family val="2"/>
      </rPr>
      <t>4.2.7.4</t>
    </r>
    <r>
      <rPr>
        <sz val="9"/>
        <rFont val="Arial"/>
        <family val="2"/>
      </rPr>
      <t>. kosy spalinowe</t>
    </r>
  </si>
  <si>
    <r>
      <rPr>
        <sz val="8"/>
        <rFont val="Arial"/>
        <family val="2"/>
      </rPr>
      <t>4.2.7.5.</t>
    </r>
    <r>
      <rPr>
        <sz val="9"/>
        <rFont val="Arial"/>
        <family val="2"/>
      </rPr>
      <t xml:space="preserve"> kosiarki (w tym samojezdne)</t>
    </r>
  </si>
  <si>
    <r>
      <rPr>
        <sz val="8"/>
        <rFont val="Arial"/>
        <family val="2"/>
      </rPr>
      <t>4.2.7.6.</t>
    </r>
    <r>
      <rPr>
        <sz val="9"/>
        <rFont val="Arial"/>
        <family val="2"/>
      </rPr>
      <t xml:space="preserve"> odmularki</t>
    </r>
  </si>
  <si>
    <r>
      <rPr>
        <sz val="8"/>
        <rFont val="Arial"/>
        <family val="2"/>
      </rPr>
      <t>4.2.7.7.</t>
    </r>
    <r>
      <rPr>
        <sz val="9"/>
        <rFont val="Arial"/>
        <family val="2"/>
      </rPr>
      <t xml:space="preserve"> przyczepy</t>
    </r>
  </si>
  <si>
    <r>
      <rPr>
        <sz val="8"/>
        <rFont val="Arial"/>
        <family val="2"/>
      </rPr>
      <t>4.2.7.8</t>
    </r>
    <r>
      <rPr>
        <sz val="9"/>
        <rFont val="Arial"/>
        <family val="2"/>
      </rPr>
      <t>. inne</t>
    </r>
  </si>
  <si>
    <t>4.2.8.</t>
  </si>
  <si>
    <t>Koszty zakupu lub rozwoju oprogramowania związanego ze sprzętem o którym mowa w pkt 4.2.7.</t>
  </si>
  <si>
    <t>4.2.9.</t>
  </si>
  <si>
    <t>Koszty zakupu patentów i licencji związanych ze sprzętem o którym mowa w pkt 4.2.7.</t>
  </si>
  <si>
    <r>
      <t xml:space="preserve">4.2.10.1 </t>
    </r>
    <r>
      <rPr>
        <sz val="9"/>
        <rFont val="Arial"/>
        <family val="2"/>
      </rPr>
      <t>Koszty ogólne budowy ogrodzenia chlewni</t>
    </r>
  </si>
  <si>
    <r>
      <t xml:space="preserve">4.2.10.2 </t>
    </r>
    <r>
      <rPr>
        <sz val="9"/>
        <rFont val="Arial"/>
        <family val="2"/>
      </rPr>
      <t>Koszty ogólne dotyczące pozostałych operacji</t>
    </r>
  </si>
  <si>
    <t xml:space="preserve">4.3. Inne koszty niekwalifikowalne, w tym zakres towarzyszący, niezbędne do realizacji operacji, tj.: </t>
  </si>
  <si>
    <t>6. Podział na etapy planowanej do realizacji operacji</t>
  </si>
  <si>
    <t>Wniosek o wpis do ewidencji producentów w rozumieniu przepisów  o krajowym systemie ewidencji producentów, ewidencji gospodarstw rolnych oraz ewidencji wniosków o przyznanie płatności, jeżeli podmiotowi ubiegającemu się o przyznanie pomocy, albo spółce cywilnej, której jest wspólnikiem, nie został nadany numer identyfikacyjny - kopia, a w przypadku składania wniosku o wpis tego podmiotu do tej ewidencji łącznie z wnioskiem o przyznanie pomocy – oryginał wniosku;</t>
  </si>
  <si>
    <r>
      <t>Plan rozmieszczenia na terenie gospodarstwa rolnego budynków i budowli oraz rzuty budynków służących do produkcji rolnej, ze wskazaniem chlewni, zawierający dodatkowo:
a) wskazanie terenu, który ma zostać ogrodzony w celu zapobieżenia rozprzestrzenianiu się afrykańskiego pomoru świń z podaniem wymiarów ogrodzenia oraz z rysunkami zawierającymi widok i przekrój:
- powtarzalnego modułu ogrodzenia 
-  bramy i furtki z ich posadowieniem
w przypadku gdy rolnik realizuje operację, o której mowa w § 5 pkt 1 rozporządzenia</t>
    </r>
    <r>
      <rPr>
        <vertAlign val="superscript"/>
        <sz val="8"/>
        <rFont val="Arial"/>
        <family val="2"/>
      </rPr>
      <t>3</t>
    </r>
    <r>
      <rPr>
        <sz val="8"/>
        <rFont val="Arial"/>
        <family val="2"/>
      </rPr>
      <t xml:space="preserve">
b) opis zakresu planowanych do wykonania robót oraz rysunki chlewni zawierające jej wymiary, umożliwiające identyfikację robót planowanych do przeprowadzenia w związku z realizowaną operacją i rozplanowanie wewnętrzne budynku chlewni – w przypadku gdy rolnik realizuje operację, o której mowa  w § 5 pkt 4 rozporządzenia
– jeżeli operacja obejmuje inwestycję, na realizację której nie jest wymagane pozwolenie na budowę - oryginał,                                                                                                                                             c)  opis zakresu planowanych do wykonania robót i rysunki niecki dezynfekcyjnej, zawierające jej wymiary, umożliwiające ustalenie planowanych do wykonania robót – w przypadku gdy rolnik realizuje operację o której mowa w § 5 pkt 2 rozporządzenia,
d) opis zakresu planowanych do wykonania robót i rysunki pomieszczenia do zdezynfekowania się osób, ktróre zajmują się  obsługą świń</t>
    </r>
    <r>
      <rPr>
        <sz val="8"/>
        <rFont val="Arial"/>
        <family val="2"/>
      </rPr>
      <t xml:space="preserve"> zawierające jego wymiary i jego rozplanowanie wewnątrz budynku, umożliwiające ustalenie planowanych do wykonania robót – w przypadku gdy rolnik realizuje operację, o której mowa w § 5 pkt 3a rozporządzenia, 
e) opis zakresu planowanych do wykonania robót wraz z opisem silosu  zawierającym jego wymiary, umożliwiające ustalenie planownaych do wykonania robót - w przypadku gdy rolnik realizuje operację, o której mowa w § 5 pkt 3c rozporządzenia.
</t>
    </r>
  </si>
  <si>
    <r>
      <t>Dokument albo dokumenty potwierdzające posiadanie samoistne lub zależne nieruchomości, w której będzie realizowana operacja - w przypadku rolnika
- kopia
przy czym w przypadku posiadania samoistnego nieruchomości, dla której księga wieczysta jest prowadzona w systemie teleinformatycznym, o którym mowa w art. 25¹ ustawy z dnia 6 lipca 1982 r. o księgach wieczystych i hipotece (Dz. U. z 2019 r. poz 2204), jest wystarczające podanie numeru księgi wieczystej we</t>
    </r>
    <r>
      <rPr>
        <b/>
        <sz val="8"/>
        <rFont val="Arial"/>
        <family val="2"/>
      </rPr>
      <t xml:space="preserve"> wniosku o przyznaniu pomocy </t>
    </r>
  </si>
  <si>
    <r>
      <t xml:space="preserve">Oświadczenie:
- właściciela albo współwłaściciela </t>
    </r>
    <r>
      <rPr>
        <strike/>
        <sz val="8"/>
        <color indexed="62"/>
        <rFont val="Arial"/>
        <family val="2"/>
      </rPr>
      <t xml:space="preserve"> </t>
    </r>
    <r>
      <rPr>
        <sz val="8"/>
        <rFont val="Arial"/>
        <family val="2"/>
      </rPr>
      <t xml:space="preserve"> nieruchomości </t>
    </r>
    <r>
      <rPr>
        <strike/>
        <sz val="8"/>
        <color indexed="62"/>
        <rFont val="Arial"/>
        <family val="2"/>
      </rPr>
      <t xml:space="preserve"> </t>
    </r>
    <r>
      <rPr>
        <sz val="8"/>
        <rFont val="Arial"/>
        <family val="2"/>
      </rPr>
      <t xml:space="preserve">o wyrażeniu zgody na realizację operacji – w przypadku gdy operacja będzie realizowana na nieruchomości niestanowiącej własności podmiotu ubiegającego się o przyznanie pomocy albo stanowiącej współwłasność podmiotu ubiegającego się o przyznanie pomocy - w przypadku rolnika
- współposiadacza </t>
    </r>
    <r>
      <rPr>
        <strike/>
        <sz val="8"/>
        <color indexed="62"/>
        <rFont val="Arial"/>
        <family val="2"/>
      </rPr>
      <t xml:space="preserve"> </t>
    </r>
    <r>
      <rPr>
        <sz val="8"/>
        <rFont val="Arial"/>
        <family val="2"/>
      </rPr>
      <t xml:space="preserve"> nieruchomości o wyrażeniu zgody na ubieganie się o przyznanie pomocy przez podmiot ubiegający się o przyznanie pomocy – w przypadku gdy operacja będzie realizowana na nieruchomości stanowiącej przedmiot współposiadania - w przypadku rolnika
- sporządzone na formularzu opracowanym i udostępnionym przez ARiMR </t>
    </r>
    <r>
      <rPr>
        <b/>
        <sz val="8"/>
        <rFont val="Arial"/>
        <family val="2"/>
      </rPr>
      <t>stanowiącym załącznik nr 2</t>
    </r>
    <r>
      <rPr>
        <sz val="8"/>
        <rFont val="Arial"/>
        <family val="2"/>
      </rPr>
      <t xml:space="preserve"> do wniosku o przyznanie pomocy 
- oryginał</t>
    </r>
  </si>
  <si>
    <t>Zgłoszenie, o którym mowa w art. 30 ustawy z dnia 7 lipca 1997 r. Prawo budowlane (Dz. U. z 2020 r. poz 1333 i 2127) – w przypadku gdy operacja obejmuje inwestycję, na której realizację jest wymagane takie zgłoszenie - kopia</t>
  </si>
  <si>
    <t>Dokument potwierdzający fakt zaistnienia następstwa prawnego - kopia lub oświadczenie o trwającym postępowaniu sądowym o stwierdzenie nabycia spadku albo w przedmiocie wydania europejskiego poświadczenia spadkowego ze wskazaniem sądu prowadzącego sprawę i sygnatury akt sprawy – oryginał</t>
  </si>
  <si>
    <t>Kopie dokumentów załącza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Podczas stanu zagrożenia epidemicznego lub stanu epidemii ogłoszonego na podstawie ustawy  z dnia 5 grudnia 2008 r. o zapobieganiu oraz zwalczaniu zakażeń i chorób zakaźnych u ludzi  (Dz.U. z 2020 r. poz. 1845 i 2112)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</si>
  <si>
    <t>Oświadczam, że nie podlegam zakazowi dostępu do środków publicznych, o których mowa w art. 5 ust. 3 pkt 4 ustawy z dnia 27 sierpnia 2009 r. o finansach publicznych (Dz. U. z 2019 r. poz. 869, z późn. zm.), na podstawie prawomocnego orzeczenia sądu. Jednocześnie zobowiązuję się do niezwłocznego poinformowania ARiMR o zakazie dostępu do środków publicznych, na podstawie prawomocnego orzeczenia sądu, orzeczonym w stosunku do mnie po złożeniu wniosku o przyznanie pomocy.</t>
  </si>
  <si>
    <t>Oświadczam, że znane mi są regulacje dotyczące obowiązku ponoszenia wszystkich kosztów kwalifikowalnych operacji  zgodnie z przepisami ustawy Prawo zamówień publicznych (Dz.U. z 2019 r. poz. 1843 oraz z 2020 r. poz. 1086), jeżeli przepisy tej ustawy będą miały zastosowanie.</t>
  </si>
  <si>
    <r>
      <t>Przyjmuję do wiadomości, iż dane Beneficjenta oraz kwota wypłaty pomocy z publicznych środków finansowych, w tym wypłacona kwota z tytułu udzielonej pomocy na operacje typu</t>
    </r>
    <r>
      <rPr>
        <sz val="9"/>
        <rFont val="Arial"/>
        <family val="2"/>
      </rPr>
      <t xml:space="preserve"> „Inwestycje zapobiegające zniszczeniu potencjału produkcji rolnej” w ramach poddziałania „Wsparcie inwestycji w środki zapobiegawcze, których celem jest ograniczenie skutków prawdopodobnych klęsk żywiołowych, niekorzystnych zjawisk klimatycznych i katastrof”  będzie publikowana na stronie internetowej MRiRW.</t>
    </r>
  </si>
  <si>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i 1517).</t>
  </si>
  <si>
    <t>Dotyczy podmiotów ubiegających się o przyznanie pomocy, którzy ubiegają się również o zaliczkę.</t>
  </si>
  <si>
    <t xml:space="preserve"> miejscowość i data</t>
  </si>
  <si>
    <t>KLAUZULA INFORMACYJNA W ZAKRESIE PRZETWARZANIA DANYCH OSOBOWYCH          
(dotyczy osób fizycznych w tym pełnomocników oraz osób upoważnionych do reprezentowania osób prawnych)</t>
  </si>
  <si>
    <t>administratorem Pani/Pana danych osobowych (dalej: Administrator)  jest Agencja Restrukturyzacji i Modernizacji Rolnictwa z siedzibą w Warszawie, Al. Jana Pawła II 70, 00-175 Warszawa;</t>
  </si>
  <si>
    <r>
      <t xml:space="preserve">z Administratorem </t>
    </r>
    <r>
      <rPr>
        <sz val="9"/>
        <rFont val="Arial"/>
        <family val="2"/>
      </rPr>
      <t>może Pani/Pan kontaktować się poprzez adres e-mail: info@arimr.gov.pl lub pisemnie na adres korespondencyjny Centrali Agencji Restrukturyzacji i Modernizacji Rolnictwa, ul. Poleczki 33, 02-822 Warszawa;</t>
    </r>
  </si>
  <si>
    <r>
      <t xml:space="preserve">Administrator </t>
    </r>
    <r>
      <rPr>
        <sz val="9"/>
        <rFont val="Arial"/>
        <family val="2"/>
      </rPr>
      <t>wyznaczył inspektora ochrony danych, z którym Pani/Pan może kontaktować się w sprawach dotyczących przetwarzania danych osobowych oraz korzystania z praw związanych z przetwarzaniem danych, poprzez adres e-mail: iod@arimr.gov.pl lub pisemnie na adres korespondencyjny Administratora</t>
    </r>
    <r>
      <rPr>
        <sz val="9"/>
        <rFont val="Arial"/>
        <family val="2"/>
      </rPr>
      <t xml:space="preserve">, wskazany w pkt 2; </t>
    </r>
  </si>
  <si>
    <r>
      <t xml:space="preserve">zebrane Pani/Pana dane osobowe będą przetwarzane przez Administratora </t>
    </r>
    <r>
      <rPr>
        <sz val="9"/>
        <rFont val="Arial"/>
        <family val="2"/>
      </rPr>
      <t xml:space="preserve">na podstawie art. 6 ust. 1 lit. c Rozporządzenie RODO, gdy jest to niezbędne do wypełnienia obowiązku prawnego ciążącego na Administratorze </t>
    </r>
    <r>
      <rPr>
        <sz val="9"/>
        <rFont val="Arial"/>
        <family val="2"/>
      </rPr>
      <t xml:space="preserve">(dane obowiązkowe) lub art. 6 ust. 1 lit. a Rozporządzenia RODO, tj. na podstawie odrębnej zgody na przetwarzanie danych osobowych, która obejmuje zakres danych szerszy, niż to wynika z powszechnie obowiązującego prawa (dane nieobowiązkowe);
</t>
    </r>
  </si>
  <si>
    <r>
      <t>odbiorcami Pani/Pana daych osobowych mogą być:
1) organy kontolne,
2) osoby lub podmioty, którym Administrator udzieli informacji publicznej zgodnie z ustawą z dnia 6 września 2001 r. o dostępie do informacji publicznej (Dz. U.</t>
    </r>
    <r>
      <rPr>
        <sz val="9"/>
        <rFont val="Arial"/>
        <family val="2"/>
      </rPr>
      <t xml:space="preserve"> z 2020 r. poz. 2176</t>
    </r>
    <r>
      <rPr>
        <sz val="9"/>
        <rFont val="Arial"/>
        <family val="2"/>
      </rPr>
      <t xml:space="preserve">),
3) podmioty uprawnione do przetwarzania danych osobowych na podstawie przepisów powszechnie obowiązującego prawa,
4) podmioty przetwarzające w imieniu Administratora na mocy zawartej umowy m.in. dostawcy IT;
</t>
    </r>
  </si>
  <si>
    <r>
      <t>Pani/Pana dane osobowe zebrane na podstawie art. 6 ust. 1 lit. c Rozporządzenie RODO, będą przetwarzane przez okres realizacji zadań, o których mowa w pkt 5 związany z przyznawaniem pomocy w ramach poddziałania   „Wsparcie inwestycji w środki zapobiegawcze, których celem jest ograniczenie skutków prawdopodobnych klęsk żywiołowych, niekorzystnych zjawisk klimatycznych i katastrof” objętego Programem Rozwoju Obszarów Wiejskich na lata 2014–2020 na operację typu „Inwestycje zapobiegające zniszczeniu potencjału produkcji rolnej", w tym:</t>
    </r>
    <r>
      <rPr>
        <strike/>
        <sz val="9"/>
        <rFont val="Arial"/>
        <family val="2"/>
      </rPr>
      <t xml:space="preserve">
</t>
    </r>
    <r>
      <rPr>
        <sz val="9"/>
        <rFont val="Arial"/>
        <family val="2"/>
      </rPr>
      <t>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wniesienia środka zaskarżenia lub do wyzerpania środków zaskarżenia oraz przez okres 5 lat przewidziany na potrzeby archiwizacji, licząc od dnia 1 stycznia roku następującego po roku, w którym rozstrzygnięcie zostało wydane. 
Okres przechowywania danych może zostać każdorazowo przedłużony o okres przedawnienia roszczeń, jeżeli przetwarzanie danych będzie niezbędne do dochodzenia roszczeń lub do obrony przed takimi roszczeniami przez Administratora;</t>
    </r>
  </si>
  <si>
    <t xml:space="preserve">Pani/Pana dane osobowe zebrane na podstawie art. 6 ust. 1 lit. a Rozporządzenia RODO, tj. na podstawie odrębnej zgody na przetwarzanie danych osobowych (dane nieobowiązkowe), będą przetwarzane w okresach wskazanych w pkt 7, w tym przez okres realizacji celów, o których mowa w części XI. ZGODA PODMIOTU UBIEGAJĄCEGO SIĘ O PRZYZNANIE POMOCY NA PRZETWARZANIE DANYCH OSOBOWYCH i części XII. ZGODA PEŁNOMOCNIKA PODMIOTU UBIEGAJĄCEGO SIĘ O PRZYZNANIE POMOCY NA PRZETWARZANIE DANYCH OSOBOWYCH poniżej lub do czasu jej odwołania lub zmiany; 
</t>
  </si>
  <si>
    <t>przysługuje Pani/Panu prawo dostępu do Pani/Pana danych osobowych, prawo żądania ich sprostowania, usunięcia lub ograniczenia ich przetwarzania,  w przypadkach określonych w Rozporządzeniu RODO;</t>
  </si>
  <si>
    <t xml:space="preserve">podanie Pani/Pana danych osobowych na podstawie art. 6 ust. 1 lit. c Rozporządzenia RODO we wniosku o przyznanie pomocy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(dalej: wniosek) wynika z obowiązku zawartego w przepisach powszechnie obowiązujących, a konsekwencją niepodania tych danych osobowych będzie pozostawienie wniosku bez rozpatrzenia /odmowa przyznania pomocy po uprzednim dwukrotnym wezwaniu do uzupełnienia wskazanych braków we wniosku.
</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</si>
  <si>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niniejszej części formularza wniosku jako „dane nieobowiązkowe”,  w celu ułatwienia i przyspieszenia kontaktu w sprawach dotyczących złożonego wniosku.</t>
  </si>
  <si>
    <r>
      <t xml:space="preserve">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niniejszej części </t>
    </r>
    <r>
      <rPr>
        <strike/>
        <sz val="9"/>
        <rFont val="Arial"/>
        <family val="2"/>
      </rPr>
      <t xml:space="preserve"> </t>
    </r>
    <r>
      <rPr>
        <sz val="9"/>
        <rFont val="Arial"/>
        <family val="2"/>
      </rPr>
      <t>formularza wniosku  jako „dane nieobowiązkowe”, w celu otrzymywania/kierowania do mnie treści informacyjnych lub promocyjnych o działaniach realizowanych przez Agencję, za pośrednictwem SMS/MMS na podany przeze mnie numer telefonu.</t>
    </r>
  </si>
  <si>
    <r>
      <t xml:space="preserve">Podanie danych oznaczonych jako nieobowiązkowe jest dobrowolne dla każdej z powyższych zgód, a ich niepodanie nie wpływa na proces przyjęcia i rozpatrzenia </t>
    </r>
    <r>
      <rPr>
        <sz val="9"/>
        <rFont val="Arial"/>
        <family val="2"/>
      </rPr>
      <t>wniosku</t>
    </r>
    <r>
      <rPr>
        <sz val="9"/>
        <rFont val="Arial"/>
        <family val="2"/>
      </rPr>
      <t xml:space="preserve">. Niepodanie tych danych uniemożliwi jedynie realizację celów wskazanych w treści poszczególnych zgód. Każdą z powyższych zgód można wycofać w dowolnym momencie, poprzez przesłanie „oświadczenia o wycofaniu zgody” na adres korespondencyjny Administratora </t>
    </r>
    <r>
      <rPr>
        <sz val="9"/>
        <rFont val="Arial"/>
        <family val="2"/>
      </rPr>
      <t xml:space="preserve"> z dopiskiem „Ochrona danych osobowych” lub na adres poczty elektronicznej (info@arimr.gov.pl, iod@arimr.gov.pl). Wycofanie zgody nie wpływa na zgodność z prawem przetwarzania, którego dokonano na podstawie zgody przed jej wycofaniem.
</t>
    </r>
  </si>
  <si>
    <t>ZGODA PEŁNOMOCNIKA PODMIOTU UBIEGAJĄCEGO SIĘ O PRZYZNANIE POMOCY NA PRZETWARZANIE DANYCH OSOBOWYCH</t>
  </si>
  <si>
    <r>
      <t>Wyrażam zgodę na przetwarzanie przez Agencję Restrukturyzacji i Modernizacji Rolnictwa z siedzibą w Warszawie, Al. Jana Pawła II nr 70, 00-175 Warszawa (adres do korespondencji: ul. Poleczki 33, 02-822 Warszawa), jako Administratora</t>
    </r>
    <r>
      <rPr>
        <sz val="9"/>
        <rFont val="Arial"/>
        <family val="2"/>
      </rPr>
      <t xml:space="preserve">, moich danych osobowych podanych w zakresie szerszym, niż jest to wymagane na podstawie przepisów powszechnie obowiązującego prawa, oznaczonych w niniejszej części formularza </t>
    </r>
    <r>
      <rPr>
        <sz val="9"/>
        <rFont val="Arial"/>
        <family val="2"/>
      </rPr>
      <t>wniosku</t>
    </r>
    <r>
      <rPr>
        <sz val="9"/>
        <rFont val="Arial"/>
        <family val="2"/>
      </rPr>
      <t xml:space="preserve"> jako „dane nieobowiązkowe”,  w celu ułatwienia i przyspieszenia kontaktu w sprawach dotyczących złożonego wniosku.</t>
    </r>
  </si>
  <si>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niniejszej części formularza wniosku jako „dane nieobowiązkowe”, w celu otrzymywania/kierowania do mnie treści informacyjnych lub promocyjnych o działaniach realizowanych przez Agencję, za pośrednictwem SMS/MMS na podany przeze mnie numer telefonu.</t>
  </si>
  <si>
    <t xml:space="preserve">Podanie danych oznaczonych jako nieobowiązkowe jest dobrowolne dla każdej z powyższych zgód,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</si>
  <si>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(Imię i Nazwisko podmiotu ubiegającego się o przyznanie pomocy, Adres/ Nazwa podmiotu, Adres siedziby, NIP*, REGON)</t>
  </si>
  <si>
    <t>Jednocześnie oświadczam, że jestem świadomy, iż pomoc udzielona współposiadaczowi/współwłaścicielowi nieruchomości, na której prowadzi chów lub hodowlę świń wpływa na zmniejszenie ogólnego limitu pomocy. Jednocześnie zobowiązuję się do umożliwienia wskazanemu wyżej podmiotowi ubiegającemu się o przyznanie pomocy realizacji wieloletnich zobowiązań związanych z operacją.</t>
  </si>
  <si>
    <t>z Administratorem może Pani/Pan kontaktować się poprzez adres e-mail: info@arimr.gov.pl lub pisemnie na adres korespondencyjny Centrali Agencji Restrukturyzacji i Modernizacji Rolnictwa, ul. Poleczki 33, 02-822 Warszawa;</t>
  </si>
  <si>
    <t xml:space="preserve">Administrator  wyznaczył inspektora ochrony danych, z którym Pani/Pan może kontaktować się w sprawach dotyczących przetwarzania danych osobowych oraz korzystania z praw związanych z przetwarzaniem danych, poprzez adres e-mail: iod@arimr.gov.pl lub pisemnie na adres korespondencyjny Administratora wskazany w pkt 2; </t>
  </si>
  <si>
    <t xml:space="preserve">zebrane Pani/Pana dane osobowe będą przetwarzane przez Administratora na podstawie art. 6 ust. 1 lit. c Rozporządzenia RODO, gdy jest to niezbędne do wypełnienia obowiązku prawnego ciążącego na Administratorze (dane obowiązkowe);
</t>
  </si>
  <si>
    <t xml:space="preserve">odbiorcami Pani/Pana danych osobowych mogą być:
1) organy kontolne,
2) osoby lub podmioty, którym Administrator udzieli informacji publicznej zgodnie z ustawą z dnia 6 września 2001 r. o dostępie do informacji publicznej (Dz. U.  z 2020 r. poz. 2176),
3) podmioty uprawnione do przetwarzania danych osobowych na podstawie przepisów powszechnie obowiązującego prawa,
4) podmioty przetwarzające w imieniu Administratora na mocy zawartej umowy m.in. dostawcy IT;
</t>
  </si>
  <si>
    <r>
      <t>Pani/Pana dane osobowe zebrane na podstawie art. 6 ust. 1 lit. c Rozporządzenie RODO, będą przetwarzane przez okres realizacji zadań, o których mowa w pkt 5 związany z przyznawaniem pomocy w ramach poddziałania   „Wsparcie inwestycji w środki zapobiegawcze, których celem jest ograniczenie skutków prawdopodobnych klęsk żywiołowych, niekorzystnych zjawisk klimatycznych i katastrof” objętego Programem Rozwoju Obszarów Wiejskich na lata 2014–2020 na operację typu „Inwestycje zapobiegające zniszczeniu potencjału produkcji rolnej", w tym:</t>
    </r>
    <r>
      <rPr>
        <strike/>
        <sz val="8"/>
        <rFont val="Arial"/>
        <family val="2"/>
      </rPr>
      <t xml:space="preserve">
</t>
    </r>
    <r>
      <rPr>
        <sz val="8"/>
        <rFont val="Arial"/>
        <family val="2"/>
      </rPr>
      <t>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wniesienia środka zaskarżenia lub do wyczerpania środków zaskarżenia oraz przez okres 5 lat przewidziany na potrzeby archiwizacji, licząc od dnia 1 stycznia roku następującego po roku, w którym rozstrzygnięcie zostało wydane.
Okres przechowywania danych może zostać każdorazowo przedłużony o okres przedawnienia roszczeń, jeżeli przetwarzanie danych będzie niezbędne do dochodzenia roszczeń lub do obrony przed takimi roszczeniami przez Administratora;</t>
    </r>
  </si>
  <si>
    <t xml:space="preserve">przysługuje Pani/Panu prawo dostępu do Pani/Pana danych osobowych, prawo żądania ich sprostowania, usunięcia lub ograniczenia przetwarzania, w przypadkach określonych w Rozporządzeniu RODO; </t>
  </si>
  <si>
    <r>
      <t>podanie Pani/Pana danych osobowych na podstawie art. 6 ust. 1 lit. c Rozporządzenia RODO w składanym wniosku o przyznanie pomocy wynika z obowiązku zawartego w przepisach powszechnie obowiązujących, a konsekwencją niepodania tych danych osobowych będzie pozostawienie wniosku bez rozpatrzenia bądź odmowa przyznania pomocy po uprzednim dwukrotnym wezwaniu do uzupełnienia wskazanych braków we wniosku</t>
    </r>
    <r>
      <rPr>
        <sz val="8"/>
        <rFont val="Arial"/>
        <family val="2"/>
      </rPr>
      <t xml:space="preserve">.
</t>
    </r>
  </si>
  <si>
    <t>Liczba świń sprzedanych, padłych oraz poddanych ubojowi na użytek własny (w okresie od ...................... do ............................) ustalona na podstawie danych zgłoszonych do rejestru zwierząt gospodarskich oznakowanych i siedzib stad tych zwierząt prowadzonego przez ARiMR.</t>
  </si>
  <si>
    <r>
      <t xml:space="preserve">RASY RODZIME
</t>
    </r>
    <r>
      <rPr>
        <sz val="10"/>
        <rFont val="Arial"/>
        <family val="2"/>
      </rPr>
      <t>(puławska, złotnicka pstra i złotnicka biała)</t>
    </r>
  </si>
  <si>
    <r>
      <t xml:space="preserve">odbiorcami Pani/Pana danych osobowych mogą być:
1) organy kontrolne,
2) osoby lub podmioty, którym Administrator udzieli informacji publicznej zgodnie z ustawą z dnia 6 wrzesnia 2001 r. o dostępie do informacji publicznej (Dz. U. z </t>
    </r>
    <r>
      <rPr>
        <sz val="10"/>
        <rFont val="Arial"/>
        <family val="2"/>
      </rPr>
      <t>2020 r. poz. 2176</t>
    </r>
    <r>
      <rPr>
        <sz val="10"/>
        <rFont val="Arial"/>
        <family val="2"/>
      </rPr>
      <t>),
3) podmioty uprawnione do przetwarzania danych osobowych na podstawie przepisów powszechnie obowiązującego prawa,
4) podmioty przetwarzające w imieniu Administratora na mocy zawartej umowy m.in. dostawcy IT</t>
    </r>
    <r>
      <rPr>
        <sz val="10"/>
        <rFont val="Arial"/>
        <family val="2"/>
      </rPr>
      <t xml:space="preserve">; </t>
    </r>
    <r>
      <rPr>
        <strike/>
        <sz val="10"/>
        <rFont val="Arial"/>
        <family val="2"/>
      </rPr>
      <t xml:space="preserve">
</t>
    </r>
  </si>
  <si>
    <t xml:space="preserve">Pani/Pana dane osobowe będą przetwarzane  przez okres niezbędny do realizacji zadań, o których mowa w pkt 3, związany z przyznawaniem pomocy w ramach poddziałania  „Wsparcie inwestycji w środki zapobiegawcze, 
których celem jest ograniczenie skutków prawdopodobnych klęsk żywiołowych, niekorzystnych zjawisk klimatycznych i katastrof” na operacje typu „Inwestycje zapobiegające zniszczeniu potencjału produkcji rolnej”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wniesienia środka zaskarżenia lub do wyczerpania  środków zaskarżenia oraz przez okres 5 lat przewidziany na potrzeby archiwizacji, licząc od dnia 1 stycznia roku następującego po roku, w którym rozstrzygnięcie zostało wydane.  
Okres przechowywania danych może zostać każdorazowo przedłużony o okres przedawnienia roszczeń, jeżeli przetwarzanie danych będzie niezbędne do dochodzenia roszczeń lub do obrony przed takimi roszczeniami przez administratora danych;
</t>
  </si>
  <si>
    <t>przysługuje Pani/Panu prawo dostępu do Pani/Pana danych osobowych, prawo żądania ich sprostowania, usunięcia lub ograniczenia przetwarzania w przypadkach określonych w Rozporzadzeniu RODO;</t>
  </si>
  <si>
    <r>
      <t xml:space="preserve"> w tym etapy*</t>
    </r>
    <r>
      <rPr>
        <b/>
        <sz val="8"/>
        <rFont val="Arial"/>
        <family val="2"/>
      </rPr>
      <t>:</t>
    </r>
  </si>
  <si>
    <t>A</t>
  </si>
  <si>
    <t>B</t>
  </si>
  <si>
    <t xml:space="preserve">*Operacja obejmująca wyłącznie inwestycje niepolegające na nabyciu rzeczy będących przedmiotem leasingu może być realizowana maksymalnie w 2 etapach. Natomiast operacja, w której o pomoc ubiega się rolnik musi zostać zrealizowana w jednym etapie. </t>
  </si>
  <si>
    <t>1. w przypadku podmiotu będącego rolnikiem - czytelny podpis podmiotu, którego dane zawarte są w tej części/osoby reprezentującej ten podmiot/pełnomocnika tego podmiotu 
2. w przypadku pozostałych podmiotów - czytelny podpis osoby  reprezentujacej ten podmiot/pełnomocnika tego podmiotu</t>
  </si>
  <si>
    <r>
      <t xml:space="preserve">Oświadczenie następcy prawnego Beneficjenta o jego wstąpieniu w prawa i obowiązki Beneficjenta wynikające z umowy przyznania pomocy, sporządzone na formularzu udostępnionym przez ARiMR, stanowiącym </t>
    </r>
    <r>
      <rPr>
        <b/>
        <sz val="8"/>
        <rFont val="Arial"/>
        <family val="2"/>
      </rPr>
      <t>Załącznik nr 6</t>
    </r>
    <r>
      <rPr>
        <sz val="8"/>
        <rFont val="Arial"/>
        <family val="2"/>
      </rPr>
      <t xml:space="preserve"> do Wniosku o przyznanie umowy - oryginał</t>
    </r>
  </si>
  <si>
    <r>
      <t>Dodatkowe dane dotyczące wniosku o przyznanie pomocy następcy prawnego Beneficjenta / nabywcy gospodarstwa - sporządzone na formularzu opracowanym i udostępnionym przez ARiMR, stanowiącym</t>
    </r>
    <r>
      <rPr>
        <b/>
        <sz val="8"/>
        <rFont val="Arial"/>
        <family val="2"/>
      </rPr>
      <t xml:space="preserve"> Załącznik nr 5</t>
    </r>
    <r>
      <rPr>
        <sz val="8"/>
        <rFont val="Arial"/>
        <family val="2"/>
      </rPr>
      <t xml:space="preserve"> do Wniosku o przyznanie pomocy - oryginał</t>
    </r>
  </si>
  <si>
    <r>
      <t>Budowa lub przebudowa</t>
    </r>
    <r>
      <rPr>
        <sz val="9"/>
        <rFont val="Arial"/>
        <family val="2"/>
      </rPr>
      <t xml:space="preserve"> magazynu do przechowywania słomy dla świń </t>
    </r>
  </si>
  <si>
    <t xml:space="preserve">str. 7 ekspertyzy </t>
  </si>
  <si>
    <t xml:space="preserve">Pani/Pana dane osobowe zebrane na podstawie art. 6 ust. 1 lit. c Rozporządzenia RODO, będą przetwarzane przez Administratora w celu realizacji zadań wynikających z art. 1 pkt 1 w związku z art. 3 ust. 1 pkt 5 lit. a oraz 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z rozporządzeniem Ministra Rolnictwa i Rozwoju Wsi z dnia 14 lipca 2017 r. w sprawie szczegółowych warunków i trybu przyznawania oraz wypłaty pomocy finansowej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(Dz. U. z 2020 r. poz. 223 i 2276),  tj. przyznania pomocy na operację typu „Inwestycje zapobiegające zniszczeniu potencjału produkcji rolnej”;
</t>
  </si>
  <si>
    <t xml:space="preserve">Oświadczam, że znane mi są zasady ubiegania się i przyznawania pomocy określone w przepisach rozporządzenia Ministra Rolnictwa i Rozwoju Wsi z dnia 14 lipca 2017 r. w sprawie szczegółowych warunków i trybu przyznawania oraz wypłaty pomocy finansowej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(Dz. U. z 2020 r. poz. 223 i 2276)  oraz wymagania uszczegółowione w Instrukcji wypełniania wniosku o przyznanie pomocy, w tym zasady wypłaty pomocy na podstawie standardowych stawek jednostkowych oraz kosztów kwalifikowalnych określonych we wniosku, poniesionych w związku z realizacją operacji  oraz zasady udzielania zaliczek.   </t>
  </si>
  <si>
    <t xml:space="preserve"> Pani/Pana dane osobowe zebrane na podstawie art. 6 ust. 1 lit. c Rozporządzenia RODO, będą przetwarzane przez Administratora w celu realizacji zadań wynikających z art. 1 pkt 1 w związku  z art. 3 ust. 1 pkt 5 lit. a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z rozporządzeniem Ministra Rolnictwa i Rozwoju Wsi z dnia 14 lipca 2017 r. w sprawie szczegółowych warunków i trybu przyznawania oraz wypłaty pomocy finansowej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(Dz.U. z 2020 r. poz. 223 i 2276) ,  tj. przyznania pomocy na operację typu „Inwestycje zapobiegające zniszczeniu potencjału produkcji rolnej”;
</t>
  </si>
  <si>
    <t>Klauzula informacyjna w zakresie przetwarzania danych osobowych                                                               
(dotyczy osób fizycznych w tym pełnomocników oraz osób upoważnionych do reprezentowania osób prawnych)</t>
  </si>
  <si>
    <r>
      <t>Pani/Pana dane osobowe zebrane na podstawie art. 6 ust. 1 lit. c Rozporządzenia RODO, będą przetwarzane przez Administratora w celu realizacj</t>
    </r>
    <r>
      <rPr>
        <strike/>
        <sz val="8"/>
        <rFont val="Arial"/>
        <family val="2"/>
      </rPr>
      <t>i</t>
    </r>
    <r>
      <rPr>
        <sz val="8"/>
        <rFont val="Arial"/>
        <family val="2"/>
      </rPr>
      <t xml:space="preserve"> zadań wynikających z art. 1 pkt 1 w związku  z art. 3 ust. 1 pkt 5 lit. a  oraz  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zwiazku z rozporządzeniem Ministra Rolnictwa i Rozwoju Wsi z dnia 14 lipca 2017 r. w sprawie szczegółowych warunków i trybu przyznawania oraz wypłaty pomocy finansowej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(Dz. U .z 2020 r., poz.223 i 2276), tj. przyznania pomocy na operację typu „Inwestycje zapobiegające zniszczeniu potencjału produkcji rolnej”;
</t>
    </r>
  </si>
  <si>
    <r>
      <t>Pani/Pana dane osobowe pozyskane przez Administratora przetwarzane będą na podstawie art. 6 ust. 1 lit. c Rozporządzenia RODO w celu realizacji zadań wynikających z art. 1 pkt 1 w związku  z art. 3 ust. 1 pkt 5 lit. a oraz art. 6 ust. 2 Ustawy z dnia 20 lutego 2015 r. o wspieraniu rozwoju obszarów wiejskich z udziałem środków Europejskiego Funduszu Rolnego na rzecz Rozwoju Obszarów Wiejskich w ramach Programu Rozwoju Obszarów Wiejskich na lata 2014-2020 (Dz. U.</t>
    </r>
    <r>
      <rPr>
        <sz val="9"/>
        <rFont val="Arial"/>
        <family val="2"/>
      </rPr>
      <t>z 2020 r. poz. 217, 300, 695 i 1440</t>
    </r>
    <r>
      <rPr>
        <sz val="10"/>
        <rFont val="Arial"/>
        <family val="2"/>
      </rPr>
      <t xml:space="preserve">) w związku z rozporządzeniem Ministra Rolnictwa i Rozwoju Wsi z dnia 14 lipca 2017 r. w sprawie szczegółowych warunków i trybu przyznawania oraz wypłaty pomocy finansowej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(Dz.U. z 2020 r. poz. 223 i 2276), tj. przyznania pomocy na operację typu „Inwestycje zapobiegające zniszczeniu potencjału produkcji rolnej”;
</t>
    </r>
  </si>
  <si>
    <t>Klauzula informacyjna w zakresie przetwarzania danych osobowych                                                        
(dotyczy osób fizycznych w tym pełnomocników oraz osób upoważnionych do reprezentowania osób prawnych)</t>
  </si>
  <si>
    <r>
      <t>Zużycie słomy na 1 szt. 
(w m</t>
    </r>
    <r>
      <rPr>
        <vertAlign val="superscript"/>
        <sz val="10"/>
        <rFont val="Arial"/>
        <family val="2"/>
      </rPr>
      <t>3</t>
    </r>
    <r>
      <rPr>
        <sz val="10"/>
        <rFont val="Arial"/>
        <family val="2"/>
      </rPr>
      <t>)</t>
    </r>
  </si>
  <si>
    <t xml:space="preserve"> Roczne zapotrzebowanie na paszę 
(w t)</t>
  </si>
  <si>
    <t xml:space="preserve">Zapotrzebowanie na paszę w okresach dwutygodniowych 
(w t) </t>
  </si>
  <si>
    <r>
      <t>Roczne zapotrzebowanie na słomę 
(w m</t>
    </r>
    <r>
      <rPr>
        <vertAlign val="superscript"/>
        <sz val="10"/>
        <rFont val="Arial"/>
        <family val="2"/>
      </rPr>
      <t>3</t>
    </r>
    <r>
      <rPr>
        <sz val="10"/>
        <rFont val="Arial"/>
        <family val="2"/>
      </rPr>
      <t>)</t>
    </r>
  </si>
  <si>
    <r>
      <t>Kalkulacja</t>
    </r>
    <r>
      <rPr>
        <b/>
        <sz val="11"/>
        <rFont val="Arial"/>
        <family val="2"/>
      </rPr>
      <t xml:space="preserve"> pojemności magazynu na słomę </t>
    </r>
  </si>
  <si>
    <r>
      <t>Pojemność magazynu na słomę (w m</t>
    </r>
    <r>
      <rPr>
        <b/>
        <vertAlign val="superscript"/>
        <sz val="11"/>
        <rFont val="Arial"/>
        <family val="2"/>
      </rPr>
      <t>3</t>
    </r>
    <r>
      <rPr>
        <b/>
        <sz val="11"/>
        <rFont val="Arial"/>
        <family val="2"/>
      </rPr>
      <t xml:space="preserve">)
</t>
    </r>
    <r>
      <rPr>
        <sz val="11"/>
        <rFont val="Arial"/>
        <family val="2"/>
      </rPr>
      <t>(po zaokrągleniu w górę ilości maksymalnego rocznego zapotrzebowania na słomę)</t>
    </r>
  </si>
  <si>
    <r>
      <t xml:space="preserve">Kalkulacja </t>
    </r>
    <r>
      <rPr>
        <b/>
        <sz val="11"/>
        <rFont val="Arial"/>
        <family val="2"/>
      </rPr>
      <t>pojemności silosów paszowych</t>
    </r>
  </si>
  <si>
    <r>
      <t xml:space="preserve">Łączna pojemność silosów
</t>
    </r>
    <r>
      <rPr>
        <sz val="11"/>
        <rFont val="Arial"/>
        <family val="2"/>
      </rPr>
      <t>(po zaokrągleniu w górę ilości maksymalnego zapotrzebowania na paszę w okresach dwutygodniowych)</t>
    </r>
  </si>
  <si>
    <t xml:space="preserve">str. 5 ekspertyzy - cykl zamknięty </t>
  </si>
  <si>
    <t>głęboka tuczniki+ lochy/prosięta bezściełowo</t>
  </si>
  <si>
    <t>głęboka tuczniki+ lochy/prosięta płytka ściólka</t>
  </si>
  <si>
    <t>płytka  tuczniki+ lochy/prosięta płytka ściólka</t>
  </si>
  <si>
    <t>płytka tuczniki+ lochy/prosięta bezściełowo</t>
  </si>
  <si>
    <t xml:space="preserve">str. 6 ekspertyzy - cykl otwarty </t>
  </si>
  <si>
    <t>tucznik płytka</t>
  </si>
  <si>
    <t>tucznik głeboka</t>
  </si>
  <si>
    <t xml:space="preserve">prosięta płytka </t>
  </si>
  <si>
    <t>(czytelny podpis podmiotu ubiegającego się o przyznanie pomocy/osoby reprezentującej ten podmiot/ pełnomocnika tego podmiotu)</t>
  </si>
  <si>
    <t>pasza na 1 szt. - system zamknięty (str. 10)</t>
  </si>
  <si>
    <t>pasza na 1 szt. - system otwarty (str. 11)</t>
  </si>
  <si>
    <t>pasza na 1 szt. - system otwarty (str. 10)</t>
  </si>
  <si>
    <t>pasza na 1 szt. - system zamknięty (str. 11)</t>
  </si>
  <si>
    <r>
      <rPr>
        <i/>
        <vertAlign val="superscript"/>
        <sz val="7"/>
        <rFont val="Arial"/>
        <family val="2"/>
      </rPr>
      <t>2</t>
    </r>
    <r>
      <rPr>
        <i/>
        <sz val="7"/>
        <rFont val="Arial"/>
        <family val="2"/>
      </rPr>
      <t xml:space="preserve"> W pozycji 1.2. należy podać numer identyfikacyjny małżonka:
-  któremu numer został nadany zgodnie z art. 12 ust. 4 pkt 1 ww. ustawy - dotyczy przypadku, gdy siedziba stada której dotyczy realizowana operacja stanowi przedmiot małżeńskiej ustawowej współwłasności majątkowej, lub 
- który zrealizował zobowiązania rolno-środowiskowo-klimatyczne w ramach wariantu 7.4 „Zachowanie lokalnych ras świń”.</t>
    </r>
  </si>
  <si>
    <r>
      <rPr>
        <vertAlign val="superscript"/>
        <sz val="7"/>
        <rFont val="Arial"/>
        <family val="2"/>
      </rPr>
      <t>3</t>
    </r>
    <r>
      <rPr>
        <sz val="7"/>
        <rFont val="Arial"/>
        <family val="2"/>
      </rPr>
      <t xml:space="preserve">Rozporządzenie Ministra Rolnictwa i Rozwoju Wsi z dnia 14 lipca 2017 r. w w sprawie szczegółowych warunków i trybu przyznawania oraz wypłaty pomocy finansowej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(Dz. U. z 2020 r poz 223 i  2276) zwanego dalej </t>
    </r>
    <r>
      <rPr>
        <b/>
        <sz val="7"/>
        <rFont val="Arial"/>
        <family val="2"/>
      </rPr>
      <t>rozporządzeniem.</t>
    </r>
    <r>
      <rPr>
        <sz val="7"/>
        <rFont val="Arial"/>
        <family val="2"/>
      </rPr>
      <t xml:space="preserve"> </t>
    </r>
  </si>
  <si>
    <r>
      <t xml:space="preserve">Kalkulacja pojemności silosów paszowych, sporządzona na formularzu opracowanym i udostępnionym przez ARiMR, stanowiąca </t>
    </r>
    <r>
      <rPr>
        <b/>
        <sz val="8"/>
        <rFont val="Arial"/>
        <family val="2"/>
      </rPr>
      <t>załącznik nr 4</t>
    </r>
    <r>
      <rPr>
        <sz val="8"/>
        <rFont val="Arial"/>
        <family val="2"/>
      </rPr>
      <t xml:space="preserve"> do wniosku  – w przypadku operacji, w ramach której będzie zakupowany silos paszowy - oryginał</t>
    </r>
  </si>
  <si>
    <r>
      <t xml:space="preserve">Kalkulacja pojemności magazynu na słomę, sporządzona na formularzu opracowanym i udostępnionym przez ARiMR, stanowiąca </t>
    </r>
    <r>
      <rPr>
        <b/>
        <sz val="8"/>
        <rFont val="Arial"/>
        <family val="2"/>
      </rPr>
      <t xml:space="preserve">załącznik nr 3 </t>
    </r>
    <r>
      <rPr>
        <sz val="8"/>
        <rFont val="Arial"/>
        <family val="2"/>
      </rPr>
      <t>do wniosku  – w przypadku operacji, w ramach której będzie budowany magazyn na słomę - oryginał</t>
    </r>
  </si>
  <si>
    <r>
      <t xml:space="preserve">Zobowiązanie rolno-środowiskowo-klimatyczne w ramach wariantu 7.4 "Zachowanie lokalnych ras świń" pakietu wymienionego w </t>
    </r>
    <r>
      <rPr>
        <b/>
        <sz val="9"/>
        <rFont val="Calibri"/>
        <family val="2"/>
      </rPr>
      <t xml:space="preserve">§ </t>
    </r>
    <r>
      <rPr>
        <b/>
        <sz val="9"/>
        <rFont val="Arial"/>
        <family val="2"/>
      </rPr>
      <t xml:space="preserve">4 ust. 1 pkt 7 rozporządzenia z dnia 18 marca 2015 r. w sprawie szczegółowych warunków i trybu przyznawania pomocy finansowej w ramach działania "Działanie rolno-środowiskowo-klimatyczne" objętego Programem Rozwoju Obszarów Wiejskich na lata 2014-2020 zrealizował:
</t>
    </r>
  </si>
  <si>
    <t>tuczniki beściołowy + lochy płytka (wyliczono na podstawie tabeli 4)</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</si>
</sst>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00"/>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2]\ #,##0.00"/>
    <numFmt numFmtId="172" formatCode="_-* #,##0\ _z_ł_-;\-* #,##0\ _z_ł_-;_-* &quot;-&quot;??\ _z_ł_-;_-@_-"/>
    <numFmt numFmtId="173" formatCode="#,##0.00_ ;\-#,##0.00\ "/>
    <numFmt numFmtId="174" formatCode="_-* #,##0.00\ [$€-1]_-;\-* #,##0.00\ [$€-1]_-;_-* &quot;-&quot;??\ [$€-1]_-;_-@_-"/>
    <numFmt numFmtId="175" formatCode="#,##0.00\ &quot;zł&quot;"/>
    <numFmt numFmtId="176" formatCode="000\-000\-00\-00"/>
    <numFmt numFmtId="177" formatCode="00000000000"/>
    <numFmt numFmtId="178" formatCode="#,##0.00\ [$€-1]"/>
    <numFmt numFmtId="179" formatCode="#,##0.0"/>
    <numFmt numFmtId="180" formatCode="[$-415]d\ mmmm\ yyyy"/>
    <numFmt numFmtId="181" formatCode="yyyy/mm/dd;@"/>
    <numFmt numFmtId="182" formatCode="#,##0_ ;\-#,##0\ "/>
    <numFmt numFmtId="183" formatCode="_-* #,##0.00\ [$zł-415]_-;\-* #,##0.00\ [$zł-415]_-;_-* &quot;-&quot;??\ [$zł-415]_-;_-@_-"/>
    <numFmt numFmtId="184" formatCode="mm/yyyy"/>
    <numFmt numFmtId="185" formatCode="#,##0.000"/>
    <numFmt numFmtId="186" formatCode="#,##0.0000"/>
    <numFmt numFmtId="187" formatCode="###,###,###"/>
    <numFmt numFmtId="188" formatCode="0.000"/>
    <numFmt numFmtId="189" formatCode="0.0"/>
    <numFmt numFmtId="190" formatCode="[$-415]dddd\,\ d\ mmmm\ yyyy"/>
    <numFmt numFmtId="191" formatCode="_-* #,##0.0\ &quot;zł&quot;_-;\-* #,##0.0\ &quot;zł&quot;_-;_-* &quot;-&quot;??\ &quot;zł&quot;_-;_-@_-"/>
  </numFmts>
  <fonts count="124">
    <font>
      <sz val="10"/>
      <name val="Arial"/>
      <family val="0"/>
    </font>
    <font>
      <sz val="11"/>
      <color indexed="8"/>
      <name val="Czcionka tekstu podstawowego"/>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vertAlign val="superscript"/>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11"/>
      <color indexed="20"/>
      <name val="Czcionka tekstu podstawowego"/>
      <family val="2"/>
    </font>
    <font>
      <sz val="9.5"/>
      <name val="Arial"/>
      <family val="2"/>
    </font>
    <font>
      <u val="single"/>
      <sz val="10"/>
      <color indexed="12"/>
      <name val="Arial"/>
      <family val="2"/>
    </font>
    <font>
      <sz val="11"/>
      <name val="Calibri"/>
      <family val="2"/>
    </font>
    <font>
      <b/>
      <sz val="9"/>
      <name val="Arial"/>
      <family val="2"/>
    </font>
    <font>
      <b/>
      <sz val="11"/>
      <name val="Arial"/>
      <family val="2"/>
    </font>
    <font>
      <i/>
      <sz val="10"/>
      <name val="Arial"/>
      <family val="2"/>
    </font>
    <font>
      <sz val="12"/>
      <name val="Arial"/>
      <family val="2"/>
    </font>
    <font>
      <sz val="11"/>
      <name val="Arial"/>
      <family val="2"/>
    </font>
    <font>
      <i/>
      <sz val="8.5"/>
      <name val="Arial"/>
      <family val="2"/>
    </font>
    <font>
      <b/>
      <i/>
      <sz val="9"/>
      <name val="Arial"/>
      <family val="2"/>
    </font>
    <font>
      <i/>
      <sz val="9"/>
      <name val="Arial"/>
      <family val="2"/>
    </font>
    <font>
      <i/>
      <vertAlign val="superscript"/>
      <sz val="9"/>
      <name val="Arial"/>
      <family val="2"/>
    </font>
    <font>
      <b/>
      <i/>
      <sz val="8"/>
      <name val="Arial"/>
      <family val="2"/>
    </font>
    <font>
      <b/>
      <i/>
      <sz val="12"/>
      <name val="Arial"/>
      <family val="2"/>
    </font>
    <font>
      <sz val="9"/>
      <name val="Verdana"/>
      <family val="2"/>
    </font>
    <font>
      <b/>
      <vertAlign val="superscript"/>
      <sz val="10"/>
      <name val="Arial"/>
      <family val="2"/>
    </font>
    <font>
      <b/>
      <i/>
      <sz val="7"/>
      <name val="Arial"/>
      <family val="2"/>
    </font>
    <font>
      <i/>
      <vertAlign val="superscript"/>
      <sz val="8"/>
      <name val="Arial"/>
      <family val="2"/>
    </font>
    <font>
      <i/>
      <vertAlign val="superscript"/>
      <sz val="7"/>
      <name val="Arial"/>
      <family val="2"/>
    </font>
    <font>
      <b/>
      <sz val="14"/>
      <name val="Arial"/>
      <family val="2"/>
    </font>
    <font>
      <b/>
      <i/>
      <sz val="10"/>
      <name val="Arial"/>
      <family val="2"/>
    </font>
    <font>
      <b/>
      <sz val="7"/>
      <name val="Arial"/>
      <family val="2"/>
    </font>
    <font>
      <vertAlign val="superscript"/>
      <sz val="7"/>
      <name val="Arial"/>
      <family val="2"/>
    </font>
    <font>
      <strike/>
      <sz val="8"/>
      <name val="Arial"/>
      <family val="2"/>
    </font>
    <font>
      <strike/>
      <sz val="9"/>
      <name val="Arial"/>
      <family val="2"/>
    </font>
    <font>
      <b/>
      <sz val="8.5"/>
      <name val="Arial"/>
      <family val="2"/>
    </font>
    <font>
      <sz val="12"/>
      <name val="Times New Roman"/>
      <family val="1"/>
    </font>
    <font>
      <sz val="10"/>
      <name val="Times New Roman"/>
      <family val="1"/>
    </font>
    <font>
      <sz val="8.5"/>
      <name val="Arial"/>
      <family val="2"/>
    </font>
    <font>
      <i/>
      <sz val="7.5"/>
      <name val="Arial"/>
      <family val="2"/>
    </font>
    <font>
      <sz val="8"/>
      <name val="Segoe UI"/>
      <family val="2"/>
    </font>
    <font>
      <i/>
      <strike/>
      <sz val="7"/>
      <name val="Arial"/>
      <family val="2"/>
    </font>
    <font>
      <strike/>
      <sz val="7"/>
      <name val="Arial"/>
      <family val="2"/>
    </font>
    <font>
      <b/>
      <strike/>
      <sz val="10"/>
      <name val="Arial"/>
      <family val="2"/>
    </font>
    <font>
      <i/>
      <strike/>
      <sz val="7.5"/>
      <name val="Arial"/>
      <family val="2"/>
    </font>
    <font>
      <strike/>
      <sz val="9"/>
      <color indexed="10"/>
      <name val="Arial"/>
      <family val="2"/>
    </font>
    <font>
      <strike/>
      <sz val="10"/>
      <name val="Arial"/>
      <family val="2"/>
    </font>
    <font>
      <vertAlign val="superscript"/>
      <sz val="9"/>
      <name val="Arial"/>
      <family val="2"/>
    </font>
    <font>
      <sz val="9"/>
      <color indexed="10"/>
      <name val="Arial"/>
      <family val="2"/>
    </font>
    <font>
      <strike/>
      <sz val="8"/>
      <color indexed="62"/>
      <name val="Arial"/>
      <family val="2"/>
    </font>
    <font>
      <vertAlign val="superscript"/>
      <sz val="10"/>
      <name val="Arial"/>
      <family val="2"/>
    </font>
    <font>
      <b/>
      <sz val="9"/>
      <name val="Calibri"/>
      <family val="2"/>
    </font>
    <font>
      <strike/>
      <sz val="11"/>
      <name val="Arial"/>
      <family val="2"/>
    </font>
    <font>
      <b/>
      <vertAlign val="superscript"/>
      <sz val="11"/>
      <name val="Arial"/>
      <family val="2"/>
    </font>
    <font>
      <sz val="11"/>
      <color indexed="8"/>
      <name val="Calibri"/>
      <family val="2"/>
    </font>
    <font>
      <u val="single"/>
      <sz val="10"/>
      <color indexed="20"/>
      <name val="Arial"/>
      <family val="2"/>
    </font>
    <font>
      <sz val="10"/>
      <color indexed="8"/>
      <name val="Arial"/>
      <family val="2"/>
    </font>
    <font>
      <sz val="10"/>
      <color indexed="10"/>
      <name val="Arial"/>
      <family val="2"/>
    </font>
    <font>
      <b/>
      <strike/>
      <sz val="10"/>
      <color indexed="10"/>
      <name val="Arial"/>
      <family val="2"/>
    </font>
    <font>
      <b/>
      <sz val="9"/>
      <color indexed="10"/>
      <name val="Arial"/>
      <family val="2"/>
    </font>
    <font>
      <sz val="8"/>
      <color indexed="10"/>
      <name val="Arial"/>
      <family val="2"/>
    </font>
    <font>
      <b/>
      <sz val="8"/>
      <color indexed="10"/>
      <name val="Arial"/>
      <family val="2"/>
    </font>
    <font>
      <sz val="11"/>
      <color indexed="10"/>
      <name val="Arial"/>
      <family val="2"/>
    </font>
    <font>
      <b/>
      <sz val="11"/>
      <color indexed="10"/>
      <name val="Arial"/>
      <family val="2"/>
    </font>
    <font>
      <b/>
      <sz val="16"/>
      <color indexed="10"/>
      <name val="Arial"/>
      <family val="2"/>
    </font>
    <font>
      <b/>
      <sz val="11"/>
      <color indexed="8"/>
      <name val="Arial"/>
      <family val="2"/>
    </font>
    <font>
      <sz val="11"/>
      <color indexed="8"/>
      <name val="Arial"/>
      <family val="2"/>
    </font>
    <font>
      <b/>
      <i/>
      <sz val="8"/>
      <color indexed="55"/>
      <name val="Arial"/>
      <family val="2"/>
    </font>
    <font>
      <sz val="10"/>
      <color indexed="55"/>
      <name val="Arial"/>
      <family val="2"/>
    </font>
    <font>
      <sz val="9"/>
      <color indexed="55"/>
      <name val="Arial"/>
      <family val="2"/>
    </font>
    <font>
      <sz val="11"/>
      <color indexed="55"/>
      <name val="Arial"/>
      <family val="2"/>
    </font>
    <font>
      <b/>
      <i/>
      <sz val="8"/>
      <color indexed="10"/>
      <name val="Arial"/>
      <family val="2"/>
    </font>
    <font>
      <b/>
      <i/>
      <sz val="8"/>
      <color indexed="43"/>
      <name val="Arial"/>
      <family val="2"/>
    </font>
    <font>
      <sz val="10"/>
      <color indexed="43"/>
      <name val="Arial"/>
      <family val="2"/>
    </font>
    <font>
      <sz val="9"/>
      <color indexed="43"/>
      <name val="Arial"/>
      <family val="2"/>
    </font>
    <font>
      <sz val="11"/>
      <color indexed="43"/>
      <name val="Arial"/>
      <family val="2"/>
    </font>
    <font>
      <b/>
      <sz val="11"/>
      <color indexed="43"/>
      <name val="Arial"/>
      <family val="2"/>
    </font>
    <font>
      <strike/>
      <sz val="10"/>
      <color indexed="10"/>
      <name val="Arial"/>
      <family val="2"/>
    </font>
    <font>
      <i/>
      <sz val="8"/>
      <color indexed="8"/>
      <name val="Arial"/>
      <family val="2"/>
    </font>
    <font>
      <sz val="8"/>
      <color indexed="8"/>
      <name val="Arial"/>
      <family val="2"/>
    </font>
    <font>
      <sz val="11"/>
      <color theme="1"/>
      <name val="Calibri"/>
      <family val="2"/>
    </font>
    <font>
      <u val="single"/>
      <sz val="10"/>
      <color theme="11"/>
      <name val="Arial"/>
      <family val="2"/>
    </font>
    <font>
      <sz val="10"/>
      <color theme="1"/>
      <name val="Arial"/>
      <family val="2"/>
    </font>
    <font>
      <sz val="10"/>
      <color rgb="FFFF0000"/>
      <name val="Arial"/>
      <family val="2"/>
    </font>
    <font>
      <b/>
      <strike/>
      <sz val="10"/>
      <color rgb="FFFF0000"/>
      <name val="Arial"/>
      <family val="2"/>
    </font>
    <font>
      <sz val="9"/>
      <color rgb="FFFF0000"/>
      <name val="Arial"/>
      <family val="2"/>
    </font>
    <font>
      <b/>
      <sz val="9"/>
      <color rgb="FFFF0000"/>
      <name val="Arial"/>
      <family val="2"/>
    </font>
    <font>
      <sz val="8"/>
      <color rgb="FFFF0000"/>
      <name val="Arial"/>
      <family val="2"/>
    </font>
    <font>
      <b/>
      <sz val="8"/>
      <color rgb="FFFF0000"/>
      <name val="Arial"/>
      <family val="2"/>
    </font>
    <font>
      <sz val="11"/>
      <color rgb="FFFF0000"/>
      <name val="Arial"/>
      <family val="2"/>
    </font>
    <font>
      <b/>
      <sz val="11"/>
      <color rgb="FFFF0000"/>
      <name val="Arial"/>
      <family val="2"/>
    </font>
    <font>
      <b/>
      <sz val="16"/>
      <color rgb="FFFF0000"/>
      <name val="Arial"/>
      <family val="2"/>
    </font>
    <font>
      <b/>
      <sz val="11"/>
      <color theme="1"/>
      <name val="Arial"/>
      <family val="2"/>
    </font>
    <font>
      <sz val="11"/>
      <color theme="1"/>
      <name val="Arial"/>
      <family val="2"/>
    </font>
    <font>
      <b/>
      <i/>
      <sz val="8"/>
      <color theme="0" tint="-0.3499799966812134"/>
      <name val="Arial"/>
      <family val="2"/>
    </font>
    <font>
      <sz val="10"/>
      <color theme="0" tint="-0.3499799966812134"/>
      <name val="Arial"/>
      <family val="2"/>
    </font>
    <font>
      <sz val="9"/>
      <color theme="0" tint="-0.3499799966812134"/>
      <name val="Arial"/>
      <family val="2"/>
    </font>
    <font>
      <sz val="11"/>
      <color theme="0" tint="-0.3499799966812134"/>
      <name val="Arial"/>
      <family val="2"/>
    </font>
    <font>
      <b/>
      <i/>
      <sz val="8"/>
      <color rgb="FFFF0000"/>
      <name val="Arial"/>
      <family val="2"/>
    </font>
    <font>
      <b/>
      <i/>
      <sz val="8"/>
      <color theme="2" tint="-0.24997000396251678"/>
      <name val="Arial"/>
      <family val="2"/>
    </font>
    <font>
      <sz val="10"/>
      <color theme="2" tint="-0.24997000396251678"/>
      <name val="Arial"/>
      <family val="2"/>
    </font>
    <font>
      <sz val="9"/>
      <color theme="2" tint="-0.24997000396251678"/>
      <name val="Arial"/>
      <family val="2"/>
    </font>
    <font>
      <sz val="11"/>
      <color theme="2" tint="-0.24997000396251678"/>
      <name val="Arial"/>
      <family val="2"/>
    </font>
    <font>
      <b/>
      <sz val="11"/>
      <color theme="2" tint="-0.24997000396251678"/>
      <name val="Arial"/>
      <family val="2"/>
    </font>
    <font>
      <strike/>
      <sz val="10"/>
      <color rgb="FFFF0000"/>
      <name val="Arial"/>
      <family val="2"/>
    </font>
    <font>
      <i/>
      <sz val="8"/>
      <color theme="1"/>
      <name val="Arial"/>
      <family val="2"/>
    </font>
    <font>
      <sz val="8"/>
      <color theme="1"/>
      <name val="Arial"/>
      <family val="2"/>
    </font>
  </fonts>
  <fills count="32">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rgb="FFEEECE1"/>
        <bgColor indexed="64"/>
      </patternFill>
    </fill>
    <fill>
      <patternFill patternType="solid">
        <fgColor rgb="FFFFFF00"/>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rgb="FFFFFF00"/>
        <bgColor indexed="64"/>
      </patternFill>
    </fill>
    <fill>
      <patternFill patternType="solid">
        <fgColor theme="2"/>
        <bgColor indexed="64"/>
      </patternFill>
    </fill>
  </fills>
  <borders count="10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style="thin"/>
      <top/>
      <bottom/>
    </border>
    <border>
      <left/>
      <right/>
      <top/>
      <bottom style="thin"/>
    </border>
    <border>
      <left style="thin"/>
      <right/>
      <top style="thin"/>
      <bottom/>
    </border>
    <border>
      <left/>
      <right/>
      <top style="thin"/>
      <bottom/>
    </border>
    <border>
      <left style="thin"/>
      <right/>
      <top/>
      <bottom/>
    </border>
    <border>
      <left/>
      <right style="thin"/>
      <top style="thin"/>
      <bottom/>
    </border>
    <border>
      <left style="thin"/>
      <right/>
      <top/>
      <bottom style="thin"/>
    </border>
    <border>
      <left/>
      <right style="thin"/>
      <top/>
      <bottom style="thin"/>
    </border>
    <border>
      <left/>
      <right/>
      <top style="thin"/>
      <bottom style="thin"/>
    </border>
    <border>
      <left style="thin"/>
      <right style="thin"/>
      <top/>
      <bottom/>
    </border>
    <border>
      <left style="thin"/>
      <right style="thin"/>
      <top style="thin"/>
      <bottom style="thin"/>
    </border>
    <border>
      <left style="hair"/>
      <right style="hair"/>
      <top style="hair"/>
      <bottom style="hair"/>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top style="medium"/>
      <bottom/>
    </border>
    <border>
      <left>
        <color indexed="63"/>
      </left>
      <right style="hair"/>
      <top>
        <color indexed="63"/>
      </top>
      <bottom>
        <color indexed="63"/>
      </bottom>
    </border>
    <border>
      <left style="hair"/>
      <right style="hair"/>
      <top style="hair"/>
      <bottom style="thin"/>
    </border>
    <border>
      <left style="hair"/>
      <right style="hair"/>
      <top>
        <color indexed="63"/>
      </top>
      <bottom>
        <color indexed="63"/>
      </bottom>
    </border>
    <border>
      <left style="hair"/>
      <right/>
      <top/>
      <bottom/>
    </border>
    <border>
      <left style="hair"/>
      <right/>
      <top/>
      <bottom style="hair"/>
    </border>
    <border>
      <left>
        <color indexed="63"/>
      </left>
      <right>
        <color indexed="63"/>
      </right>
      <top>
        <color indexed="63"/>
      </top>
      <bottom style="hair"/>
    </border>
    <border>
      <left/>
      <right style="hair"/>
      <top/>
      <bottom style="hair"/>
    </border>
    <border>
      <left>
        <color indexed="63"/>
      </left>
      <right>
        <color indexed="63"/>
      </right>
      <top style="hair"/>
      <bottom>
        <color indexed="63"/>
      </bottom>
    </border>
    <border diagonalUp="1" diagonalDown="1">
      <left style="thin">
        <color theme="2" tint="-0.24997000396251678"/>
      </left>
      <right style="thin">
        <color theme="2" tint="-0.24997000396251678"/>
      </right>
      <top style="thin">
        <color theme="2" tint="-0.24997000396251678"/>
      </top>
      <bottom style="thin">
        <color theme="2" tint="-0.24997000396251678"/>
      </bottom>
      <diagonal style="thin">
        <color theme="2" tint="-0.24997000396251678"/>
      </diagonal>
    </border>
    <border diagonalUp="1" diagonalDown="1">
      <left style="thin">
        <color rgb="FFAEAAAA"/>
      </left>
      <right style="thin">
        <color rgb="FFAEAAAA"/>
      </right>
      <top style="thin">
        <color rgb="FFAEAAAA"/>
      </top>
      <bottom style="thin">
        <color rgb="FFAEAAAA"/>
      </bottom>
      <diagonal style="thin">
        <color rgb="FFAEAAAA"/>
      </diagonal>
    </border>
    <border diagonalUp="1" diagonalDown="1">
      <left style="thin">
        <color rgb="FFAEAAAA"/>
      </left>
      <right style="thin">
        <color rgb="FFAEAAAA"/>
      </right>
      <top>
        <color indexed="63"/>
      </top>
      <bottom style="thin">
        <color rgb="FFAEAAAA"/>
      </bottom>
      <diagonal style="thin">
        <color rgb="FFAEAAAA"/>
      </diagonal>
    </border>
    <border>
      <left style="thin">
        <color theme="2" tint="-0.24997000396251678"/>
      </left>
      <right style="thin">
        <color theme="2" tint="-0.24997000396251678"/>
      </right>
      <top style="thin">
        <color theme="2" tint="-0.24997000396251678"/>
      </top>
      <bottom style="thin">
        <color theme="2" tint="-0.24997000396251678"/>
      </bottom>
    </border>
    <border>
      <left/>
      <right/>
      <top style="thin">
        <color theme="2" tint="-0.24997000396251678"/>
      </top>
      <bottom/>
    </border>
    <border>
      <left style="thin">
        <color rgb="FFAEAAAA"/>
      </left>
      <right style="thin">
        <color rgb="FFAEAAAA"/>
      </right>
      <top style="thin">
        <color rgb="FFAEAAAA"/>
      </top>
      <bottom style="thin">
        <color rgb="FFAEAAAA"/>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2" tint="-0.24997000396251678"/>
      </left>
      <right style="thin">
        <color theme="2" tint="-0.24997000396251678"/>
      </right>
      <top style="thin">
        <color theme="2" tint="-0.24997000396251678"/>
      </top>
      <bottom>
        <color indexed="63"/>
      </bottom>
    </border>
    <border>
      <left style="thin">
        <color rgb="FFAEAAAA"/>
      </left>
      <right style="thin">
        <color rgb="FFAEAAAA"/>
      </right>
      <top/>
      <bottom style="thin">
        <color rgb="FFAEAAAA"/>
      </bottom>
    </border>
    <border>
      <left style="medium"/>
      <right style="medium"/>
      <top/>
      <bottom style="medium"/>
    </border>
    <border>
      <left style="thin">
        <color theme="2" tint="-0.24993999302387238"/>
      </left>
      <right>
        <color indexed="63"/>
      </right>
      <top style="thin">
        <color theme="2" tint="-0.24993999302387238"/>
      </top>
      <bottom style="thin">
        <color theme="2" tint="-0.24993999302387238"/>
      </bottom>
    </border>
    <border>
      <left/>
      <right>
        <color indexed="63"/>
      </right>
      <top>
        <color indexed="63"/>
      </top>
      <bottom style="thin">
        <color rgb="FFAEAAAA"/>
      </bottom>
    </border>
    <border>
      <left style="thin"/>
      <right/>
      <top style="thin"/>
      <bottom style="thin">
        <color rgb="FFFFFFFF"/>
      </bottom>
    </border>
    <border>
      <left/>
      <right/>
      <top style="thin"/>
      <bottom style="thin">
        <color rgb="FFFFFFFF"/>
      </bottom>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color indexed="63"/>
      </bottom>
    </border>
    <border>
      <left style="thin"/>
      <right/>
      <top style="medium"/>
      <bottom/>
    </border>
    <border>
      <left/>
      <right style="thin"/>
      <top style="medium"/>
      <bottom/>
    </border>
    <border>
      <left style="thin"/>
      <right style="medium"/>
      <top style="medium"/>
      <bottom/>
    </border>
    <border>
      <left style="thin"/>
      <right style="medium"/>
      <top/>
      <bottom/>
    </border>
    <border>
      <left style="thin"/>
      <right style="medium"/>
      <top/>
      <bottom style="thin"/>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right/>
      <top style="thin">
        <color rgb="FFAEAAAA"/>
      </top>
      <bottom/>
    </border>
    <border>
      <left style="thin">
        <color rgb="FFAEAAAA"/>
      </left>
      <right/>
      <top style="thin">
        <color rgb="FFAEAAAA"/>
      </top>
      <bottom style="thin">
        <color rgb="FFAEAAAA"/>
      </bottom>
    </border>
    <border>
      <left/>
      <right/>
      <top style="thin">
        <color rgb="FFAEAAAA"/>
      </top>
      <bottom style="thin">
        <color rgb="FFAEAAAA"/>
      </bottom>
    </border>
    <border>
      <left style="thin">
        <color theme="2" tint="-0.24997000396251678"/>
      </left>
      <right/>
      <top style="thin">
        <color theme="2" tint="-0.24997000396251678"/>
      </top>
      <bottom/>
    </border>
    <border>
      <left style="thin">
        <color theme="2" tint="-0.24997000396251678"/>
      </left>
      <right/>
      <top/>
      <bottom/>
    </border>
    <border>
      <left style="thin">
        <color theme="2" tint="-0.24997000396251678"/>
      </left>
      <right>
        <color indexed="63"/>
      </right>
      <top style="thin">
        <color theme="2" tint="-0.24997000396251678"/>
      </top>
      <bottom style="thin">
        <color theme="2" tint="-0.24997000396251678"/>
      </bottom>
    </border>
    <border>
      <left>
        <color indexed="63"/>
      </left>
      <right>
        <color indexed="63"/>
      </right>
      <top style="thin">
        <color theme="2" tint="-0.24997000396251678"/>
      </top>
      <bottom style="thin">
        <color theme="2" tint="-0.24997000396251678"/>
      </bottom>
    </border>
    <border>
      <left>
        <color indexed="63"/>
      </left>
      <right>
        <color indexed="63"/>
      </right>
      <top style="thin">
        <color rgb="FFAEAAAA"/>
      </top>
      <bottom style="hair"/>
    </border>
    <border>
      <left style="hair"/>
      <right>
        <color indexed="63"/>
      </right>
      <top style="hair"/>
      <bottom style="thin"/>
    </border>
    <border>
      <left/>
      <right/>
      <top style="hair"/>
      <bottom style="thin"/>
    </border>
    <border>
      <left>
        <color indexed="63"/>
      </left>
      <right style="hair"/>
      <top style="hair"/>
      <bottom style="thin"/>
    </border>
    <border>
      <left style="thin"/>
      <right/>
      <top style="hair"/>
      <bottom style="thin"/>
    </border>
    <border>
      <left/>
      <right style="thin"/>
      <top style="hair"/>
      <bottom style="thin"/>
    </border>
    <border>
      <left style="thin"/>
      <right>
        <color indexed="63"/>
      </right>
      <top>
        <color indexed="63"/>
      </top>
      <bottom style="hair"/>
    </border>
    <border>
      <left>
        <color indexed="63"/>
      </left>
      <right style="thin"/>
      <top>
        <color indexed="63"/>
      </top>
      <bottom style="hair"/>
    </border>
    <border>
      <left style="hair"/>
      <right/>
      <top style="hair"/>
      <bottom/>
    </border>
    <border>
      <left/>
      <right style="hair"/>
      <top style="hair"/>
      <bottom/>
    </border>
    <border>
      <left style="hair"/>
      <right/>
      <top/>
      <bottom style="thin"/>
    </border>
    <border>
      <left/>
      <right style="hair"/>
      <top/>
      <bottom style="thin"/>
    </border>
    <border>
      <left style="thin"/>
      <right/>
      <top style="thin"/>
      <bottom style="hair"/>
    </border>
    <border>
      <left/>
      <right/>
      <top style="thin"/>
      <bottom style="hair"/>
    </border>
    <border>
      <left/>
      <right style="thin"/>
      <top style="thin"/>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1" fillId="2"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2" borderId="1" applyNumberFormat="0" applyAlignment="0" applyProtection="0"/>
    <xf numFmtId="0" fontId="13" fillId="9" borderId="2" applyNumberFormat="0" applyAlignment="0" applyProtection="0"/>
    <xf numFmtId="0" fontId="1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15" fillId="0" borderId="3" applyNumberFormat="0" applyFill="0" applyAlignment="0" applyProtection="0"/>
    <xf numFmtId="0" fontId="16" fillId="16"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8" borderId="0" applyNumberFormat="0" applyBorder="0" applyAlignment="0" applyProtection="0"/>
    <xf numFmtId="0" fontId="0" fillId="0" borderId="0">
      <alignment/>
      <protection/>
    </xf>
    <xf numFmtId="0" fontId="0" fillId="0" borderId="0">
      <alignment/>
      <protection/>
    </xf>
    <xf numFmtId="0" fontId="97" fillId="0" borderId="0">
      <alignment/>
      <protection/>
    </xf>
    <xf numFmtId="0" fontId="21" fillId="9" borderId="1" applyNumberFormat="0" applyAlignment="0" applyProtection="0"/>
    <xf numFmtId="0" fontId="98" fillId="0" borderId="0" applyNumberFormat="0" applyFill="0" applyBorder="0" applyAlignment="0" applyProtection="0"/>
    <xf numFmtId="9" fontId="0" fillId="0" borderId="0" applyFon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7" borderId="0" applyNumberFormat="0" applyBorder="0" applyAlignment="0" applyProtection="0"/>
  </cellStyleXfs>
  <cellXfs count="1758">
    <xf numFmtId="0" fontId="0" fillId="0" borderId="0" xfId="0" applyAlignment="1">
      <alignment/>
    </xf>
    <xf numFmtId="0" fontId="29" fillId="0" borderId="0" xfId="0" applyFont="1" applyAlignment="1">
      <alignment/>
    </xf>
    <xf numFmtId="0" fontId="29" fillId="0" borderId="0" xfId="0" applyFont="1" applyBorder="1" applyAlignment="1">
      <alignment/>
    </xf>
    <xf numFmtId="0" fontId="0" fillId="18" borderId="0" xfId="0" applyFont="1" applyFill="1" applyAlignment="1">
      <alignment/>
    </xf>
    <xf numFmtId="0" fontId="27" fillId="18" borderId="0" xfId="0" applyFont="1" applyFill="1" applyBorder="1" applyAlignment="1" applyProtection="1">
      <alignment/>
      <protection/>
    </xf>
    <xf numFmtId="0" fontId="8" fillId="18" borderId="0" xfId="0" applyFont="1" applyFill="1" applyBorder="1" applyAlignment="1" applyProtection="1">
      <alignment vertical="center"/>
      <protection/>
    </xf>
    <xf numFmtId="0" fontId="0" fillId="0" borderId="0" xfId="0" applyFont="1" applyAlignment="1">
      <alignment/>
    </xf>
    <xf numFmtId="0" fontId="0" fillId="0" borderId="0" xfId="0" applyFont="1" applyFill="1" applyBorder="1" applyAlignment="1">
      <alignment/>
    </xf>
    <xf numFmtId="0" fontId="32" fillId="0" borderId="0" xfId="0" applyFont="1" applyAlignment="1">
      <alignment/>
    </xf>
    <xf numFmtId="0" fontId="8" fillId="5" borderId="0" xfId="0" applyFont="1" applyFill="1" applyBorder="1" applyAlignment="1" applyProtection="1">
      <alignment vertical="top"/>
      <protection/>
    </xf>
    <xf numFmtId="0" fontId="0" fillId="0" borderId="0" xfId="0" applyFont="1" applyAlignment="1">
      <alignment vertical="top"/>
    </xf>
    <xf numFmtId="0" fontId="2" fillId="18" borderId="0" xfId="0" applyFont="1" applyFill="1" applyAlignment="1" applyProtection="1">
      <alignment/>
      <protection/>
    </xf>
    <xf numFmtId="0" fontId="2" fillId="18" borderId="0" xfId="0" applyFont="1" applyFill="1" applyBorder="1" applyAlignment="1" applyProtection="1">
      <alignment/>
      <protection/>
    </xf>
    <xf numFmtId="0" fontId="6" fillId="19" borderId="0" xfId="0" applyFont="1" applyFill="1" applyBorder="1" applyAlignment="1" applyProtection="1">
      <alignment horizontal="right" vertical="center" wrapText="1"/>
      <protection/>
    </xf>
    <xf numFmtId="0" fontId="5" fillId="18" borderId="0" xfId="0" applyFont="1" applyFill="1" applyBorder="1" applyAlignment="1" applyProtection="1">
      <alignment horizontal="right" vertical="center" wrapText="1"/>
      <protection/>
    </xf>
    <xf numFmtId="0" fontId="6" fillId="18" borderId="10" xfId="0" applyFont="1" applyFill="1" applyBorder="1" applyAlignment="1" applyProtection="1">
      <alignment/>
      <protection/>
    </xf>
    <xf numFmtId="0" fontId="6" fillId="18" borderId="0" xfId="0" applyFont="1" applyFill="1" applyBorder="1" applyAlignment="1" applyProtection="1">
      <alignment horizontal="left" wrapText="1"/>
      <protection/>
    </xf>
    <xf numFmtId="0" fontId="6" fillId="18" borderId="11" xfId="0" applyFont="1" applyFill="1" applyBorder="1" applyAlignment="1" applyProtection="1">
      <alignment horizontal="right" wrapText="1"/>
      <protection/>
    </xf>
    <xf numFmtId="0" fontId="0" fillId="18" borderId="12" xfId="0" applyFont="1" applyFill="1" applyBorder="1" applyAlignment="1" applyProtection="1">
      <alignment/>
      <protection/>
    </xf>
    <xf numFmtId="0" fontId="0" fillId="18" borderId="13" xfId="0" applyFont="1" applyFill="1" applyBorder="1" applyAlignment="1" applyProtection="1">
      <alignment/>
      <protection/>
    </xf>
    <xf numFmtId="0" fontId="0" fillId="18" borderId="14" xfId="0" applyFill="1" applyBorder="1" applyAlignment="1">
      <alignment/>
    </xf>
    <xf numFmtId="0" fontId="0" fillId="18" borderId="14" xfId="0" applyFill="1" applyBorder="1" applyAlignment="1">
      <alignment/>
    </xf>
    <xf numFmtId="0" fontId="0" fillId="18" borderId="10" xfId="0" applyFill="1" applyBorder="1" applyAlignment="1">
      <alignment/>
    </xf>
    <xf numFmtId="0" fontId="0" fillId="18" borderId="0" xfId="0" applyFill="1" applyBorder="1" applyAlignment="1">
      <alignment/>
    </xf>
    <xf numFmtId="0" fontId="0" fillId="18" borderId="11" xfId="0" applyFill="1" applyBorder="1" applyAlignment="1">
      <alignment horizontal="left"/>
    </xf>
    <xf numFmtId="0" fontId="0" fillId="18" borderId="12" xfId="0" applyFill="1" applyBorder="1" applyAlignment="1">
      <alignment/>
    </xf>
    <xf numFmtId="0" fontId="0" fillId="18" borderId="15" xfId="0" applyFill="1" applyBorder="1" applyAlignment="1">
      <alignment/>
    </xf>
    <xf numFmtId="0" fontId="8" fillId="18" borderId="0" xfId="0" applyFont="1" applyFill="1" applyBorder="1" applyAlignment="1" applyProtection="1">
      <alignment vertical="top"/>
      <protection/>
    </xf>
    <xf numFmtId="0" fontId="0" fillId="18" borderId="0" xfId="0" applyFont="1" applyFill="1" applyAlignment="1" applyProtection="1">
      <alignment/>
      <protection/>
    </xf>
    <xf numFmtId="0" fontId="2" fillId="20" borderId="0" xfId="52" applyFont="1" applyFill="1" applyProtection="1">
      <alignment/>
      <protection/>
    </xf>
    <xf numFmtId="0" fontId="2" fillId="20" borderId="0" xfId="52" applyFont="1" applyFill="1" applyProtection="1">
      <alignment/>
      <protection locked="0"/>
    </xf>
    <xf numFmtId="0" fontId="6" fillId="18" borderId="0" xfId="0" applyFont="1" applyFill="1" applyBorder="1" applyAlignment="1" applyProtection="1">
      <alignment/>
      <protection/>
    </xf>
    <xf numFmtId="0" fontId="0" fillId="18" borderId="13" xfId="0" applyFill="1" applyBorder="1" applyAlignment="1">
      <alignment/>
    </xf>
    <xf numFmtId="0" fontId="99" fillId="18" borderId="0" xfId="0" applyFont="1" applyFill="1" applyAlignment="1" applyProtection="1">
      <alignment/>
      <protection/>
    </xf>
    <xf numFmtId="0" fontId="0" fillId="18" borderId="0" xfId="0" applyFill="1" applyBorder="1" applyAlignment="1">
      <alignment/>
    </xf>
    <xf numFmtId="0" fontId="0" fillId="18" borderId="0" xfId="0" applyFill="1" applyBorder="1" applyAlignment="1">
      <alignment horizontal="center"/>
    </xf>
    <xf numFmtId="0" fontId="0" fillId="18" borderId="0" xfId="0" applyFill="1" applyBorder="1" applyAlignment="1">
      <alignment horizontal="right"/>
    </xf>
    <xf numFmtId="0" fontId="0" fillId="18" borderId="10" xfId="0" applyFill="1" applyBorder="1" applyAlignment="1">
      <alignment horizontal="center"/>
    </xf>
    <xf numFmtId="0" fontId="6" fillId="18" borderId="0" xfId="0" applyFont="1" applyFill="1" applyBorder="1" applyAlignment="1">
      <alignment horizontal="center" wrapText="1"/>
    </xf>
    <xf numFmtId="0" fontId="6" fillId="18" borderId="0" xfId="0" applyFont="1" applyFill="1" applyBorder="1" applyAlignment="1">
      <alignment horizontal="center"/>
    </xf>
    <xf numFmtId="0" fontId="6" fillId="18" borderId="0" xfId="0" applyFont="1" applyFill="1" applyBorder="1" applyAlignment="1">
      <alignment wrapText="1"/>
    </xf>
    <xf numFmtId="0" fontId="35" fillId="18" borderId="0" xfId="0" applyFont="1" applyFill="1" applyBorder="1" applyAlignment="1">
      <alignment vertical="top" wrapText="1"/>
    </xf>
    <xf numFmtId="0" fontId="32" fillId="18" borderId="0" xfId="0" applyFont="1" applyFill="1" applyBorder="1" applyAlignment="1">
      <alignment wrapText="1"/>
    </xf>
    <xf numFmtId="0" fontId="0" fillId="18" borderId="0" xfId="0" applyFill="1" applyBorder="1" applyAlignment="1">
      <alignment wrapText="1"/>
    </xf>
    <xf numFmtId="0" fontId="0" fillId="18" borderId="0" xfId="0" applyFill="1" applyBorder="1" applyAlignment="1">
      <alignment horizontal="left" wrapText="1"/>
    </xf>
    <xf numFmtId="0" fontId="7" fillId="18" borderId="0" xfId="0" applyFont="1" applyFill="1" applyBorder="1" applyAlignment="1">
      <alignment horizontal="center" wrapText="1"/>
    </xf>
    <xf numFmtId="0" fontId="7" fillId="18" borderId="10" xfId="0" applyFont="1" applyFill="1" applyBorder="1" applyAlignment="1">
      <alignment wrapText="1"/>
    </xf>
    <xf numFmtId="0" fontId="0" fillId="18" borderId="0" xfId="0" applyFill="1" applyBorder="1" applyAlignment="1">
      <alignment horizontal="center" vertical="top" wrapText="1"/>
    </xf>
    <xf numFmtId="0" fontId="99" fillId="18" borderId="16" xfId="0" applyFont="1" applyFill="1" applyBorder="1" applyAlignment="1" applyProtection="1">
      <alignment/>
      <protection/>
    </xf>
    <xf numFmtId="0" fontId="99" fillId="18" borderId="11" xfId="0" applyFont="1" applyFill="1" applyBorder="1" applyAlignment="1" applyProtection="1">
      <alignment/>
      <protection/>
    </xf>
    <xf numFmtId="0" fontId="99" fillId="18" borderId="17" xfId="0" applyFont="1" applyFill="1" applyBorder="1" applyAlignment="1" applyProtection="1">
      <alignment/>
      <protection/>
    </xf>
    <xf numFmtId="0" fontId="99" fillId="18" borderId="13" xfId="0" applyFont="1" applyFill="1" applyBorder="1" applyAlignment="1" applyProtection="1">
      <alignment/>
      <protection/>
    </xf>
    <xf numFmtId="0" fontId="99" fillId="18" borderId="13" xfId="0" applyFont="1" applyFill="1" applyBorder="1" applyAlignment="1" applyProtection="1">
      <alignment/>
      <protection/>
    </xf>
    <xf numFmtId="0" fontId="99" fillId="18" borderId="0" xfId="0" applyFont="1" applyFill="1" applyBorder="1" applyAlignment="1" applyProtection="1">
      <alignment/>
      <protection/>
    </xf>
    <xf numFmtId="0" fontId="29"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vertical="top"/>
    </xf>
    <xf numFmtId="0" fontId="32" fillId="0" borderId="0" xfId="0" applyFont="1" applyFill="1" applyBorder="1" applyAlignment="1">
      <alignment/>
    </xf>
    <xf numFmtId="0" fontId="6" fillId="0" borderId="0" xfId="0" applyFont="1" applyFill="1" applyBorder="1" applyAlignment="1">
      <alignment/>
    </xf>
    <xf numFmtId="0" fontId="0" fillId="18" borderId="15" xfId="0" applyFont="1" applyFill="1" applyBorder="1" applyAlignment="1" applyProtection="1">
      <alignment/>
      <protection/>
    </xf>
    <xf numFmtId="0" fontId="0" fillId="18" borderId="14" xfId="0" applyFont="1" applyFill="1" applyBorder="1" applyAlignment="1" applyProtection="1">
      <alignment/>
      <protection/>
    </xf>
    <xf numFmtId="0" fontId="0" fillId="18" borderId="10" xfId="0" applyFont="1" applyFill="1" applyBorder="1" applyAlignment="1" applyProtection="1">
      <alignment/>
      <protection/>
    </xf>
    <xf numFmtId="0" fontId="8" fillId="18" borderId="0" xfId="0" applyFont="1" applyFill="1" applyAlignment="1" applyProtection="1">
      <alignment/>
      <protection/>
    </xf>
    <xf numFmtId="0" fontId="8" fillId="19" borderId="12" xfId="0" applyFont="1" applyFill="1" applyBorder="1" applyAlignment="1" applyProtection="1">
      <alignment vertical="top" wrapText="1"/>
      <protection/>
    </xf>
    <xf numFmtId="0" fontId="8" fillId="19" borderId="13" xfId="0" applyFont="1" applyFill="1" applyBorder="1" applyAlignment="1" applyProtection="1">
      <alignment vertical="top" wrapText="1"/>
      <protection/>
    </xf>
    <xf numFmtId="0" fontId="8" fillId="19" borderId="15" xfId="0" applyFont="1" applyFill="1" applyBorder="1" applyAlignment="1" applyProtection="1">
      <alignment vertical="top" wrapText="1"/>
      <protection/>
    </xf>
    <xf numFmtId="0" fontId="8" fillId="19" borderId="14" xfId="0" applyFont="1" applyFill="1" applyBorder="1" applyAlignment="1" applyProtection="1">
      <alignment vertical="top" wrapText="1"/>
      <protection/>
    </xf>
    <xf numFmtId="0" fontId="8" fillId="19" borderId="0" xfId="0" applyFont="1" applyFill="1" applyBorder="1" applyAlignment="1" applyProtection="1">
      <alignment vertical="top" wrapText="1"/>
      <protection/>
    </xf>
    <xf numFmtId="0" fontId="8" fillId="19" borderId="10" xfId="0" applyFont="1" applyFill="1" applyBorder="1" applyAlignment="1" applyProtection="1">
      <alignment vertical="top" wrapText="1"/>
      <protection/>
    </xf>
    <xf numFmtId="0" fontId="8" fillId="19" borderId="16" xfId="0" applyFont="1" applyFill="1" applyBorder="1" applyAlignment="1" applyProtection="1">
      <alignment vertical="top" wrapText="1"/>
      <protection/>
    </xf>
    <xf numFmtId="0" fontId="8" fillId="19" borderId="11" xfId="0" applyFont="1" applyFill="1" applyBorder="1" applyAlignment="1" applyProtection="1">
      <alignment vertical="top" wrapText="1"/>
      <protection/>
    </xf>
    <xf numFmtId="0" fontId="8" fillId="19" borderId="17" xfId="0" applyFont="1" applyFill="1" applyBorder="1" applyAlignment="1" applyProtection="1">
      <alignment vertical="top" wrapText="1"/>
      <protection/>
    </xf>
    <xf numFmtId="0" fontId="8" fillId="19" borderId="11" xfId="0" applyFont="1" applyFill="1" applyBorder="1" applyAlignment="1" applyProtection="1">
      <alignment horizontal="left" vertical="center" wrapText="1"/>
      <protection/>
    </xf>
    <xf numFmtId="0" fontId="8" fillId="18" borderId="13" xfId="0" applyFont="1" applyFill="1" applyBorder="1" applyAlignment="1" applyProtection="1">
      <alignment/>
      <protection/>
    </xf>
    <xf numFmtId="0" fontId="8" fillId="18" borderId="15" xfId="0" applyFont="1" applyFill="1" applyBorder="1" applyAlignment="1" applyProtection="1">
      <alignment/>
      <protection/>
    </xf>
    <xf numFmtId="0" fontId="8" fillId="18" borderId="14" xfId="0" applyFont="1" applyFill="1" applyBorder="1" applyAlignment="1" applyProtection="1">
      <alignment/>
      <protection/>
    </xf>
    <xf numFmtId="0" fontId="8" fillId="18" borderId="0" xfId="0" applyFont="1" applyFill="1" applyBorder="1" applyAlignment="1" applyProtection="1">
      <alignment/>
      <protection/>
    </xf>
    <xf numFmtId="0" fontId="8" fillId="18" borderId="10" xfId="0" applyFont="1" applyFill="1" applyBorder="1" applyAlignment="1" applyProtection="1">
      <alignment/>
      <protection/>
    </xf>
    <xf numFmtId="0" fontId="8" fillId="18" borderId="16" xfId="0" applyFont="1" applyFill="1" applyBorder="1" applyAlignment="1" applyProtection="1">
      <alignment/>
      <protection/>
    </xf>
    <xf numFmtId="0" fontId="8" fillId="18" borderId="11" xfId="0" applyFont="1" applyFill="1" applyBorder="1" applyAlignment="1" applyProtection="1">
      <alignment/>
      <protection/>
    </xf>
    <xf numFmtId="0" fontId="8" fillId="18" borderId="17" xfId="0" applyFont="1" applyFill="1" applyBorder="1" applyAlignment="1" applyProtection="1">
      <alignment/>
      <protection/>
    </xf>
    <xf numFmtId="0" fontId="8" fillId="18" borderId="0" xfId="0" applyFont="1" applyFill="1" applyAlignment="1">
      <alignment/>
    </xf>
    <xf numFmtId="0" fontId="8" fillId="18" borderId="12" xfId="0" applyFont="1" applyFill="1" applyBorder="1" applyAlignment="1" applyProtection="1">
      <alignment/>
      <protection/>
    </xf>
    <xf numFmtId="0" fontId="8" fillId="18" borderId="14" xfId="0" applyFont="1" applyFill="1" applyBorder="1" applyAlignment="1" applyProtection="1">
      <alignment/>
      <protection/>
    </xf>
    <xf numFmtId="0" fontId="8" fillId="18" borderId="10" xfId="0" applyFont="1" applyFill="1" applyBorder="1" applyAlignment="1" applyProtection="1">
      <alignment/>
      <protection/>
    </xf>
    <xf numFmtId="0" fontId="8" fillId="18" borderId="0" xfId="0" applyFont="1" applyFill="1" applyBorder="1" applyAlignment="1" applyProtection="1">
      <alignment vertical="top" wrapText="1"/>
      <protection/>
    </xf>
    <xf numFmtId="0" fontId="8" fillId="0" borderId="0" xfId="0" applyFont="1" applyAlignment="1">
      <alignment/>
    </xf>
    <xf numFmtId="0" fontId="8" fillId="5" borderId="0" xfId="0" applyFont="1" applyFill="1" applyBorder="1" applyAlignment="1" applyProtection="1">
      <alignment vertical="center" wrapText="1"/>
      <protection/>
    </xf>
    <xf numFmtId="0" fontId="30" fillId="5" borderId="12" xfId="0" applyFont="1" applyFill="1" applyBorder="1" applyAlignment="1" applyProtection="1">
      <alignment vertical="center"/>
      <protection/>
    </xf>
    <xf numFmtId="0" fontId="8" fillId="5" borderId="13" xfId="0" applyFont="1" applyFill="1" applyBorder="1" applyAlignment="1" applyProtection="1">
      <alignment vertical="center" wrapText="1"/>
      <protection/>
    </xf>
    <xf numFmtId="0" fontId="8" fillId="5" borderId="14" xfId="0" applyFont="1" applyFill="1" applyBorder="1" applyAlignment="1" applyProtection="1">
      <alignment vertical="center" wrapText="1"/>
      <protection/>
    </xf>
    <xf numFmtId="0" fontId="8" fillId="5" borderId="10" xfId="0" applyFont="1" applyFill="1" applyBorder="1" applyAlignment="1" applyProtection="1">
      <alignment vertical="center" wrapText="1"/>
      <protection/>
    </xf>
    <xf numFmtId="0" fontId="8" fillId="5" borderId="0" xfId="0" applyFont="1" applyFill="1" applyBorder="1" applyAlignment="1" applyProtection="1">
      <alignment horizontal="center" vertical="center" wrapText="1"/>
      <protection/>
    </xf>
    <xf numFmtId="0" fontId="8" fillId="18" borderId="10" xfId="0" applyFont="1" applyFill="1" applyBorder="1" applyAlignment="1" applyProtection="1">
      <alignment vertical="center"/>
      <protection/>
    </xf>
    <xf numFmtId="0" fontId="8" fillId="0" borderId="0" xfId="0" applyFont="1" applyAlignment="1">
      <alignment vertical="top"/>
    </xf>
    <xf numFmtId="0" fontId="38" fillId="18" borderId="0" xfId="0" applyNumberFormat="1" applyFont="1" applyFill="1" applyBorder="1" applyAlignment="1" applyProtection="1">
      <alignment vertical="center" wrapText="1"/>
      <protection/>
    </xf>
    <xf numFmtId="0" fontId="38" fillId="18" borderId="18" xfId="0" applyNumberFormat="1" applyFont="1" applyFill="1" applyBorder="1" applyAlignment="1" applyProtection="1">
      <alignment vertical="center" wrapText="1"/>
      <protection/>
    </xf>
    <xf numFmtId="0" fontId="8" fillId="18" borderId="18" xfId="0" applyFont="1" applyFill="1" applyBorder="1" applyAlignment="1" applyProtection="1">
      <alignment vertical="center"/>
      <protection/>
    </xf>
    <xf numFmtId="0" fontId="38" fillId="18" borderId="13" xfId="0" applyNumberFormat="1" applyFont="1" applyFill="1" applyBorder="1" applyAlignment="1" applyProtection="1">
      <alignment vertical="center" wrapText="1"/>
      <protection/>
    </xf>
    <xf numFmtId="0" fontId="8" fillId="18" borderId="15" xfId="0" applyFont="1" applyFill="1" applyBorder="1" applyAlignment="1" applyProtection="1">
      <alignment vertical="center"/>
      <protection/>
    </xf>
    <xf numFmtId="0" fontId="30" fillId="5" borderId="11" xfId="0" applyFont="1" applyFill="1" applyBorder="1" applyAlignment="1" applyProtection="1">
      <alignment horizontal="left" vertical="center"/>
      <protection/>
    </xf>
    <xf numFmtId="0" fontId="8" fillId="18" borderId="17" xfId="0" applyFont="1" applyFill="1" applyBorder="1" applyAlignment="1" applyProtection="1">
      <alignment vertical="center"/>
      <protection/>
    </xf>
    <xf numFmtId="0" fontId="8" fillId="5" borderId="11" xfId="0" applyFont="1" applyFill="1" applyBorder="1" applyAlignment="1" applyProtection="1">
      <alignment horizontal="center" vertical="center" wrapText="1"/>
      <protection/>
    </xf>
    <xf numFmtId="0" fontId="8" fillId="18" borderId="11" xfId="0" applyFont="1" applyFill="1" applyBorder="1" applyAlignment="1" applyProtection="1">
      <alignment horizontal="center"/>
      <protection locked="0"/>
    </xf>
    <xf numFmtId="0" fontId="38" fillId="18" borderId="11" xfId="0" applyNumberFormat="1" applyFont="1" applyFill="1" applyBorder="1" applyAlignment="1" applyProtection="1">
      <alignment vertical="center" wrapText="1"/>
      <protection/>
    </xf>
    <xf numFmtId="0" fontId="8" fillId="18" borderId="12" xfId="0" applyFont="1" applyFill="1" applyBorder="1" applyAlignment="1" applyProtection="1">
      <alignment textRotation="180"/>
      <protection/>
    </xf>
    <xf numFmtId="0" fontId="30" fillId="18" borderId="15" xfId="0" applyFont="1" applyFill="1" applyBorder="1" applyAlignment="1" applyProtection="1">
      <alignment horizontal="left" vertical="center"/>
      <protection/>
    </xf>
    <xf numFmtId="0" fontId="8" fillId="5" borderId="14" xfId="0" applyFont="1" applyFill="1" applyBorder="1" applyAlignment="1" applyProtection="1">
      <alignment textRotation="180"/>
      <protection/>
    </xf>
    <xf numFmtId="0" fontId="8" fillId="18" borderId="0" xfId="0" applyFont="1" applyFill="1" applyBorder="1" applyAlignment="1" applyProtection="1">
      <alignment vertical="center" wrapText="1"/>
      <protection/>
    </xf>
    <xf numFmtId="0" fontId="30" fillId="19" borderId="0" xfId="0" applyFont="1" applyFill="1" applyBorder="1" applyAlignment="1" applyProtection="1">
      <alignment vertical="center" wrapText="1"/>
      <protection/>
    </xf>
    <xf numFmtId="0" fontId="8" fillId="19" borderId="0" xfId="0" applyFont="1" applyFill="1" applyBorder="1" applyAlignment="1" applyProtection="1">
      <alignment vertical="center" wrapText="1"/>
      <protection/>
    </xf>
    <xf numFmtId="0" fontId="8" fillId="5" borderId="16" xfId="0" applyFont="1" applyFill="1" applyBorder="1" applyAlignment="1" applyProtection="1">
      <alignment textRotation="180"/>
      <protection/>
    </xf>
    <xf numFmtId="0" fontId="8" fillId="19" borderId="11" xfId="0" applyFont="1" applyFill="1" applyBorder="1" applyAlignment="1" applyProtection="1">
      <alignment vertical="center" wrapText="1"/>
      <protection/>
    </xf>
    <xf numFmtId="0" fontId="8" fillId="18" borderId="14" xfId="0" applyFont="1" applyFill="1" applyBorder="1" applyAlignment="1" applyProtection="1">
      <alignment vertical="center" wrapText="1"/>
      <protection/>
    </xf>
    <xf numFmtId="0" fontId="8" fillId="5" borderId="11" xfId="0" applyFont="1" applyFill="1" applyBorder="1" applyAlignment="1" applyProtection="1">
      <alignment horizontal="left" vertical="center" wrapText="1"/>
      <protection/>
    </xf>
    <xf numFmtId="0" fontId="8" fillId="5" borderId="11" xfId="0" applyFont="1" applyFill="1" applyBorder="1" applyAlignment="1" applyProtection="1">
      <alignment horizontal="center" vertical="center"/>
      <protection/>
    </xf>
    <xf numFmtId="0" fontId="8" fillId="18" borderId="12" xfId="0" applyFont="1" applyFill="1" applyBorder="1" applyAlignment="1" applyProtection="1">
      <alignment vertical="center" wrapText="1"/>
      <protection/>
    </xf>
    <xf numFmtId="0" fontId="30" fillId="18" borderId="13" xfId="0" applyFont="1" applyFill="1" applyBorder="1" applyAlignment="1" applyProtection="1">
      <alignment vertical="center" wrapText="1"/>
      <protection/>
    </xf>
    <xf numFmtId="0" fontId="8" fillId="18" borderId="13" xfId="0" applyFont="1" applyFill="1" applyBorder="1" applyAlignment="1" applyProtection="1">
      <alignment horizontal="center" vertical="center" wrapText="1"/>
      <protection/>
    </xf>
    <xf numFmtId="0" fontId="8" fillId="18" borderId="18" xfId="0" applyFont="1" applyFill="1" applyBorder="1" applyAlignment="1" applyProtection="1">
      <alignment/>
      <protection/>
    </xf>
    <xf numFmtId="0" fontId="30" fillId="18" borderId="0" xfId="0" applyFont="1" applyFill="1" applyBorder="1" applyAlignment="1" applyProtection="1">
      <alignment horizontal="center" vertical="center"/>
      <protection/>
    </xf>
    <xf numFmtId="0" fontId="30" fillId="18" borderId="11" xfId="0" applyFont="1" applyFill="1" applyBorder="1" applyAlignment="1" applyProtection="1">
      <alignment horizontal="center" vertical="center" wrapText="1"/>
      <protection/>
    </xf>
    <xf numFmtId="0" fontId="8" fillId="18" borderId="11" xfId="0" applyFont="1" applyFill="1" applyBorder="1" applyAlignment="1" applyProtection="1">
      <alignment vertical="center"/>
      <protection/>
    </xf>
    <xf numFmtId="0" fontId="8" fillId="18" borderId="0" xfId="0" applyFont="1" applyFill="1" applyBorder="1" applyAlignment="1" applyProtection="1">
      <alignment textRotation="180"/>
      <protection/>
    </xf>
    <xf numFmtId="0" fontId="8" fillId="18" borderId="19" xfId="0" applyFont="1" applyFill="1" applyBorder="1" applyAlignment="1" applyProtection="1">
      <alignment/>
      <protection/>
    </xf>
    <xf numFmtId="0" fontId="8" fillId="18" borderId="14" xfId="0" applyFont="1" applyFill="1" applyBorder="1" applyAlignment="1" applyProtection="1">
      <alignment textRotation="180"/>
      <protection/>
    </xf>
    <xf numFmtId="0" fontId="30" fillId="18" borderId="0" xfId="0" applyFont="1" applyFill="1" applyBorder="1" applyAlignment="1" applyProtection="1">
      <alignment vertical="top"/>
      <protection/>
    </xf>
    <xf numFmtId="0" fontId="8" fillId="18" borderId="15" xfId="0" applyFont="1" applyFill="1" applyBorder="1" applyAlignment="1" applyProtection="1">
      <alignment/>
      <protection/>
    </xf>
    <xf numFmtId="0" fontId="30" fillId="18" borderId="10" xfId="0" applyFont="1" applyFill="1" applyBorder="1" applyAlignment="1" applyProtection="1">
      <alignment vertical="top" wrapText="1"/>
      <protection/>
    </xf>
    <xf numFmtId="0" fontId="8" fillId="18" borderId="18" xfId="0" applyFont="1" applyFill="1" applyBorder="1" applyAlignment="1" applyProtection="1">
      <alignment vertical="center" wrapText="1"/>
      <protection/>
    </xf>
    <xf numFmtId="0" fontId="8" fillId="18" borderId="16" xfId="0" applyFont="1" applyFill="1" applyBorder="1" applyAlignment="1" applyProtection="1">
      <alignment vertical="center" wrapText="1"/>
      <protection/>
    </xf>
    <xf numFmtId="0" fontId="30" fillId="18" borderId="13" xfId="0" applyFont="1" applyFill="1" applyBorder="1" applyAlignment="1" applyProtection="1">
      <alignment wrapText="1"/>
      <protection/>
    </xf>
    <xf numFmtId="0" fontId="30" fillId="18" borderId="0" xfId="0" applyFont="1" applyFill="1" applyBorder="1" applyAlignment="1" applyProtection="1">
      <alignment/>
      <protection/>
    </xf>
    <xf numFmtId="0" fontId="30" fillId="18" borderId="0" xfId="0" applyFont="1" applyFill="1" applyBorder="1" applyAlignment="1" applyProtection="1">
      <alignment horizontal="right" vertical="top"/>
      <protection/>
    </xf>
    <xf numFmtId="3" fontId="30" fillId="18" borderId="0" xfId="0" applyNumberFormat="1" applyFont="1" applyFill="1" applyBorder="1" applyAlignment="1" applyProtection="1">
      <alignment horizontal="center" vertical="center" wrapText="1"/>
      <protection/>
    </xf>
    <xf numFmtId="0" fontId="30" fillId="18" borderId="11" xfId="0" applyFont="1" applyFill="1" applyBorder="1" applyAlignment="1" applyProtection="1">
      <alignment horizontal="right" vertical="top"/>
      <protection/>
    </xf>
    <xf numFmtId="0" fontId="30" fillId="18" borderId="18" xfId="0" applyFont="1" applyFill="1" applyBorder="1" applyAlignment="1" applyProtection="1">
      <alignment horizontal="right" vertical="top"/>
      <protection/>
    </xf>
    <xf numFmtId="0" fontId="30" fillId="18" borderId="13" xfId="0" applyFont="1" applyFill="1" applyBorder="1" applyAlignment="1" applyProtection="1">
      <alignment horizontal="right" vertical="top"/>
      <protection/>
    </xf>
    <xf numFmtId="0" fontId="30" fillId="18" borderId="13" xfId="0" applyFont="1" applyFill="1" applyBorder="1" applyAlignment="1" applyProtection="1">
      <alignment horizontal="center" vertical="center"/>
      <protection/>
    </xf>
    <xf numFmtId="0" fontId="30" fillId="18" borderId="0" xfId="0" applyFont="1" applyFill="1" applyBorder="1" applyAlignment="1" applyProtection="1">
      <alignment horizontal="left" vertical="top"/>
      <protection/>
    </xf>
    <xf numFmtId="0" fontId="30" fillId="18" borderId="11" xfId="0" applyFont="1" applyFill="1" applyBorder="1" applyAlignment="1" applyProtection="1">
      <alignment horizontal="center" vertical="center"/>
      <protection/>
    </xf>
    <xf numFmtId="0" fontId="30" fillId="18" borderId="13" xfId="0" applyFont="1" applyFill="1" applyBorder="1" applyAlignment="1" applyProtection="1">
      <alignment horizontal="left" vertical="top"/>
      <protection/>
    </xf>
    <xf numFmtId="0" fontId="37" fillId="5" borderId="0" xfId="0" applyFont="1" applyFill="1" applyBorder="1" applyAlignment="1" applyProtection="1">
      <alignment horizontal="center" wrapText="1"/>
      <protection/>
    </xf>
    <xf numFmtId="0" fontId="8" fillId="18" borderId="17" xfId="0" applyFont="1" applyFill="1" applyBorder="1" applyAlignment="1">
      <alignment/>
    </xf>
    <xf numFmtId="0" fontId="9" fillId="21" borderId="0" xfId="52" applyFont="1" applyFill="1" applyProtection="1">
      <alignment/>
      <protection/>
    </xf>
    <xf numFmtId="0" fontId="2" fillId="21" borderId="0" xfId="52" applyFont="1" applyFill="1" applyProtection="1">
      <alignment/>
      <protection/>
    </xf>
    <xf numFmtId="0" fontId="30" fillId="18" borderId="13" xfId="0" applyFont="1" applyFill="1" applyBorder="1" applyAlignment="1" applyProtection="1">
      <alignment horizontal="left" vertical="center"/>
      <protection/>
    </xf>
    <xf numFmtId="0" fontId="5" fillId="0" borderId="13" xfId="0" applyFont="1" applyFill="1" applyBorder="1" applyAlignment="1">
      <alignment vertical="center" wrapText="1"/>
    </xf>
    <xf numFmtId="0" fontId="5" fillId="0" borderId="15"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Fill="1" applyBorder="1" applyAlignment="1">
      <alignment/>
    </xf>
    <xf numFmtId="0" fontId="4" fillId="0" borderId="10" xfId="0" applyFont="1" applyFill="1" applyBorder="1" applyAlignment="1">
      <alignment/>
    </xf>
    <xf numFmtId="0" fontId="40" fillId="0" borderId="10" xfId="0" applyFont="1" applyFill="1" applyBorder="1" applyAlignment="1">
      <alignment vertical="center" wrapText="1"/>
    </xf>
    <xf numFmtId="0" fontId="4" fillId="0" borderId="13" xfId="0" applyFont="1" applyFill="1" applyBorder="1" applyAlignment="1">
      <alignment wrapText="1"/>
    </xf>
    <xf numFmtId="0" fontId="8" fillId="0" borderId="13" xfId="0" applyFont="1" applyBorder="1" applyAlignment="1">
      <alignment/>
    </xf>
    <xf numFmtId="0" fontId="30" fillId="18" borderId="14" xfId="0" applyFont="1" applyFill="1" applyBorder="1" applyAlignment="1" applyProtection="1">
      <alignment vertical="center"/>
      <protection/>
    </xf>
    <xf numFmtId="0" fontId="33" fillId="0" borderId="14"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32" fillId="0" borderId="14" xfId="0" applyFont="1" applyFill="1" applyBorder="1" applyAlignment="1">
      <alignment horizontal="center" wrapText="1"/>
    </xf>
    <xf numFmtId="0" fontId="32" fillId="0" borderId="0" xfId="0" applyFont="1" applyFill="1" applyBorder="1" applyAlignment="1">
      <alignment horizontal="center" wrapText="1"/>
    </xf>
    <xf numFmtId="0" fontId="32" fillId="0" borderId="10" xfId="0" applyFont="1" applyFill="1" applyBorder="1" applyAlignment="1">
      <alignment horizontal="center" wrapText="1"/>
    </xf>
    <xf numFmtId="0" fontId="33" fillId="0" borderId="10" xfId="0" applyFont="1" applyFill="1" applyBorder="1" applyAlignment="1">
      <alignment/>
    </xf>
    <xf numFmtId="0" fontId="6" fillId="0" borderId="0" xfId="0" applyFont="1" applyFill="1" applyBorder="1" applyAlignment="1">
      <alignment/>
    </xf>
    <xf numFmtId="0" fontId="6" fillId="0" borderId="10" xfId="0" applyFont="1" applyFill="1" applyBorder="1" applyAlignment="1">
      <alignment/>
    </xf>
    <xf numFmtId="0" fontId="33" fillId="0" borderId="0" xfId="0" applyFont="1" applyFill="1" applyBorder="1" applyAlignment="1">
      <alignment horizontal="center" vertical="center"/>
    </xf>
    <xf numFmtId="0" fontId="4" fillId="0" borderId="10" xfId="0" applyFont="1" applyFill="1" applyBorder="1" applyAlignment="1">
      <alignment horizontal="left" vertical="top"/>
    </xf>
    <xf numFmtId="0" fontId="8" fillId="0" borderId="12" xfId="0" applyFont="1" applyBorder="1" applyAlignment="1">
      <alignment/>
    </xf>
    <xf numFmtId="0" fontId="30" fillId="0" borderId="0" xfId="0" applyFont="1" applyFill="1" applyBorder="1" applyAlignment="1">
      <alignment vertical="top"/>
    </xf>
    <xf numFmtId="0" fontId="0" fillId="0" borderId="14" xfId="0" applyFont="1" applyFill="1" applyBorder="1" applyAlignment="1">
      <alignment/>
    </xf>
    <xf numFmtId="0" fontId="0" fillId="18" borderId="13" xfId="0" applyFont="1" applyFill="1" applyBorder="1" applyAlignment="1" applyProtection="1">
      <alignment horizontal="left" vertical="top"/>
      <protection/>
    </xf>
    <xf numFmtId="0" fontId="3" fillId="21" borderId="20" xfId="0" applyFont="1" applyFill="1" applyBorder="1" applyAlignment="1" applyProtection="1">
      <alignment horizontal="center" vertical="center"/>
      <protection/>
    </xf>
    <xf numFmtId="0" fontId="8" fillId="0" borderId="15" xfId="0" applyFont="1" applyFill="1" applyBorder="1" applyAlignment="1">
      <alignment/>
    </xf>
    <xf numFmtId="0" fontId="8" fillId="0" borderId="10" xfId="0" applyFont="1" applyFill="1" applyBorder="1" applyAlignment="1">
      <alignment/>
    </xf>
    <xf numFmtId="0" fontId="30" fillId="18" borderId="11" xfId="0" applyFont="1" applyFill="1" applyBorder="1" applyAlignment="1" applyProtection="1">
      <alignment vertical="center" wrapText="1"/>
      <protection/>
    </xf>
    <xf numFmtId="0" fontId="8" fillId="0" borderId="17" xfId="0" applyFont="1" applyFill="1" applyBorder="1" applyAlignment="1">
      <alignment/>
    </xf>
    <xf numFmtId="0" fontId="8" fillId="0" borderId="10" xfId="0" applyFont="1" applyBorder="1" applyAlignment="1">
      <alignment/>
    </xf>
    <xf numFmtId="0" fontId="30" fillId="0" borderId="10" xfId="0" applyFont="1" applyFill="1" applyBorder="1" applyAlignment="1">
      <alignment horizontal="left" vertical="center" wrapText="1"/>
    </xf>
    <xf numFmtId="0" fontId="8" fillId="0" borderId="10" xfId="0" applyFont="1" applyBorder="1" applyAlignment="1">
      <alignment vertical="top"/>
    </xf>
    <xf numFmtId="0" fontId="6" fillId="18" borderId="0" xfId="0" applyFont="1" applyFill="1" applyBorder="1" applyAlignment="1">
      <alignment/>
    </xf>
    <xf numFmtId="0" fontId="30" fillId="18" borderId="15" xfId="0" applyFont="1" applyFill="1" applyBorder="1" applyAlignment="1" applyProtection="1">
      <alignment horizontal="center" vertical="center" wrapText="1"/>
      <protection/>
    </xf>
    <xf numFmtId="0" fontId="30" fillId="18" borderId="0" xfId="0" applyFont="1" applyFill="1" applyBorder="1" applyAlignment="1" applyProtection="1">
      <alignment vertical="top" wrapText="1"/>
      <protection/>
    </xf>
    <xf numFmtId="0" fontId="8" fillId="18" borderId="11" xfId="0" applyFont="1" applyFill="1" applyBorder="1" applyAlignment="1">
      <alignment vertical="top"/>
    </xf>
    <xf numFmtId="0" fontId="41" fillId="0" borderId="0" xfId="0" applyFont="1" applyAlignment="1">
      <alignment horizontal="left" indent="4"/>
    </xf>
    <xf numFmtId="49" fontId="0" fillId="0" borderId="20"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49" fontId="34" fillId="0" borderId="20" xfId="0" applyNumberFormat="1" applyFont="1" applyFill="1" applyBorder="1" applyAlignment="1" applyProtection="1">
      <alignment horizontal="center" vertical="center"/>
      <protection locked="0"/>
    </xf>
    <xf numFmtId="0" fontId="100" fillId="0" borderId="0" xfId="0" applyFont="1" applyAlignment="1">
      <alignment/>
    </xf>
    <xf numFmtId="0" fontId="33" fillId="18" borderId="14" xfId="0" applyFont="1" applyFill="1" applyBorder="1" applyAlignment="1">
      <alignment vertical="center"/>
    </xf>
    <xf numFmtId="49" fontId="34" fillId="18" borderId="0" xfId="0" applyNumberFormat="1" applyFont="1" applyFill="1" applyBorder="1" applyAlignment="1" applyProtection="1">
      <alignment horizontal="center" vertical="center"/>
      <protection locked="0"/>
    </xf>
    <xf numFmtId="0" fontId="6" fillId="18" borderId="0" xfId="0" applyFont="1" applyFill="1" applyBorder="1" applyAlignment="1">
      <alignment horizontal="left" vertical="center"/>
    </xf>
    <xf numFmtId="0" fontId="5" fillId="18" borderId="0" xfId="0" applyFont="1" applyFill="1" applyBorder="1" applyAlignment="1">
      <alignment vertical="center"/>
    </xf>
    <xf numFmtId="0" fontId="5" fillId="18" borderId="10" xfId="0" applyFont="1" applyFill="1" applyBorder="1" applyAlignment="1">
      <alignment vertical="center"/>
    </xf>
    <xf numFmtId="0" fontId="8" fillId="21" borderId="16" xfId="0" applyFont="1" applyFill="1" applyBorder="1" applyAlignment="1" applyProtection="1">
      <alignment horizontal="left" vertical="center" wrapText="1"/>
      <protection/>
    </xf>
    <xf numFmtId="0" fontId="8" fillId="21" borderId="12" xfId="0" applyFont="1" applyFill="1" applyBorder="1" applyAlignment="1" applyProtection="1">
      <alignment horizontal="left" vertical="center" wrapText="1"/>
      <protection/>
    </xf>
    <xf numFmtId="0" fontId="0" fillId="21" borderId="14" xfId="0" applyFont="1" applyFill="1" applyBorder="1" applyAlignment="1" applyProtection="1">
      <alignment vertical="center" wrapText="1"/>
      <protection/>
    </xf>
    <xf numFmtId="0" fontId="0" fillId="21" borderId="0" xfId="0" applyFont="1" applyFill="1" applyBorder="1" applyAlignment="1" applyProtection="1">
      <alignment vertical="center" wrapText="1"/>
      <protection/>
    </xf>
    <xf numFmtId="0" fontId="0" fillId="21" borderId="16" xfId="0" applyFont="1" applyFill="1" applyBorder="1" applyAlignment="1" applyProtection="1">
      <alignment horizontal="left" vertical="center" wrapText="1"/>
      <protection/>
    </xf>
    <xf numFmtId="0" fontId="0" fillId="21" borderId="11" xfId="0" applyFont="1" applyFill="1" applyBorder="1" applyAlignment="1" applyProtection="1">
      <alignment horizontal="left" vertical="center" wrapText="1"/>
      <protection/>
    </xf>
    <xf numFmtId="0" fontId="0" fillId="21" borderId="12" xfId="0" applyFont="1" applyFill="1" applyBorder="1" applyAlignment="1" applyProtection="1">
      <alignment horizontal="left" vertical="center" wrapText="1"/>
      <protection/>
    </xf>
    <xf numFmtId="0" fontId="0" fillId="21" borderId="13" xfId="0" applyFont="1" applyFill="1" applyBorder="1" applyAlignment="1" applyProtection="1">
      <alignment horizontal="left" vertical="center" wrapText="1"/>
      <protection/>
    </xf>
    <xf numFmtId="0" fontId="0" fillId="21" borderId="14" xfId="0" applyFont="1" applyFill="1" applyBorder="1" applyAlignment="1" applyProtection="1">
      <alignment horizontal="left" vertical="center" wrapText="1"/>
      <protection/>
    </xf>
    <xf numFmtId="0" fontId="0" fillId="21" borderId="0" xfId="0" applyFont="1" applyFill="1" applyBorder="1" applyAlignment="1" applyProtection="1">
      <alignment horizontal="left" vertical="center" wrapText="1"/>
      <protection/>
    </xf>
    <xf numFmtId="0" fontId="30" fillId="19" borderId="11" xfId="0" applyFont="1" applyFill="1" applyBorder="1" applyAlignment="1" applyProtection="1">
      <alignment horizontal="right" vertical="center" wrapText="1"/>
      <protection/>
    </xf>
    <xf numFmtId="49" fontId="6" fillId="0" borderId="13" xfId="0" applyNumberFormat="1" applyFont="1" applyFill="1" applyBorder="1" applyAlignment="1" applyProtection="1">
      <alignment horizontal="center" wrapText="1"/>
      <protection locked="0"/>
    </xf>
    <xf numFmtId="0" fontId="34" fillId="0" borderId="0" xfId="0" applyFont="1" applyFill="1" applyBorder="1" applyAlignment="1">
      <alignment horizontal="center" vertical="center"/>
    </xf>
    <xf numFmtId="0" fontId="8" fillId="18" borderId="11" xfId="0" applyFont="1" applyFill="1" applyBorder="1" applyAlignment="1" applyProtection="1">
      <alignment vertical="center" wrapText="1"/>
      <protection/>
    </xf>
    <xf numFmtId="0" fontId="30" fillId="18" borderId="12" xfId="0" applyFont="1" applyFill="1" applyBorder="1" applyAlignment="1" applyProtection="1">
      <alignment/>
      <protection/>
    </xf>
    <xf numFmtId="0" fontId="6" fillId="18" borderId="0" xfId="0" applyFont="1" applyFill="1" applyBorder="1" applyAlignment="1" applyProtection="1">
      <alignment horizontal="center" vertical="center" wrapText="1"/>
      <protection/>
    </xf>
    <xf numFmtId="0" fontId="8" fillId="0" borderId="17" xfId="0" applyFont="1" applyBorder="1" applyAlignment="1">
      <alignment vertical="top"/>
    </xf>
    <xf numFmtId="0" fontId="30" fillId="18" borderId="15" xfId="0" applyFont="1" applyFill="1" applyBorder="1" applyAlignment="1" applyProtection="1">
      <alignment vertical="top" wrapText="1"/>
      <protection/>
    </xf>
    <xf numFmtId="0" fontId="30" fillId="18" borderId="13" xfId="0" applyFont="1" applyFill="1" applyBorder="1" applyAlignment="1" applyProtection="1">
      <alignment vertical="top" wrapText="1"/>
      <protection/>
    </xf>
    <xf numFmtId="0" fontId="6" fillId="18" borderId="13" xfId="0" applyFont="1" applyFill="1" applyBorder="1" applyAlignment="1" applyProtection="1">
      <alignment vertical="center" wrapText="1"/>
      <protection/>
    </xf>
    <xf numFmtId="3" fontId="33" fillId="18" borderId="13" xfId="0" applyNumberFormat="1" applyFont="1" applyFill="1" applyBorder="1" applyAlignment="1" applyProtection="1">
      <alignment vertical="center" wrapText="1"/>
      <protection/>
    </xf>
    <xf numFmtId="0" fontId="8" fillId="19" borderId="13" xfId="0" applyFont="1" applyFill="1" applyBorder="1" applyAlignment="1" applyProtection="1">
      <alignment horizontal="left" vertical="center" wrapText="1"/>
      <protection/>
    </xf>
    <xf numFmtId="0" fontId="8" fillId="18" borderId="13" xfId="0" applyFont="1" applyFill="1" applyBorder="1" applyAlignment="1" applyProtection="1">
      <alignment horizontal="left" vertical="center" wrapText="1"/>
      <protection/>
    </xf>
    <xf numFmtId="0" fontId="8" fillId="18" borderId="0" xfId="0" applyFont="1" applyFill="1" applyBorder="1" applyAlignment="1" applyProtection="1">
      <alignment horizontal="right" vertical="center" wrapText="1"/>
      <protection/>
    </xf>
    <xf numFmtId="0" fontId="8" fillId="18" borderId="17" xfId="0" applyFont="1" applyFill="1" applyBorder="1" applyAlignment="1" applyProtection="1">
      <alignment vertical="center" wrapText="1"/>
      <protection/>
    </xf>
    <xf numFmtId="0" fontId="30" fillId="18" borderId="11" xfId="0" applyFont="1" applyFill="1" applyBorder="1" applyAlignment="1" applyProtection="1">
      <alignment vertical="top" wrapText="1"/>
      <protection/>
    </xf>
    <xf numFmtId="0" fontId="8" fillId="18" borderId="0" xfId="0" applyFont="1" applyFill="1" applyBorder="1" applyAlignment="1" applyProtection="1">
      <alignment horizontal="right" vertical="top"/>
      <protection/>
    </xf>
    <xf numFmtId="0" fontId="30" fillId="18" borderId="18" xfId="0" applyFont="1" applyFill="1" applyBorder="1" applyAlignment="1" applyProtection="1">
      <alignment horizontal="left" vertical="top"/>
      <protection/>
    </xf>
    <xf numFmtId="0" fontId="8" fillId="18" borderId="0" xfId="0" applyFont="1" applyFill="1" applyBorder="1" applyAlignment="1" applyProtection="1">
      <alignment horizontal="right" vertical="center"/>
      <protection/>
    </xf>
    <xf numFmtId="0" fontId="8" fillId="18" borderId="0" xfId="0" applyFont="1" applyFill="1" applyBorder="1" applyAlignment="1" applyProtection="1">
      <alignment horizontal="center" vertical="center" wrapText="1"/>
      <protection/>
    </xf>
    <xf numFmtId="0" fontId="8" fillId="18" borderId="18" xfId="0" applyFont="1" applyFill="1" applyBorder="1" applyAlignment="1" applyProtection="1">
      <alignment horizontal="center"/>
      <protection/>
    </xf>
    <xf numFmtId="49" fontId="8" fillId="18" borderId="0" xfId="0" applyNumberFormat="1" applyFont="1" applyFill="1" applyBorder="1" applyAlignment="1" applyProtection="1">
      <alignment horizontal="center" vertical="center" wrapText="1"/>
      <protection/>
    </xf>
    <xf numFmtId="0" fontId="8" fillId="18" borderId="0" xfId="0" applyFont="1" applyFill="1" applyBorder="1" applyAlignment="1" applyProtection="1">
      <alignment/>
      <protection/>
    </xf>
    <xf numFmtId="0" fontId="37" fillId="18" borderId="14" xfId="0" applyFont="1" applyFill="1" applyBorder="1" applyAlignment="1" applyProtection="1">
      <alignment horizontal="center" vertical="center" wrapText="1"/>
      <protection/>
    </xf>
    <xf numFmtId="0" fontId="37" fillId="18" borderId="10" xfId="0" applyFont="1" applyFill="1" applyBorder="1" applyAlignment="1" applyProtection="1">
      <alignment horizontal="center" vertical="center" wrapText="1"/>
      <protection/>
    </xf>
    <xf numFmtId="0" fontId="8" fillId="18" borderId="0" xfId="0" applyFont="1" applyFill="1" applyBorder="1" applyAlignment="1" applyProtection="1">
      <alignment horizontal="left" vertical="center"/>
      <protection/>
    </xf>
    <xf numFmtId="0" fontId="0" fillId="18" borderId="21" xfId="0" applyFont="1" applyFill="1" applyBorder="1" applyAlignment="1" applyProtection="1">
      <alignment horizontal="center" vertical="center"/>
      <protection locked="0"/>
    </xf>
    <xf numFmtId="0" fontId="0" fillId="21" borderId="0" xfId="0" applyFont="1" applyFill="1" applyBorder="1" applyAlignment="1" applyProtection="1">
      <alignment horizontal="center" vertical="top"/>
      <protection/>
    </xf>
    <xf numFmtId="0" fontId="3" fillId="18" borderId="11" xfId="0" applyFont="1" applyFill="1" applyBorder="1" applyAlignment="1" applyProtection="1">
      <alignment horizontal="center" vertical="center"/>
      <protection/>
    </xf>
    <xf numFmtId="0" fontId="0" fillId="0" borderId="0" xfId="0" applyFont="1" applyBorder="1" applyAlignment="1">
      <alignment/>
    </xf>
    <xf numFmtId="0" fontId="0" fillId="0" borderId="0" xfId="0" applyFont="1" applyFill="1" applyAlignment="1">
      <alignment/>
    </xf>
    <xf numFmtId="0" fontId="0" fillId="0" borderId="14" xfId="0" applyFont="1" applyBorder="1" applyAlignment="1" applyProtection="1">
      <alignment/>
      <protection/>
    </xf>
    <xf numFmtId="0" fontId="0" fillId="0" borderId="0" xfId="0" applyFont="1" applyAlignment="1" applyProtection="1">
      <alignment/>
      <protection/>
    </xf>
    <xf numFmtId="0" fontId="0" fillId="0" borderId="14" xfId="0" applyFont="1" applyFill="1" applyBorder="1" applyAlignment="1">
      <alignment/>
    </xf>
    <xf numFmtId="0" fontId="30" fillId="0" borderId="0" xfId="0" applyFont="1" applyAlignment="1">
      <alignment/>
    </xf>
    <xf numFmtId="0" fontId="0" fillId="0" borderId="14" xfId="0" applyFont="1" applyFill="1" applyBorder="1" applyAlignment="1">
      <alignment vertical="top"/>
    </xf>
    <xf numFmtId="0" fontId="0" fillId="0" borderId="0" xfId="0" applyFont="1" applyFill="1" applyAlignment="1">
      <alignment vertical="top"/>
    </xf>
    <xf numFmtId="49" fontId="0" fillId="0" borderId="10" xfId="0" applyNumberFormat="1" applyFont="1" applyFill="1" applyBorder="1" applyAlignment="1" applyProtection="1">
      <alignment horizontal="left" wrapText="1"/>
      <protection locked="0"/>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18" borderId="19" xfId="0" applyFont="1" applyFill="1" applyBorder="1" applyAlignment="1" applyProtection="1">
      <alignment/>
      <protection/>
    </xf>
    <xf numFmtId="0" fontId="2" fillId="18" borderId="14" xfId="0" applyFont="1" applyFill="1" applyBorder="1" applyAlignment="1" applyProtection="1">
      <alignment/>
      <protection/>
    </xf>
    <xf numFmtId="49" fontId="2" fillId="21" borderId="20" xfId="52" applyNumberFormat="1" applyFont="1" applyFill="1" applyBorder="1" applyAlignment="1" applyProtection="1">
      <alignment horizontal="center" vertical="center" wrapText="1"/>
      <protection/>
    </xf>
    <xf numFmtId="0" fontId="2" fillId="21" borderId="22" xfId="52" applyNumberFormat="1" applyFont="1" applyFill="1" applyBorder="1" applyAlignment="1" applyProtection="1">
      <alignment horizontal="center" vertical="center" wrapText="1"/>
      <protection/>
    </xf>
    <xf numFmtId="0" fontId="2" fillId="21" borderId="23" xfId="52" applyNumberFormat="1" applyFont="1" applyFill="1" applyBorder="1" applyAlignment="1" applyProtection="1">
      <alignment horizontal="center" vertical="center" wrapText="1"/>
      <protection/>
    </xf>
    <xf numFmtId="49" fontId="9" fillId="21" borderId="24" xfId="52" applyNumberFormat="1" applyFont="1" applyFill="1" applyBorder="1" applyAlignment="1" applyProtection="1">
      <alignment horizontal="center" wrapText="1"/>
      <protection/>
    </xf>
    <xf numFmtId="49" fontId="9" fillId="21" borderId="18" xfId="52" applyNumberFormat="1" applyFont="1" applyFill="1" applyBorder="1" applyAlignment="1" applyProtection="1">
      <alignment wrapText="1"/>
      <protection/>
    </xf>
    <xf numFmtId="49" fontId="9" fillId="21" borderId="23" xfId="52" applyNumberFormat="1" applyFont="1" applyFill="1" applyBorder="1" applyAlignment="1" applyProtection="1">
      <alignment wrapText="1"/>
      <protection/>
    </xf>
    <xf numFmtId="49" fontId="9" fillId="20" borderId="20" xfId="52" applyNumberFormat="1" applyFont="1" applyFill="1" applyBorder="1" applyAlignment="1" applyProtection="1">
      <alignment horizontal="right" wrapText="1"/>
      <protection locked="0"/>
    </xf>
    <xf numFmtId="49" fontId="2" fillId="20" borderId="18" xfId="52" applyNumberFormat="1" applyFont="1" applyFill="1" applyBorder="1" applyAlignment="1" applyProtection="1">
      <alignment horizontal="right" wrapText="1"/>
      <protection locked="0"/>
    </xf>
    <xf numFmtId="49" fontId="2" fillId="20" borderId="20" xfId="52" applyNumberFormat="1" applyFont="1" applyFill="1" applyBorder="1" applyAlignment="1" applyProtection="1">
      <alignment horizontal="right" wrapText="1"/>
      <protection locked="0"/>
    </xf>
    <xf numFmtId="49" fontId="2" fillId="20" borderId="23" xfId="52" applyNumberFormat="1" applyFont="1" applyFill="1" applyBorder="1" applyAlignment="1" applyProtection="1">
      <alignment horizontal="right" wrapText="1"/>
      <protection locked="0"/>
    </xf>
    <xf numFmtId="49" fontId="9" fillId="20" borderId="19" xfId="52" applyNumberFormat="1" applyFont="1" applyFill="1" applyBorder="1" applyAlignment="1" applyProtection="1">
      <alignment horizontal="right" wrapText="1"/>
      <protection locked="0"/>
    </xf>
    <xf numFmtId="49" fontId="2" fillId="20" borderId="0" xfId="52" applyNumberFormat="1" applyFont="1" applyFill="1" applyBorder="1" applyAlignment="1" applyProtection="1">
      <alignment horizontal="right" wrapText="1"/>
      <protection locked="0"/>
    </xf>
    <xf numFmtId="49" fontId="2" fillId="20" borderId="19" xfId="52" applyNumberFormat="1" applyFont="1" applyFill="1" applyBorder="1" applyAlignment="1" applyProtection="1">
      <alignment horizontal="right" wrapText="1"/>
      <protection locked="0"/>
    </xf>
    <xf numFmtId="49" fontId="2" fillId="20" borderId="10" xfId="52" applyNumberFormat="1" applyFont="1" applyFill="1" applyBorder="1" applyAlignment="1" applyProtection="1">
      <alignment horizontal="right" wrapText="1"/>
      <protection locked="0"/>
    </xf>
    <xf numFmtId="0" fontId="2" fillId="20" borderId="24" xfId="52" applyFont="1" applyFill="1" applyBorder="1" applyAlignment="1" applyProtection="1">
      <alignment horizontal="left" wrapText="1"/>
      <protection locked="0"/>
    </xf>
    <xf numFmtId="49" fontId="9" fillId="20" borderId="25" xfId="52" applyNumberFormat="1" applyFont="1" applyFill="1" applyBorder="1" applyAlignment="1" applyProtection="1">
      <alignment horizontal="right" wrapText="1"/>
      <protection locked="0"/>
    </xf>
    <xf numFmtId="49" fontId="2" fillId="20" borderId="11" xfId="52" applyNumberFormat="1" applyFont="1" applyFill="1" applyBorder="1" applyAlignment="1" applyProtection="1">
      <alignment horizontal="right" wrapText="1"/>
      <protection locked="0"/>
    </xf>
    <xf numFmtId="49" fontId="2" fillId="20" borderId="25" xfId="52" applyNumberFormat="1" applyFont="1" applyFill="1" applyBorder="1" applyAlignment="1" applyProtection="1">
      <alignment horizontal="right" wrapText="1"/>
      <protection locked="0"/>
    </xf>
    <xf numFmtId="49" fontId="2" fillId="20" borderId="17" xfId="52" applyNumberFormat="1" applyFont="1" applyFill="1" applyBorder="1" applyAlignment="1" applyProtection="1">
      <alignment horizontal="right" wrapText="1"/>
      <protection locked="0"/>
    </xf>
    <xf numFmtId="0" fontId="2" fillId="20" borderId="19" xfId="52" applyFont="1" applyFill="1" applyBorder="1" applyAlignment="1" applyProtection="1">
      <alignment horizontal="left" wrapText="1"/>
      <protection locked="0"/>
    </xf>
    <xf numFmtId="0" fontId="2" fillId="20" borderId="20" xfId="52" applyFont="1" applyFill="1" applyBorder="1" applyAlignment="1" applyProtection="1">
      <alignment horizontal="left" wrapText="1"/>
      <protection locked="0"/>
    </xf>
    <xf numFmtId="0" fontId="2" fillId="20" borderId="25" xfId="52" applyFont="1" applyFill="1" applyBorder="1" applyAlignment="1" applyProtection="1">
      <alignment horizontal="left" wrapText="1"/>
      <protection locked="0"/>
    </xf>
    <xf numFmtId="49" fontId="9" fillId="20" borderId="22" xfId="52" applyNumberFormat="1" applyFont="1" applyFill="1" applyBorder="1" applyAlignment="1" applyProtection="1">
      <alignment horizontal="right" wrapText="1"/>
      <protection locked="0"/>
    </xf>
    <xf numFmtId="0" fontId="2" fillId="21" borderId="0" xfId="52" applyFont="1" applyFill="1" applyBorder="1" applyAlignment="1" applyProtection="1">
      <alignment horizontal="center" wrapText="1"/>
      <protection/>
    </xf>
    <xf numFmtId="0" fontId="2" fillId="21" borderId="0" xfId="52" applyFont="1" applyFill="1" applyBorder="1" applyProtection="1">
      <alignment/>
      <protection/>
    </xf>
    <xf numFmtId="0" fontId="2" fillId="21" borderId="10" xfId="52" applyFont="1" applyFill="1" applyBorder="1" applyProtection="1">
      <alignment/>
      <protection/>
    </xf>
    <xf numFmtId="49" fontId="9" fillId="20" borderId="23" xfId="52" applyNumberFormat="1" applyFont="1" applyFill="1" applyBorder="1" applyAlignment="1" applyProtection="1">
      <alignment horizontal="right" wrapText="1"/>
      <protection locked="0"/>
    </xf>
    <xf numFmtId="0" fontId="2" fillId="21" borderId="11" xfId="52" applyFont="1" applyFill="1" applyBorder="1" applyProtection="1">
      <alignment/>
      <protection/>
    </xf>
    <xf numFmtId="0" fontId="2" fillId="21" borderId="23" xfId="52" applyFont="1" applyFill="1" applyBorder="1" applyProtection="1">
      <alignment/>
      <protection/>
    </xf>
    <xf numFmtId="0" fontId="0" fillId="18" borderId="12" xfId="0" applyFont="1" applyFill="1" applyBorder="1" applyAlignment="1" applyProtection="1">
      <alignment/>
      <protection/>
    </xf>
    <xf numFmtId="0" fontId="0" fillId="18" borderId="16" xfId="0" applyFont="1" applyFill="1" applyBorder="1" applyAlignment="1" applyProtection="1">
      <alignment/>
      <protection/>
    </xf>
    <xf numFmtId="0" fontId="0" fillId="18" borderId="17" xfId="0" applyFont="1" applyFill="1" applyBorder="1" applyAlignment="1" applyProtection="1">
      <alignment/>
      <protection/>
    </xf>
    <xf numFmtId="0" fontId="0" fillId="18" borderId="12" xfId="0" applyFont="1" applyFill="1" applyBorder="1" applyAlignment="1" applyProtection="1">
      <alignment horizontal="center"/>
      <protection/>
    </xf>
    <xf numFmtId="0" fontId="0" fillId="18" borderId="13" xfId="0" applyFont="1" applyFill="1" applyBorder="1" applyAlignment="1" applyProtection="1">
      <alignment horizontal="center"/>
      <protection/>
    </xf>
    <xf numFmtId="0" fontId="0" fillId="18" borderId="15" xfId="0" applyFont="1" applyFill="1" applyBorder="1" applyAlignment="1" applyProtection="1">
      <alignment horizontal="center"/>
      <protection/>
    </xf>
    <xf numFmtId="0" fontId="0" fillId="18" borderId="17" xfId="0" applyFont="1" applyFill="1" applyBorder="1" applyAlignment="1" applyProtection="1">
      <alignment/>
      <protection/>
    </xf>
    <xf numFmtId="0" fontId="0" fillId="18" borderId="13" xfId="0" applyFont="1" applyFill="1" applyBorder="1" applyAlignment="1" applyProtection="1">
      <alignment/>
      <protection/>
    </xf>
    <xf numFmtId="0" fontId="0" fillId="18" borderId="18" xfId="0" applyFont="1" applyFill="1" applyBorder="1" applyAlignment="1" applyProtection="1">
      <alignment/>
      <protection/>
    </xf>
    <xf numFmtId="0" fontId="0" fillId="18" borderId="14" xfId="0" applyFont="1" applyFill="1" applyBorder="1" applyAlignment="1" applyProtection="1">
      <alignment horizontal="left"/>
      <protection/>
    </xf>
    <xf numFmtId="0" fontId="0" fillId="18" borderId="16" xfId="0" applyFont="1" applyFill="1" applyBorder="1" applyAlignment="1" applyProtection="1">
      <alignment/>
      <protection/>
    </xf>
    <xf numFmtId="0" fontId="0" fillId="18" borderId="11" xfId="0" applyFont="1" applyFill="1" applyBorder="1" applyAlignment="1" applyProtection="1">
      <alignment/>
      <protection/>
    </xf>
    <xf numFmtId="0" fontId="0" fillId="18" borderId="0" xfId="0" applyFont="1" applyFill="1" applyAlignment="1" applyProtection="1">
      <alignment horizontal="center" vertical="center"/>
      <protection/>
    </xf>
    <xf numFmtId="0" fontId="0" fillId="18" borderId="11" xfId="0" applyFont="1" applyFill="1" applyBorder="1" applyAlignment="1" applyProtection="1">
      <alignment/>
      <protection/>
    </xf>
    <xf numFmtId="0" fontId="39" fillId="18" borderId="0" xfId="52" applyNumberFormat="1" applyFont="1" applyFill="1" applyBorder="1" applyAlignment="1" applyProtection="1">
      <alignment horizontal="center" vertical="center" wrapText="1"/>
      <protection/>
    </xf>
    <xf numFmtId="0" fontId="0" fillId="5" borderId="0" xfId="52" applyFont="1" applyFill="1" applyBorder="1" applyProtection="1">
      <alignment/>
      <protection/>
    </xf>
    <xf numFmtId="0" fontId="0" fillId="5" borderId="0" xfId="52" applyFont="1" applyFill="1" applyProtection="1">
      <alignment/>
      <protection/>
    </xf>
    <xf numFmtId="0" fontId="0" fillId="5" borderId="0" xfId="52" applyFont="1" applyFill="1" applyBorder="1" applyAlignment="1" applyProtection="1">
      <alignment wrapText="1"/>
      <protection/>
    </xf>
    <xf numFmtId="0" fontId="8" fillId="21" borderId="0" xfId="0" applyFont="1" applyFill="1" applyBorder="1" applyAlignment="1" applyProtection="1">
      <alignment vertical="center" wrapText="1"/>
      <protection/>
    </xf>
    <xf numFmtId="0" fontId="8" fillId="21" borderId="11" xfId="0" applyFont="1" applyFill="1" applyBorder="1" applyAlignment="1" applyProtection="1">
      <alignment vertical="center" wrapText="1"/>
      <protection/>
    </xf>
    <xf numFmtId="0" fontId="0" fillId="21" borderId="0" xfId="0" applyFont="1" applyFill="1" applyAlignment="1" applyProtection="1">
      <alignment/>
      <protection/>
    </xf>
    <xf numFmtId="0" fontId="8" fillId="18" borderId="18" xfId="0" applyFont="1" applyFill="1" applyBorder="1" applyAlignment="1" applyProtection="1">
      <alignment horizontal="center" vertical="center" wrapText="1"/>
      <protection/>
    </xf>
    <xf numFmtId="0" fontId="0" fillId="0" borderId="0" xfId="0" applyFont="1" applyBorder="1" applyAlignment="1" applyProtection="1">
      <alignment/>
      <protection/>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49" fontId="0" fillId="0" borderId="0" xfId="0" applyNumberFormat="1" applyFont="1" applyFill="1" applyBorder="1" applyAlignment="1" applyProtection="1">
      <alignment horizontal="center"/>
      <protection/>
    </xf>
    <xf numFmtId="0" fontId="32" fillId="18" borderId="0" xfId="0" applyFont="1" applyFill="1" applyBorder="1" applyAlignment="1" applyProtection="1">
      <alignment horizontal="center" wrapText="1"/>
      <protection/>
    </xf>
    <xf numFmtId="0" fontId="32" fillId="18" borderId="10" xfId="0" applyFont="1" applyFill="1" applyBorder="1" applyAlignment="1" applyProtection="1">
      <alignment horizontal="center" wrapText="1"/>
      <protection/>
    </xf>
    <xf numFmtId="0" fontId="33" fillId="18" borderId="10" xfId="0" applyFont="1" applyFill="1" applyBorder="1" applyAlignment="1" applyProtection="1">
      <alignment/>
      <protection/>
    </xf>
    <xf numFmtId="0" fontId="0" fillId="0" borderId="0" xfId="0" applyFont="1" applyFill="1" applyAlignment="1" applyProtection="1">
      <alignment/>
      <protection/>
    </xf>
    <xf numFmtId="49" fontId="6" fillId="18" borderId="13" xfId="0" applyNumberFormat="1" applyFont="1" applyFill="1" applyBorder="1" applyAlignment="1" applyProtection="1">
      <alignment horizontal="center" wrapText="1"/>
      <protection/>
    </xf>
    <xf numFmtId="49" fontId="6" fillId="18" borderId="0" xfId="0" applyNumberFormat="1" applyFont="1" applyFill="1" applyBorder="1" applyAlignment="1" applyProtection="1">
      <alignment horizontal="center" wrapText="1"/>
      <protection/>
    </xf>
    <xf numFmtId="0" fontId="4" fillId="18" borderId="0" xfId="0" applyFont="1" applyFill="1" applyBorder="1" applyAlignment="1" applyProtection="1">
      <alignment/>
      <protection/>
    </xf>
    <xf numFmtId="0" fontId="0" fillId="0" borderId="14" xfId="0" applyFont="1" applyFill="1" applyBorder="1" applyAlignment="1" applyProtection="1">
      <alignment horizontal="center"/>
      <protection/>
    </xf>
    <xf numFmtId="0" fontId="33" fillId="18" borderId="0" xfId="0" applyFont="1" applyFill="1" applyBorder="1" applyAlignment="1" applyProtection="1">
      <alignment horizontal="center" vertical="center"/>
      <protection/>
    </xf>
    <xf numFmtId="0" fontId="34" fillId="18" borderId="0" xfId="0" applyFont="1" applyFill="1" applyBorder="1" applyAlignment="1" applyProtection="1">
      <alignment horizontal="center" vertical="center"/>
      <protection/>
    </xf>
    <xf numFmtId="0" fontId="4" fillId="18" borderId="10" xfId="0" applyFont="1" applyFill="1" applyBorder="1" applyAlignment="1" applyProtection="1">
      <alignment/>
      <protection/>
    </xf>
    <xf numFmtId="0" fontId="8" fillId="18" borderId="0" xfId="0" applyFont="1" applyFill="1" applyAlignment="1" applyProtection="1">
      <alignment vertical="top"/>
      <protection/>
    </xf>
    <xf numFmtId="0" fontId="8" fillId="18" borderId="10" xfId="0" applyFont="1" applyFill="1" applyBorder="1" applyAlignment="1" applyProtection="1">
      <alignment vertical="top"/>
      <protection/>
    </xf>
    <xf numFmtId="0" fontId="8" fillId="0" borderId="0" xfId="0" applyFont="1" applyAlignment="1" applyProtection="1">
      <alignment vertical="top"/>
      <protection/>
    </xf>
    <xf numFmtId="0" fontId="8" fillId="18" borderId="17" xfId="0" applyFont="1" applyFill="1" applyBorder="1" applyAlignment="1" applyProtection="1">
      <alignment vertical="top"/>
      <protection/>
    </xf>
    <xf numFmtId="0" fontId="8" fillId="18" borderId="0" xfId="0" applyFont="1" applyFill="1" applyAlignment="1" applyProtection="1">
      <alignment/>
      <protection/>
    </xf>
    <xf numFmtId="0" fontId="8" fillId="18" borderId="11" xfId="0" applyFont="1" applyFill="1" applyBorder="1" applyAlignment="1" applyProtection="1">
      <alignment horizontal="center" vertical="center" wrapText="1"/>
      <protection/>
    </xf>
    <xf numFmtId="0" fontId="9" fillId="20" borderId="20" xfId="52" applyFont="1" applyFill="1" applyBorder="1" applyAlignment="1" applyProtection="1">
      <alignment horizontal="center" wrapText="1"/>
      <protection locked="0"/>
    </xf>
    <xf numFmtId="0" fontId="0" fillId="21" borderId="14" xfId="0" applyFont="1" applyFill="1" applyBorder="1" applyAlignment="1" applyProtection="1">
      <alignment horizontal="center" vertical="center"/>
      <protection/>
    </xf>
    <xf numFmtId="4" fontId="0" fillId="21" borderId="12" xfId="0" applyNumberFormat="1" applyFont="1" applyFill="1" applyBorder="1" applyAlignment="1" applyProtection="1">
      <alignment vertical="center"/>
      <protection/>
    </xf>
    <xf numFmtId="4" fontId="0" fillId="21" borderId="13" xfId="0" applyNumberFormat="1" applyFont="1" applyFill="1" applyBorder="1" applyAlignment="1" applyProtection="1">
      <alignment vertical="center"/>
      <protection/>
    </xf>
    <xf numFmtId="4" fontId="0" fillId="21" borderId="15" xfId="0" applyNumberFormat="1" applyFont="1" applyFill="1" applyBorder="1" applyAlignment="1" applyProtection="1">
      <alignment vertical="center"/>
      <protection/>
    </xf>
    <xf numFmtId="4" fontId="0" fillId="21" borderId="14" xfId="0" applyNumberFormat="1" applyFont="1" applyFill="1" applyBorder="1" applyAlignment="1" applyProtection="1">
      <alignment vertical="center"/>
      <protection/>
    </xf>
    <xf numFmtId="4" fontId="0" fillId="21" borderId="10" xfId="0" applyNumberFormat="1" applyFont="1" applyFill="1" applyBorder="1" applyAlignment="1" applyProtection="1">
      <alignment vertical="center"/>
      <protection/>
    </xf>
    <xf numFmtId="4" fontId="0" fillId="21" borderId="16" xfId="0" applyNumberFormat="1" applyFont="1" applyFill="1" applyBorder="1" applyAlignment="1" applyProtection="1">
      <alignment vertical="center"/>
      <protection/>
    </xf>
    <xf numFmtId="4" fontId="0" fillId="21" borderId="11" xfId="0" applyNumberFormat="1" applyFont="1" applyFill="1" applyBorder="1" applyAlignment="1" applyProtection="1">
      <alignment vertical="center"/>
      <protection/>
    </xf>
    <xf numFmtId="4" fontId="0" fillId="21" borderId="17" xfId="0" applyNumberFormat="1" applyFont="1" applyFill="1" applyBorder="1" applyAlignment="1" applyProtection="1">
      <alignment vertical="center"/>
      <protection/>
    </xf>
    <xf numFmtId="0" fontId="8" fillId="19" borderId="0" xfId="0" applyFont="1" applyFill="1" applyBorder="1" applyAlignment="1" applyProtection="1">
      <alignment horizontal="center" vertical="center"/>
      <protection/>
    </xf>
    <xf numFmtId="0" fontId="0" fillId="18" borderId="0" xfId="0" applyFont="1" applyFill="1" applyBorder="1" applyAlignment="1" applyProtection="1">
      <alignment wrapText="1"/>
      <protection/>
    </xf>
    <xf numFmtId="0" fontId="8" fillId="0" borderId="0" xfId="0" applyFont="1" applyAlignment="1" applyProtection="1">
      <alignment/>
      <protection/>
    </xf>
    <xf numFmtId="0" fontId="8" fillId="0" borderId="0" xfId="0" applyFont="1" applyBorder="1" applyAlignment="1" applyProtection="1">
      <alignment/>
      <protection/>
    </xf>
    <xf numFmtId="0" fontId="0" fillId="18" borderId="0" xfId="0" applyFont="1" applyFill="1" applyBorder="1" applyAlignment="1" applyProtection="1">
      <alignment horizontal="right"/>
      <protection/>
    </xf>
    <xf numFmtId="0" fontId="6" fillId="18" borderId="0" xfId="0" applyFont="1" applyFill="1" applyBorder="1" applyAlignment="1" applyProtection="1">
      <alignment wrapText="1"/>
      <protection/>
    </xf>
    <xf numFmtId="0" fontId="7" fillId="18" borderId="0" xfId="0" applyFont="1" applyFill="1" applyBorder="1" applyAlignment="1" applyProtection="1">
      <alignment horizontal="center" wrapText="1"/>
      <protection/>
    </xf>
    <xf numFmtId="0" fontId="0" fillId="18" borderId="11" xfId="0" applyFont="1" applyFill="1" applyBorder="1" applyAlignment="1" applyProtection="1">
      <alignment horizontal="left"/>
      <protection/>
    </xf>
    <xf numFmtId="0" fontId="7" fillId="5" borderId="0" xfId="0" applyFont="1" applyFill="1" applyBorder="1" applyAlignment="1" applyProtection="1">
      <alignment wrapText="1"/>
      <protection/>
    </xf>
    <xf numFmtId="4" fontId="3" fillId="5" borderId="20" xfId="0" applyNumberFormat="1" applyFont="1" applyFill="1" applyBorder="1" applyAlignment="1" applyProtection="1">
      <alignment horizontal="center" vertical="center" wrapText="1"/>
      <protection locked="0"/>
    </xf>
    <xf numFmtId="0" fontId="27" fillId="18" borderId="0" xfId="0" applyFont="1" applyFill="1" applyAlignment="1" applyProtection="1">
      <alignment/>
      <protection/>
    </xf>
    <xf numFmtId="0" fontId="27" fillId="18" borderId="0" xfId="0" applyFont="1" applyFill="1" applyAlignment="1" applyProtection="1">
      <alignment vertical="center"/>
      <protection/>
    </xf>
    <xf numFmtId="0" fontId="27" fillId="0" borderId="0" xfId="52" applyFont="1" applyFill="1" applyBorder="1" applyAlignment="1" applyProtection="1">
      <alignment vertical="top" wrapText="1"/>
      <protection/>
    </xf>
    <xf numFmtId="0" fontId="27" fillId="0" borderId="0" xfId="52" applyFont="1" applyBorder="1" applyAlignment="1" applyProtection="1">
      <alignment vertical="top" wrapText="1"/>
      <protection/>
    </xf>
    <xf numFmtId="0" fontId="39" fillId="18" borderId="0" xfId="52" applyFont="1" applyFill="1" applyBorder="1" applyAlignment="1" applyProtection="1">
      <alignment horizontal="center" vertical="center" wrapText="1"/>
      <protection/>
    </xf>
    <xf numFmtId="0" fontId="39" fillId="21" borderId="0" xfId="52" applyNumberFormat="1" applyFont="1" applyFill="1" applyBorder="1" applyAlignment="1" applyProtection="1">
      <alignment vertical="top" wrapText="1"/>
      <protection/>
    </xf>
    <xf numFmtId="0" fontId="27" fillId="5" borderId="0" xfId="52" applyFont="1" applyFill="1" applyBorder="1" applyAlignment="1" applyProtection="1">
      <alignment/>
      <protection/>
    </xf>
    <xf numFmtId="0" fontId="30" fillId="18" borderId="18" xfId="0" applyFont="1" applyFill="1" applyBorder="1" applyAlignment="1" applyProtection="1">
      <alignment horizontal="center" vertical="center"/>
      <protection/>
    </xf>
    <xf numFmtId="0" fontId="6" fillId="18" borderId="0" xfId="0" applyFont="1" applyFill="1" applyBorder="1" applyAlignment="1" applyProtection="1">
      <alignment vertical="center" wrapText="1"/>
      <protection/>
    </xf>
    <xf numFmtId="0" fontId="6" fillId="18" borderId="0" xfId="0" applyFont="1" applyFill="1" applyBorder="1" applyAlignment="1" applyProtection="1">
      <alignment horizontal="center" vertical="top" wrapText="1"/>
      <protection/>
    </xf>
    <xf numFmtId="0" fontId="0" fillId="18" borderId="0" xfId="0" applyFont="1" applyFill="1" applyBorder="1" applyAlignment="1">
      <alignment/>
    </xf>
    <xf numFmtId="0" fontId="8" fillId="18" borderId="10" xfId="0" applyFont="1" applyFill="1" applyBorder="1" applyAlignment="1" applyProtection="1">
      <alignment vertical="top" wrapText="1"/>
      <protection/>
    </xf>
    <xf numFmtId="0" fontId="8" fillId="18" borderId="19" xfId="0" applyFont="1" applyFill="1" applyBorder="1" applyAlignment="1" applyProtection="1">
      <alignment vertical="top" wrapText="1"/>
      <protection/>
    </xf>
    <xf numFmtId="0" fontId="2" fillId="18" borderId="10" xfId="0" applyFont="1" applyFill="1" applyBorder="1" applyAlignment="1" applyProtection="1">
      <alignment vertical="top"/>
      <protection/>
    </xf>
    <xf numFmtId="0" fontId="2" fillId="18" borderId="0" xfId="0" applyFont="1" applyFill="1" applyBorder="1" applyAlignment="1" applyProtection="1">
      <alignment vertical="top"/>
      <protection/>
    </xf>
    <xf numFmtId="49" fontId="30" fillId="18" borderId="0" xfId="0" applyNumberFormat="1" applyFont="1" applyFill="1" applyBorder="1" applyAlignment="1" applyProtection="1">
      <alignment horizontal="left" vertical="top" wrapText="1"/>
      <protection/>
    </xf>
    <xf numFmtId="0" fontId="2" fillId="18" borderId="0" xfId="0" applyFont="1" applyFill="1" applyBorder="1" applyAlignment="1" applyProtection="1">
      <alignment horizontal="left" vertical="top" wrapText="1"/>
      <protection/>
    </xf>
    <xf numFmtId="0" fontId="8" fillId="18" borderId="14" xfId="0" applyFont="1" applyFill="1" applyBorder="1" applyAlignment="1">
      <alignment/>
    </xf>
    <xf numFmtId="0" fontId="8" fillId="18" borderId="10" xfId="0" applyFont="1" applyFill="1" applyBorder="1" applyAlignment="1">
      <alignment/>
    </xf>
    <xf numFmtId="0" fontId="8" fillId="18" borderId="0" xfId="0" applyFont="1" applyFill="1" applyBorder="1" applyAlignment="1">
      <alignment/>
    </xf>
    <xf numFmtId="0" fontId="6" fillId="5" borderId="20" xfId="52" applyFont="1" applyFill="1" applyBorder="1" applyAlignment="1" applyProtection="1">
      <alignment horizontal="center"/>
      <protection/>
    </xf>
    <xf numFmtId="0" fontId="2" fillId="5" borderId="0" xfId="52" applyFont="1" applyFill="1" applyBorder="1" applyAlignment="1" applyProtection="1">
      <alignment horizontal="left"/>
      <protection/>
    </xf>
    <xf numFmtId="0" fontId="2" fillId="5" borderId="26" xfId="52" applyFont="1" applyFill="1" applyBorder="1" applyAlignment="1" applyProtection="1">
      <alignment horizontal="center"/>
      <protection/>
    </xf>
    <xf numFmtId="0" fontId="2" fillId="5" borderId="27" xfId="52" applyFont="1" applyFill="1" applyBorder="1" applyAlignment="1" applyProtection="1">
      <alignment horizontal="center"/>
      <protection/>
    </xf>
    <xf numFmtId="0" fontId="2" fillId="5" borderId="28" xfId="52" applyFont="1" applyFill="1" applyBorder="1" applyAlignment="1" applyProtection="1">
      <alignment horizontal="center"/>
      <protection/>
    </xf>
    <xf numFmtId="49" fontId="2" fillId="5" borderId="29" xfId="52" applyNumberFormat="1" applyFont="1" applyFill="1" applyBorder="1" applyAlignment="1" applyProtection="1">
      <alignment horizontal="center" vertical="center" shrinkToFit="1"/>
      <protection locked="0"/>
    </xf>
    <xf numFmtId="49" fontId="0" fillId="5" borderId="30" xfId="52" applyNumberFormat="1" applyFont="1" applyFill="1" applyBorder="1" applyAlignment="1" applyProtection="1">
      <alignment horizontal="left" vertical="center" wrapText="1" shrinkToFit="1"/>
      <protection locked="0"/>
    </xf>
    <xf numFmtId="4" fontId="0" fillId="5" borderId="31" xfId="52" applyNumberFormat="1" applyFont="1" applyFill="1" applyBorder="1" applyAlignment="1" applyProtection="1">
      <alignment horizontal="right" vertical="center" wrapText="1" shrinkToFit="1"/>
      <protection locked="0"/>
    </xf>
    <xf numFmtId="0" fontId="2" fillId="5" borderId="0" xfId="52" applyFont="1" applyFill="1" applyBorder="1" applyAlignment="1" applyProtection="1">
      <alignment horizontal="left" shrinkToFit="1"/>
      <protection locked="0"/>
    </xf>
    <xf numFmtId="49" fontId="2" fillId="5" borderId="32" xfId="52" applyNumberFormat="1" applyFont="1" applyFill="1" applyBorder="1" applyAlignment="1" applyProtection="1">
      <alignment horizontal="center" vertical="center" shrinkToFit="1"/>
      <protection locked="0"/>
    </xf>
    <xf numFmtId="49" fontId="0" fillId="5" borderId="20" xfId="52" applyNumberFormat="1" applyFont="1" applyFill="1" applyBorder="1" applyAlignment="1" applyProtection="1">
      <alignment horizontal="left" vertical="center" wrapText="1" shrinkToFit="1"/>
      <protection locked="0"/>
    </xf>
    <xf numFmtId="4" fontId="0" fillId="5" borderId="33" xfId="52" applyNumberFormat="1" applyFont="1" applyFill="1" applyBorder="1" applyAlignment="1" applyProtection="1">
      <alignment horizontal="right" vertical="center" wrapText="1" shrinkToFit="1"/>
      <protection locked="0"/>
    </xf>
    <xf numFmtId="49" fontId="2" fillId="5" borderId="26" xfId="52" applyNumberFormat="1" applyFont="1" applyFill="1" applyBorder="1" applyAlignment="1" applyProtection="1">
      <alignment horizontal="center" vertical="center" shrinkToFit="1"/>
      <protection locked="0"/>
    </xf>
    <xf numFmtId="49" fontId="0" fillId="5" borderId="27" xfId="52" applyNumberFormat="1" applyFont="1" applyFill="1" applyBorder="1" applyAlignment="1" applyProtection="1">
      <alignment horizontal="left" vertical="center" wrapText="1" shrinkToFit="1"/>
      <protection locked="0"/>
    </xf>
    <xf numFmtId="4" fontId="0" fillId="5" borderId="28" xfId="52" applyNumberFormat="1" applyFont="1" applyFill="1" applyBorder="1" applyAlignment="1" applyProtection="1">
      <alignment horizontal="right" vertical="center" wrapText="1" shrinkToFit="1"/>
      <protection locked="0"/>
    </xf>
    <xf numFmtId="49" fontId="0" fillId="5" borderId="0" xfId="52" applyNumberFormat="1" applyFont="1" applyFill="1" applyBorder="1" applyAlignment="1" applyProtection="1">
      <alignment/>
      <protection/>
    </xf>
    <xf numFmtId="49" fontId="6" fillId="5" borderId="34" xfId="52" applyNumberFormat="1" applyFont="1" applyFill="1" applyBorder="1" applyAlignment="1" applyProtection="1">
      <alignment/>
      <protection/>
    </xf>
    <xf numFmtId="49" fontId="7" fillId="5" borderId="0" xfId="52" applyNumberFormat="1" applyFont="1" applyFill="1" applyBorder="1" applyAlignment="1" applyProtection="1">
      <alignment horizontal="center"/>
      <protection/>
    </xf>
    <xf numFmtId="49" fontId="0" fillId="5" borderId="0" xfId="52" applyNumberFormat="1" applyFont="1" applyFill="1" applyBorder="1" applyAlignment="1" applyProtection="1">
      <alignment vertical="center" wrapText="1"/>
      <protection/>
    </xf>
    <xf numFmtId="49" fontId="7" fillId="5" borderId="0" xfId="52" applyNumberFormat="1" applyFont="1" applyFill="1" applyBorder="1" applyAlignment="1" applyProtection="1">
      <alignment vertical="top" wrapText="1"/>
      <protection/>
    </xf>
    <xf numFmtId="0" fontId="34" fillId="0" borderId="11" xfId="0" applyFont="1" applyBorder="1" applyAlignment="1" applyProtection="1">
      <alignment/>
      <protection/>
    </xf>
    <xf numFmtId="0" fontId="30" fillId="22" borderId="13" xfId="0" applyFont="1" applyFill="1" applyBorder="1" applyAlignment="1" applyProtection="1">
      <alignment vertical="center"/>
      <protection/>
    </xf>
    <xf numFmtId="0" fontId="8" fillId="22" borderId="13" xfId="0" applyFont="1" applyFill="1" applyBorder="1" applyAlignment="1" applyProtection="1">
      <alignment vertical="top" wrapText="1"/>
      <protection/>
    </xf>
    <xf numFmtId="0" fontId="8" fillId="22" borderId="15" xfId="0" applyFont="1" applyFill="1" applyBorder="1" applyAlignment="1" applyProtection="1">
      <alignment vertical="top" wrapText="1"/>
      <protection/>
    </xf>
    <xf numFmtId="0" fontId="8" fillId="22" borderId="10" xfId="0" applyFont="1" applyFill="1" applyBorder="1" applyAlignment="1" applyProtection="1">
      <alignment vertical="top" wrapText="1"/>
      <protection/>
    </xf>
    <xf numFmtId="0" fontId="30" fillId="22" borderId="0" xfId="0" applyFont="1" applyFill="1" applyBorder="1" applyAlignment="1" applyProtection="1">
      <alignment vertical="center"/>
      <protection/>
    </xf>
    <xf numFmtId="0" fontId="8" fillId="22" borderId="0" xfId="0" applyFont="1" applyFill="1" applyBorder="1" applyAlignment="1" applyProtection="1">
      <alignment vertical="top" wrapText="1"/>
      <protection/>
    </xf>
    <xf numFmtId="0" fontId="8" fillId="22" borderId="14" xfId="0" applyFont="1" applyFill="1" applyBorder="1" applyAlignment="1" applyProtection="1">
      <alignment/>
      <protection/>
    </xf>
    <xf numFmtId="166" fontId="0" fillId="22" borderId="0" xfId="0" applyNumberFormat="1" applyFont="1" applyFill="1" applyBorder="1" applyAlignment="1" applyProtection="1">
      <alignment horizontal="center" vertical="center" wrapText="1"/>
      <protection locked="0"/>
    </xf>
    <xf numFmtId="0" fontId="0" fillId="22" borderId="0" xfId="0" applyFont="1" applyFill="1" applyBorder="1" applyAlignment="1" applyProtection="1">
      <alignment horizontal="center" vertical="center" wrapText="1"/>
      <protection locked="0"/>
    </xf>
    <xf numFmtId="0" fontId="30" fillId="22" borderId="0" xfId="0" applyFont="1" applyFill="1" applyBorder="1" applyAlignment="1" applyProtection="1">
      <alignment vertical="top"/>
      <protection/>
    </xf>
    <xf numFmtId="0" fontId="30" fillId="22" borderId="0" xfId="0" applyFont="1" applyFill="1" applyBorder="1" applyAlignment="1" applyProtection="1">
      <alignment horizontal="center" vertical="center" wrapText="1"/>
      <protection/>
    </xf>
    <xf numFmtId="0" fontId="8" fillId="22" borderId="0" xfId="0" applyFont="1" applyFill="1" applyBorder="1" applyAlignment="1" applyProtection="1">
      <alignment vertical="center"/>
      <protection/>
    </xf>
    <xf numFmtId="0" fontId="8" fillId="22" borderId="0" xfId="0" applyFont="1" applyFill="1" applyBorder="1" applyAlignment="1">
      <alignment vertical="top"/>
    </xf>
    <xf numFmtId="0" fontId="8" fillId="22" borderId="10" xfId="0" applyFont="1" applyFill="1" applyBorder="1" applyAlignment="1">
      <alignment vertical="top"/>
    </xf>
    <xf numFmtId="0" fontId="30" fillId="22" borderId="0" xfId="0" applyFont="1" applyFill="1" applyBorder="1" applyAlignment="1" applyProtection="1">
      <alignment horizontal="center" vertical="center" wrapText="1"/>
      <protection locked="0"/>
    </xf>
    <xf numFmtId="0" fontId="30" fillId="22" borderId="13" xfId="0" applyFont="1" applyFill="1" applyBorder="1" applyAlignment="1" applyProtection="1">
      <alignment horizontal="center" vertical="center" wrapText="1"/>
      <protection locked="0"/>
    </xf>
    <xf numFmtId="0" fontId="8" fillId="22" borderId="14" xfId="0" applyFont="1" applyFill="1" applyBorder="1" applyAlignment="1" applyProtection="1">
      <alignment textRotation="180"/>
      <protection/>
    </xf>
    <xf numFmtId="0" fontId="30" fillId="22" borderId="14" xfId="0" applyFont="1" applyFill="1" applyBorder="1" applyAlignment="1" applyProtection="1">
      <alignment/>
      <protection/>
    </xf>
    <xf numFmtId="0" fontId="30" fillId="22" borderId="10" xfId="0" applyFont="1" applyFill="1" applyBorder="1" applyAlignment="1" applyProtection="1">
      <alignment/>
      <protection/>
    </xf>
    <xf numFmtId="0" fontId="30" fillId="22" borderId="16" xfId="0" applyFont="1" applyFill="1" applyBorder="1" applyAlignment="1" applyProtection="1">
      <alignment/>
      <protection/>
    </xf>
    <xf numFmtId="0" fontId="30" fillId="22" borderId="11" xfId="0" applyFont="1" applyFill="1" applyBorder="1" applyAlignment="1" applyProtection="1">
      <alignment/>
      <protection/>
    </xf>
    <xf numFmtId="0" fontId="8" fillId="22" borderId="19" xfId="0" applyFont="1" applyFill="1" applyBorder="1" applyAlignment="1" applyProtection="1">
      <alignment vertical="center" wrapText="1"/>
      <protection/>
    </xf>
    <xf numFmtId="0" fontId="37" fillId="22" borderId="10" xfId="0" applyFont="1" applyFill="1" applyBorder="1" applyAlignment="1" applyProtection="1">
      <alignment vertical="center" wrapText="1"/>
      <protection/>
    </xf>
    <xf numFmtId="0" fontId="8" fillId="22" borderId="10" xfId="0" applyFont="1" applyFill="1" applyBorder="1" applyAlignment="1" applyProtection="1">
      <alignment vertical="center" wrapText="1"/>
      <protection/>
    </xf>
    <xf numFmtId="0" fontId="8" fillId="22" borderId="14" xfId="0" applyFont="1" applyFill="1" applyBorder="1" applyAlignment="1" applyProtection="1">
      <alignment/>
      <protection/>
    </xf>
    <xf numFmtId="0" fontId="8" fillId="22" borderId="0" xfId="0" applyFont="1" applyFill="1" applyBorder="1" applyAlignment="1" applyProtection="1">
      <alignment/>
      <protection/>
    </xf>
    <xf numFmtId="4" fontId="30" fillId="22" borderId="14" xfId="0" applyNumberFormat="1" applyFont="1" applyFill="1" applyBorder="1" applyAlignment="1" applyProtection="1">
      <alignment vertical="center" shrinkToFit="1"/>
      <protection/>
    </xf>
    <xf numFmtId="4" fontId="30" fillId="22" borderId="0" xfId="0" applyNumberFormat="1" applyFont="1" applyFill="1" applyBorder="1" applyAlignment="1" applyProtection="1">
      <alignment vertical="center" shrinkToFit="1"/>
      <protection/>
    </xf>
    <xf numFmtId="0" fontId="8" fillId="22" borderId="10" xfId="0" applyFont="1" applyFill="1" applyBorder="1" applyAlignment="1" applyProtection="1">
      <alignment/>
      <protection/>
    </xf>
    <xf numFmtId="0" fontId="8" fillId="22" borderId="16" xfId="0" applyFont="1" applyFill="1" applyBorder="1" applyAlignment="1" applyProtection="1">
      <alignment/>
      <protection/>
    </xf>
    <xf numFmtId="0" fontId="8" fillId="22" borderId="11" xfId="0" applyFont="1" applyFill="1" applyBorder="1" applyAlignment="1" applyProtection="1">
      <alignment/>
      <protection/>
    </xf>
    <xf numFmtId="0" fontId="8" fillId="22" borderId="11" xfId="0" applyFont="1" applyFill="1" applyBorder="1" applyAlignment="1" applyProtection="1">
      <alignment/>
      <protection/>
    </xf>
    <xf numFmtId="0" fontId="8" fillId="22" borderId="11" xfId="0" applyFont="1" applyFill="1" applyBorder="1" applyAlignment="1" applyProtection="1">
      <alignment vertical="top" wrapText="1"/>
      <protection/>
    </xf>
    <xf numFmtId="0" fontId="8" fillId="22" borderId="17" xfId="0" applyFont="1" applyFill="1" applyBorder="1" applyAlignment="1" applyProtection="1">
      <alignment vertical="top" wrapText="1"/>
      <protection/>
    </xf>
    <xf numFmtId="0" fontId="30" fillId="22" borderId="0" xfId="0" applyFont="1" applyFill="1" applyBorder="1" applyAlignment="1" applyProtection="1">
      <alignment horizontal="left" vertical="top"/>
      <protection/>
    </xf>
    <xf numFmtId="0" fontId="30" fillId="22" borderId="0" xfId="0" applyFont="1" applyFill="1" applyBorder="1" applyAlignment="1" applyProtection="1">
      <alignment/>
      <protection/>
    </xf>
    <xf numFmtId="0" fontId="49" fillId="18" borderId="0" xfId="0" applyFont="1" applyFill="1" applyBorder="1" applyAlignment="1" applyProtection="1">
      <alignment horizontal="center" vertical="top"/>
      <protection/>
    </xf>
    <xf numFmtId="0" fontId="3" fillId="18" borderId="0" xfId="0" applyFont="1" applyFill="1" applyBorder="1" applyAlignment="1" applyProtection="1">
      <alignment horizontal="justify" vertical="top" wrapText="1"/>
      <protection/>
    </xf>
    <xf numFmtId="0" fontId="0" fillId="5" borderId="0" xfId="52" applyFont="1" applyFill="1" applyAlignment="1" applyProtection="1">
      <alignment shrinkToFit="1"/>
      <protection locked="0"/>
    </xf>
    <xf numFmtId="0" fontId="0" fillId="5" borderId="0" xfId="52" applyFont="1" applyFill="1" applyBorder="1" applyAlignment="1" applyProtection="1">
      <alignment shrinkToFit="1"/>
      <protection locked="0"/>
    </xf>
    <xf numFmtId="49" fontId="0" fillId="5" borderId="0" xfId="52" applyNumberFormat="1" applyFont="1" applyFill="1" applyBorder="1" applyProtection="1">
      <alignment/>
      <protection/>
    </xf>
    <xf numFmtId="0" fontId="0" fillId="0" borderId="0" xfId="52" applyFont="1" applyAlignment="1" applyProtection="1">
      <alignment vertical="center" wrapText="1"/>
      <protection/>
    </xf>
    <xf numFmtId="0" fontId="0" fillId="18" borderId="0" xfId="52" applyFont="1" applyFill="1" applyBorder="1" applyAlignment="1" applyProtection="1">
      <alignment vertical="center" wrapText="1"/>
      <protection/>
    </xf>
    <xf numFmtId="0" fontId="0" fillId="18" borderId="0" xfId="52" applyFont="1" applyFill="1" applyAlignment="1" applyProtection="1">
      <alignment vertical="center" wrapText="1"/>
      <protection/>
    </xf>
    <xf numFmtId="0" fontId="8" fillId="22" borderId="0" xfId="0" applyFont="1" applyFill="1" applyBorder="1" applyAlignment="1" applyProtection="1">
      <alignment/>
      <protection/>
    </xf>
    <xf numFmtId="0" fontId="6" fillId="19" borderId="0" xfId="0" applyFont="1" applyFill="1" applyBorder="1" applyAlignment="1" applyProtection="1">
      <alignment vertical="center" wrapText="1"/>
      <protection/>
    </xf>
    <xf numFmtId="0" fontId="2" fillId="21" borderId="20" xfId="52" applyNumberFormat="1" applyFont="1" applyFill="1" applyBorder="1" applyAlignment="1" applyProtection="1">
      <alignment horizontal="center" vertical="center" wrapText="1"/>
      <protection/>
    </xf>
    <xf numFmtId="0" fontId="2" fillId="18" borderId="0" xfId="0" applyFont="1" applyFill="1" applyBorder="1" applyAlignment="1" applyProtection="1">
      <alignment vertical="center" wrapText="1"/>
      <protection/>
    </xf>
    <xf numFmtId="0" fontId="2" fillId="18" borderId="0" xfId="0" applyFont="1" applyFill="1" applyBorder="1" applyAlignment="1" applyProtection="1">
      <alignment horizontal="center" vertical="center" wrapText="1"/>
      <protection/>
    </xf>
    <xf numFmtId="0" fontId="2" fillId="18" borderId="0" xfId="0" applyFont="1" applyFill="1" applyBorder="1" applyAlignment="1" applyProtection="1">
      <alignment vertical="top" wrapText="1"/>
      <protection/>
    </xf>
    <xf numFmtId="0" fontId="30" fillId="22" borderId="0" xfId="0" applyFont="1" applyFill="1" applyBorder="1" applyAlignment="1" applyProtection="1">
      <alignment horizontal="justify" wrapText="1"/>
      <protection/>
    </xf>
    <xf numFmtId="0" fontId="8" fillId="18" borderId="35" xfId="0" applyFont="1" applyFill="1" applyBorder="1" applyAlignment="1" applyProtection="1">
      <alignment horizontal="center" vertical="center" wrapText="1"/>
      <protection/>
    </xf>
    <xf numFmtId="49" fontId="30" fillId="18" borderId="0" xfId="52" applyNumberFormat="1" applyFont="1" applyFill="1" applyBorder="1" applyAlignment="1" applyProtection="1">
      <alignment vertical="center"/>
      <protection locked="0"/>
    </xf>
    <xf numFmtId="49" fontId="8" fillId="18" borderId="36" xfId="52" applyNumberFormat="1" applyFont="1" applyFill="1" applyBorder="1" applyAlignment="1" applyProtection="1">
      <alignment horizontal="center" vertical="center"/>
      <protection locked="0"/>
    </xf>
    <xf numFmtId="0" fontId="0" fillId="18" borderId="0" xfId="0" applyFont="1" applyFill="1" applyBorder="1" applyAlignment="1" applyProtection="1">
      <alignment/>
      <protection/>
    </xf>
    <xf numFmtId="0" fontId="30" fillId="18" borderId="0" xfId="0" applyFont="1" applyFill="1" applyBorder="1" applyAlignment="1" applyProtection="1">
      <alignment horizontal="center" vertical="center" wrapText="1"/>
      <protection locked="0"/>
    </xf>
    <xf numFmtId="0" fontId="30" fillId="19" borderId="11" xfId="0" applyFont="1" applyFill="1" applyBorder="1" applyAlignment="1" applyProtection="1">
      <alignment horizontal="left" vertical="center" wrapText="1"/>
      <protection/>
    </xf>
    <xf numFmtId="0" fontId="0" fillId="18" borderId="0" xfId="0" applyFont="1" applyFill="1" applyBorder="1" applyAlignment="1" applyProtection="1">
      <alignment vertical="center"/>
      <protection/>
    </xf>
    <xf numFmtId="0" fontId="30" fillId="5" borderId="0" xfId="52" applyFont="1" applyFill="1" applyBorder="1" applyAlignment="1" applyProtection="1">
      <alignment horizontal="left" vertical="center" wrapText="1"/>
      <protection/>
    </xf>
    <xf numFmtId="0" fontId="8" fillId="18" borderId="0" xfId="0" applyFont="1" applyFill="1" applyAlignment="1">
      <alignment vertical="center"/>
    </xf>
    <xf numFmtId="0" fontId="30" fillId="5" borderId="0" xfId="52" applyFont="1" applyFill="1" applyBorder="1" applyAlignment="1" applyProtection="1">
      <alignment vertical="center" wrapText="1"/>
      <protection/>
    </xf>
    <xf numFmtId="0" fontId="6" fillId="5" borderId="14" xfId="52" applyFont="1" applyFill="1" applyBorder="1" applyProtection="1">
      <alignment/>
      <protection/>
    </xf>
    <xf numFmtId="0" fontId="6" fillId="5" borderId="0" xfId="52" applyFont="1" applyFill="1" applyProtection="1">
      <alignment/>
      <protection/>
    </xf>
    <xf numFmtId="0" fontId="30" fillId="23" borderId="0" xfId="52" applyFont="1" applyFill="1" applyBorder="1" applyAlignment="1" applyProtection="1">
      <alignment vertical="top" wrapText="1"/>
      <protection/>
    </xf>
    <xf numFmtId="0" fontId="51" fillId="18" borderId="0" xfId="0" applyFont="1" applyFill="1" applyBorder="1" applyAlignment="1" applyProtection="1">
      <alignment vertical="top" wrapText="1"/>
      <protection/>
    </xf>
    <xf numFmtId="0" fontId="51" fillId="5" borderId="0" xfId="0" applyFont="1" applyFill="1" applyBorder="1" applyAlignment="1" applyProtection="1">
      <alignment horizontal="justify" vertical="center" wrapText="1"/>
      <protection/>
    </xf>
    <xf numFmtId="0" fontId="51" fillId="18" borderId="0" xfId="0" applyFont="1" applyFill="1" applyBorder="1" applyAlignment="1" applyProtection="1">
      <alignment horizontal="justify" vertical="center" wrapText="1"/>
      <protection/>
    </xf>
    <xf numFmtId="0" fontId="51" fillId="18" borderId="0" xfId="0" applyFont="1" applyFill="1" applyBorder="1" applyAlignment="1" applyProtection="1">
      <alignment horizontal="left" vertical="center" wrapText="1"/>
      <protection/>
    </xf>
    <xf numFmtId="0" fontId="0" fillId="5" borderId="14" xfId="52" applyFont="1" applyFill="1" applyBorder="1" applyProtection="1">
      <alignment/>
      <protection/>
    </xf>
    <xf numFmtId="0" fontId="8" fillId="23" borderId="0" xfId="52" applyFont="1" applyFill="1" applyBorder="1" applyAlignment="1" applyProtection="1">
      <alignment vertical="top" wrapText="1"/>
      <protection/>
    </xf>
    <xf numFmtId="49" fontId="8" fillId="5" borderId="37" xfId="52" applyNumberFormat="1" applyFont="1" applyFill="1" applyBorder="1" applyAlignment="1" applyProtection="1">
      <alignment horizontal="center" vertical="center"/>
      <protection locked="0"/>
    </xf>
    <xf numFmtId="0" fontId="37" fillId="18" borderId="16" xfId="0" applyFont="1" applyFill="1" applyBorder="1" applyAlignment="1" applyProtection="1">
      <alignment horizontal="justify" vertical="justify" wrapText="1"/>
      <protection/>
    </xf>
    <xf numFmtId="0" fontId="8" fillId="18" borderId="11" xfId="0" applyFont="1" applyFill="1" applyBorder="1" applyAlignment="1" applyProtection="1">
      <alignment horizontal="left" vertical="center" wrapText="1"/>
      <protection/>
    </xf>
    <xf numFmtId="0" fontId="37" fillId="18" borderId="17" xfId="0" applyFont="1" applyFill="1" applyBorder="1" applyAlignment="1" applyProtection="1">
      <alignment vertical="center" wrapText="1"/>
      <protection/>
    </xf>
    <xf numFmtId="0" fontId="30" fillId="18" borderId="0" xfId="0" applyFont="1" applyFill="1" applyBorder="1" applyAlignment="1">
      <alignment horizontal="left" vertical="center" wrapText="1"/>
    </xf>
    <xf numFmtId="0" fontId="8" fillId="18" borderId="13" xfId="0" applyFont="1" applyFill="1" applyBorder="1" applyAlignment="1" applyProtection="1">
      <alignment horizontal="center"/>
      <protection/>
    </xf>
    <xf numFmtId="0" fontId="3" fillId="24" borderId="22" xfId="0" applyFont="1" applyFill="1" applyBorder="1" applyAlignment="1" applyProtection="1">
      <alignment vertical="center" wrapText="1"/>
      <protection/>
    </xf>
    <xf numFmtId="0" fontId="2" fillId="20" borderId="20" xfId="52" applyFont="1" applyFill="1" applyBorder="1" applyAlignment="1" applyProtection="1">
      <alignment horizontal="center" wrapText="1"/>
      <protection locked="0"/>
    </xf>
    <xf numFmtId="0" fontId="2" fillId="20" borderId="18" xfId="52" applyFont="1" applyFill="1" applyBorder="1" applyAlignment="1" applyProtection="1">
      <alignment horizontal="center" wrapText="1"/>
      <protection locked="0"/>
    </xf>
    <xf numFmtId="0" fontId="2" fillId="20" borderId="0" xfId="52" applyFont="1" applyFill="1" applyBorder="1" applyAlignment="1" applyProtection="1">
      <alignment horizontal="center" wrapText="1"/>
      <protection locked="0"/>
    </xf>
    <xf numFmtId="0" fontId="2" fillId="20" borderId="13" xfId="52" applyFont="1" applyFill="1" applyBorder="1" applyAlignment="1" applyProtection="1">
      <alignment horizontal="center" wrapText="1"/>
      <protection locked="0"/>
    </xf>
    <xf numFmtId="0" fontId="2" fillId="20" borderId="22" xfId="52" applyFont="1" applyFill="1" applyBorder="1" applyAlignment="1" applyProtection="1">
      <alignment horizontal="left" wrapText="1"/>
      <protection locked="0"/>
    </xf>
    <xf numFmtId="0" fontId="2" fillId="20" borderId="14" xfId="52" applyFont="1" applyFill="1" applyBorder="1" applyAlignment="1" applyProtection="1">
      <alignment horizontal="left" wrapText="1"/>
      <protection locked="0"/>
    </xf>
    <xf numFmtId="0" fontId="2" fillId="20" borderId="12" xfId="52" applyFont="1" applyFill="1" applyBorder="1" applyAlignment="1" applyProtection="1">
      <alignment horizontal="left" wrapText="1"/>
      <protection locked="0"/>
    </xf>
    <xf numFmtId="0" fontId="2" fillId="20" borderId="18" xfId="52" applyFont="1" applyFill="1" applyBorder="1" applyAlignment="1" applyProtection="1">
      <alignment horizontal="left" wrapText="1"/>
      <protection locked="0"/>
    </xf>
    <xf numFmtId="0" fontId="2" fillId="20" borderId="0" xfId="52" applyFont="1" applyFill="1" applyBorder="1" applyAlignment="1" applyProtection="1">
      <alignment horizontal="left" wrapText="1"/>
      <protection locked="0"/>
    </xf>
    <xf numFmtId="0" fontId="2" fillId="20" borderId="16" xfId="52" applyFont="1" applyFill="1" applyBorder="1" applyAlignment="1" applyProtection="1">
      <alignment horizontal="left" wrapText="1"/>
      <protection locked="0"/>
    </xf>
    <xf numFmtId="0" fontId="0" fillId="18" borderId="0" xfId="0" applyFont="1" applyFill="1" applyBorder="1" applyAlignment="1" applyProtection="1">
      <alignment vertical="top" wrapText="1"/>
      <protection/>
    </xf>
    <xf numFmtId="0" fontId="6" fillId="18" borderId="0" xfId="52" applyFont="1" applyFill="1" applyBorder="1" applyProtection="1">
      <alignment/>
      <protection/>
    </xf>
    <xf numFmtId="0" fontId="6" fillId="18" borderId="0" xfId="52" applyFont="1" applyFill="1" applyProtection="1">
      <alignment/>
      <protection/>
    </xf>
    <xf numFmtId="0" fontId="0" fillId="18" borderId="0" xfId="52" applyFont="1" applyFill="1" applyProtection="1">
      <alignment/>
      <protection/>
    </xf>
    <xf numFmtId="0" fontId="0" fillId="18" borderId="0" xfId="52" applyFont="1" applyFill="1" applyBorder="1" applyProtection="1">
      <alignment/>
      <protection/>
    </xf>
    <xf numFmtId="0" fontId="34" fillId="18" borderId="0" xfId="0" applyFont="1" applyFill="1" applyBorder="1" applyAlignment="1" applyProtection="1">
      <alignment/>
      <protection/>
    </xf>
    <xf numFmtId="0" fontId="7" fillId="18" borderId="0" xfId="52" applyNumberFormat="1" applyFont="1" applyFill="1" applyBorder="1" applyAlignment="1" applyProtection="1">
      <alignment vertical="center" wrapText="1"/>
      <protection/>
    </xf>
    <xf numFmtId="0" fontId="2" fillId="18" borderId="0" xfId="52" applyFont="1" applyFill="1" applyProtection="1">
      <alignment/>
      <protection/>
    </xf>
    <xf numFmtId="0" fontId="9" fillId="18" borderId="0" xfId="52" applyFont="1" applyFill="1" applyProtection="1">
      <alignment/>
      <protection/>
    </xf>
    <xf numFmtId="0" fontId="2" fillId="18" borderId="0" xfId="52" applyFont="1" applyFill="1" applyProtection="1">
      <alignment/>
      <protection locked="0"/>
    </xf>
    <xf numFmtId="0" fontId="2" fillId="18" borderId="0" xfId="52" applyFont="1" applyFill="1" applyBorder="1" applyProtection="1">
      <alignment/>
      <protection locked="0"/>
    </xf>
    <xf numFmtId="0" fontId="30" fillId="18" borderId="0" xfId="0" applyFont="1" applyFill="1" applyBorder="1" applyAlignment="1">
      <alignment vertical="center" wrapText="1"/>
    </xf>
    <xf numFmtId="0" fontId="0" fillId="5" borderId="0"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18" borderId="14" xfId="0" applyFont="1" applyFill="1" applyBorder="1" applyAlignment="1" applyProtection="1">
      <alignment vertical="center"/>
      <protection/>
    </xf>
    <xf numFmtId="0" fontId="33" fillId="18" borderId="10" xfId="0" applyFont="1" applyFill="1" applyBorder="1" applyAlignment="1" applyProtection="1">
      <alignment vertical="center"/>
      <protection/>
    </xf>
    <xf numFmtId="0" fontId="0" fillId="18" borderId="0" xfId="0" applyFont="1" applyFill="1" applyAlignment="1" applyProtection="1">
      <alignment vertical="center"/>
      <protection/>
    </xf>
    <xf numFmtId="0" fontId="0" fillId="0" borderId="0" xfId="0" applyFont="1" applyFill="1" applyAlignment="1" applyProtection="1">
      <alignment vertical="center"/>
      <protection/>
    </xf>
    <xf numFmtId="0" fontId="4" fillId="18" borderId="0" xfId="0" applyFont="1" applyFill="1" applyBorder="1" applyAlignment="1" applyProtection="1">
      <alignment vertical="center"/>
      <protection/>
    </xf>
    <xf numFmtId="0" fontId="0" fillId="18" borderId="10" xfId="0" applyFont="1" applyFill="1" applyBorder="1" applyAlignment="1" applyProtection="1">
      <alignment vertical="center"/>
      <protection/>
    </xf>
    <xf numFmtId="0" fontId="8" fillId="18" borderId="14" xfId="0" applyFont="1" applyFill="1" applyBorder="1" applyAlignment="1" applyProtection="1">
      <alignment vertical="center"/>
      <protection/>
    </xf>
    <xf numFmtId="0" fontId="8" fillId="18" borderId="0" xfId="0" applyFont="1" applyFill="1" applyAlignment="1" applyProtection="1">
      <alignment vertical="center"/>
      <protection/>
    </xf>
    <xf numFmtId="0" fontId="30" fillId="18" borderId="0" xfId="0" applyFont="1" applyFill="1" applyBorder="1" applyAlignment="1">
      <alignment vertical="center"/>
    </xf>
    <xf numFmtId="0" fontId="30" fillId="18" borderId="0" xfId="0" applyFont="1" applyFill="1" applyBorder="1" applyAlignment="1">
      <alignment vertical="top"/>
    </xf>
    <xf numFmtId="0" fontId="27" fillId="18" borderId="0" xfId="0" applyFont="1" applyFill="1" applyBorder="1" applyAlignment="1" applyProtection="1">
      <alignment horizontal="center"/>
      <protection/>
    </xf>
    <xf numFmtId="0" fontId="10" fillId="18" borderId="0" xfId="0" applyFont="1" applyFill="1" applyBorder="1" applyAlignment="1" applyProtection="1">
      <alignment horizontal="center" vertical="top"/>
      <protection/>
    </xf>
    <xf numFmtId="0" fontId="30" fillId="18" borderId="0" xfId="0" applyFont="1" applyFill="1" applyBorder="1" applyAlignment="1" applyProtection="1">
      <alignment horizontal="left" vertical="center" wrapText="1"/>
      <protection/>
    </xf>
    <xf numFmtId="0" fontId="30" fillId="19" borderId="0" xfId="0" applyFont="1" applyFill="1" applyBorder="1" applyAlignment="1" applyProtection="1">
      <alignment horizontal="left" vertical="center" wrapText="1"/>
      <protection/>
    </xf>
    <xf numFmtId="0" fontId="30" fillId="19" borderId="0" xfId="0" applyFont="1" applyFill="1" applyBorder="1" applyAlignment="1" applyProtection="1">
      <alignment horizontal="left" vertical="top" wrapText="1"/>
      <protection/>
    </xf>
    <xf numFmtId="0" fontId="8" fillId="18" borderId="0" xfId="0" applyFont="1" applyFill="1" applyBorder="1" applyAlignment="1" applyProtection="1">
      <alignment horizontal="left" vertical="top" wrapText="1"/>
      <protection/>
    </xf>
    <xf numFmtId="0" fontId="0" fillId="25" borderId="0" xfId="0" applyFont="1" applyFill="1" applyBorder="1" applyAlignment="1" applyProtection="1">
      <alignment horizontal="center" vertical="center" wrapText="1"/>
      <protection locked="0"/>
    </xf>
    <xf numFmtId="0" fontId="30" fillId="18" borderId="0" xfId="0" applyFont="1" applyFill="1" applyBorder="1" applyAlignment="1" applyProtection="1">
      <alignment horizontal="justify" wrapText="1"/>
      <protection/>
    </xf>
    <xf numFmtId="0" fontId="8" fillId="19" borderId="0" xfId="0" applyFont="1" applyFill="1" applyBorder="1" applyAlignment="1" applyProtection="1">
      <alignment horizontal="left" vertical="center" wrapText="1"/>
      <protection/>
    </xf>
    <xf numFmtId="0" fontId="0" fillId="18" borderId="0" xfId="0" applyFont="1" applyFill="1" applyBorder="1" applyAlignment="1" applyProtection="1">
      <alignment/>
      <protection/>
    </xf>
    <xf numFmtId="0" fontId="6" fillId="19" borderId="0" xfId="0" applyFont="1" applyFill="1" applyBorder="1" applyAlignment="1" applyProtection="1">
      <alignment horizontal="left" vertical="center" wrapText="1"/>
      <protection/>
    </xf>
    <xf numFmtId="0" fontId="8" fillId="18" borderId="0" xfId="0" applyFont="1" applyFill="1" applyBorder="1" applyAlignment="1" applyProtection="1">
      <alignment horizontal="left" vertical="center" wrapText="1"/>
      <protection/>
    </xf>
    <xf numFmtId="0" fontId="7" fillId="26" borderId="24" xfId="0" applyFont="1" applyFill="1" applyBorder="1" applyAlignment="1" applyProtection="1">
      <alignment horizontal="center"/>
      <protection/>
    </xf>
    <xf numFmtId="0" fontId="48" fillId="26" borderId="29" xfId="0" applyFont="1" applyFill="1" applyBorder="1" applyAlignment="1" applyProtection="1">
      <alignment horizontal="center" vertical="center" textRotation="90"/>
      <protection/>
    </xf>
    <xf numFmtId="0" fontId="48" fillId="26" borderId="32" xfId="0" applyFont="1" applyFill="1" applyBorder="1" applyAlignment="1" applyProtection="1">
      <alignment horizontal="center" vertical="center" textRotation="90"/>
      <protection/>
    </xf>
    <xf numFmtId="0" fontId="48" fillId="26" borderId="26" xfId="0" applyFont="1" applyFill="1" applyBorder="1" applyAlignment="1" applyProtection="1">
      <alignment horizontal="center" vertical="center" textRotation="90"/>
      <protection/>
    </xf>
    <xf numFmtId="0" fontId="7" fillId="0" borderId="0" xfId="0" applyFont="1" applyAlignment="1">
      <alignment/>
    </xf>
    <xf numFmtId="0" fontId="8" fillId="18" borderId="0" xfId="0" applyFont="1" applyFill="1" applyBorder="1" applyAlignment="1" applyProtection="1">
      <alignment horizontal="center" vertical="top"/>
      <protection/>
    </xf>
    <xf numFmtId="0" fontId="55" fillId="18" borderId="0" xfId="0" applyFont="1" applyFill="1" applyBorder="1" applyAlignment="1" applyProtection="1">
      <alignment/>
      <protection/>
    </xf>
    <xf numFmtId="0" fontId="55" fillId="18" borderId="0" xfId="0" applyFont="1" applyFill="1" applyBorder="1" applyAlignment="1" applyProtection="1">
      <alignment vertical="center"/>
      <protection/>
    </xf>
    <xf numFmtId="0" fontId="55" fillId="18" borderId="0" xfId="0" applyFont="1" applyFill="1" applyBorder="1" applyAlignment="1" applyProtection="1">
      <alignment horizontal="center" wrapText="1"/>
      <protection/>
    </xf>
    <xf numFmtId="0" fontId="31" fillId="18" borderId="0" xfId="0" applyFont="1" applyFill="1" applyBorder="1" applyAlignment="1" applyProtection="1">
      <alignment vertical="center"/>
      <protection/>
    </xf>
    <xf numFmtId="0" fontId="8" fillId="18" borderId="0" xfId="0" applyFont="1" applyFill="1" applyAlignment="1" applyProtection="1">
      <alignment wrapText="1"/>
      <protection/>
    </xf>
    <xf numFmtId="0" fontId="31" fillId="18" borderId="0" xfId="0" applyFont="1" applyFill="1" applyBorder="1" applyAlignment="1" applyProtection="1">
      <alignment horizontal="left" vertical="center"/>
      <protection/>
    </xf>
    <xf numFmtId="0" fontId="31" fillId="18" borderId="0" xfId="0" applyFont="1" applyFill="1" applyBorder="1" applyAlignment="1" applyProtection="1">
      <alignment vertical="top" wrapText="1"/>
      <protection/>
    </xf>
    <xf numFmtId="0" fontId="7" fillId="18" borderId="0" xfId="0" applyFont="1" applyFill="1" applyBorder="1" applyAlignment="1" applyProtection="1">
      <alignment vertical="top" wrapText="1"/>
      <protection/>
    </xf>
    <xf numFmtId="0" fontId="35" fillId="5" borderId="0" xfId="0" applyFont="1" applyFill="1" applyBorder="1" applyAlignment="1" applyProtection="1">
      <alignment vertical="top" wrapText="1"/>
      <protection/>
    </xf>
    <xf numFmtId="0" fontId="35" fillId="5" borderId="0" xfId="0" applyFont="1" applyFill="1" applyBorder="1" applyAlignment="1" applyProtection="1">
      <alignment horizontal="center" vertical="top" wrapText="1"/>
      <protection/>
    </xf>
    <xf numFmtId="0" fontId="30" fillId="5" borderId="0" xfId="52" applyFont="1" applyFill="1" applyBorder="1" applyAlignment="1" applyProtection="1">
      <alignment horizontal="justify" vertical="top" wrapText="1"/>
      <protection/>
    </xf>
    <xf numFmtId="0" fontId="30" fillId="5" borderId="0" xfId="52" applyFont="1" applyFill="1" applyBorder="1" applyAlignment="1" applyProtection="1">
      <alignment wrapText="1"/>
      <protection/>
    </xf>
    <xf numFmtId="0" fontId="30" fillId="5" borderId="0" xfId="0" applyFont="1" applyFill="1" applyBorder="1" applyAlignment="1" applyProtection="1">
      <alignment wrapText="1"/>
      <protection/>
    </xf>
    <xf numFmtId="0" fontId="30" fillId="5" borderId="0" xfId="0" applyFont="1" applyFill="1" applyBorder="1" applyAlignment="1" applyProtection="1">
      <alignment vertical="justify" wrapText="1"/>
      <protection/>
    </xf>
    <xf numFmtId="0" fontId="2" fillId="18" borderId="0" xfId="0" applyFont="1" applyFill="1" applyBorder="1" applyAlignment="1" applyProtection="1">
      <alignment horizontal="center" vertical="top"/>
      <protection/>
    </xf>
    <xf numFmtId="0" fontId="31" fillId="0" borderId="25" xfId="0" applyFont="1" applyFill="1" applyBorder="1" applyAlignment="1" applyProtection="1">
      <alignment horizontal="center" vertical="center"/>
      <protection locked="0"/>
    </xf>
    <xf numFmtId="4" fontId="3" fillId="5" borderId="20" xfId="0" applyNumberFormat="1" applyFont="1" applyFill="1" applyBorder="1" applyAlignment="1" applyProtection="1">
      <alignment horizontal="center" vertical="center" wrapText="1"/>
      <protection/>
    </xf>
    <xf numFmtId="0" fontId="53" fillId="0" borderId="0" xfId="0" applyFont="1" applyAlignment="1" applyProtection="1">
      <alignment horizontal="justify" vertical="center"/>
      <protection/>
    </xf>
    <xf numFmtId="0" fontId="54" fillId="0" borderId="0" xfId="0" applyFont="1" applyAlignment="1" applyProtection="1">
      <alignment/>
      <protection/>
    </xf>
    <xf numFmtId="0" fontId="55" fillId="18" borderId="0" xfId="0" applyFont="1" applyFill="1" applyAlignment="1" applyProtection="1">
      <alignment/>
      <protection/>
    </xf>
    <xf numFmtId="0" fontId="8" fillId="18" borderId="13" xfId="0" applyFont="1" applyFill="1" applyBorder="1" applyAlignment="1" applyProtection="1">
      <alignment vertical="center" wrapText="1"/>
      <protection/>
    </xf>
    <xf numFmtId="15" fontId="0" fillId="0" borderId="0" xfId="0" applyNumberFormat="1" applyAlignment="1">
      <alignment/>
    </xf>
    <xf numFmtId="0" fontId="55" fillId="18" borderId="0" xfId="0" applyFont="1" applyFill="1" applyBorder="1" applyAlignment="1">
      <alignment/>
    </xf>
    <xf numFmtId="0" fontId="6" fillId="18" borderId="0" xfId="0" applyFont="1" applyFill="1" applyBorder="1" applyAlignment="1" applyProtection="1">
      <alignment/>
      <protection/>
    </xf>
    <xf numFmtId="0" fontId="39" fillId="18" borderId="0" xfId="52" applyFont="1" applyFill="1" applyBorder="1" applyAlignment="1" applyProtection="1">
      <alignment horizontal="right" vertical="center" wrapText="1"/>
      <protection/>
    </xf>
    <xf numFmtId="0" fontId="30" fillId="18" borderId="0" xfId="0" applyFont="1" applyFill="1" applyBorder="1" applyAlignment="1" applyProtection="1">
      <alignment horizontal="center" vertical="center" wrapText="1"/>
      <protection/>
    </xf>
    <xf numFmtId="0" fontId="30" fillId="18" borderId="10" xfId="0" applyFont="1" applyFill="1" applyBorder="1" applyAlignment="1" applyProtection="1">
      <alignment horizontal="center" vertical="center" wrapText="1"/>
      <protection/>
    </xf>
    <xf numFmtId="0" fontId="30" fillId="18" borderId="0" xfId="0" applyFont="1" applyFill="1" applyBorder="1" applyAlignment="1" applyProtection="1">
      <alignment horizontal="left" vertical="center"/>
      <protection/>
    </xf>
    <xf numFmtId="0" fontId="30" fillId="18" borderId="0" xfId="0" applyFont="1" applyFill="1" applyBorder="1" applyAlignment="1" applyProtection="1">
      <alignment horizontal="left" vertical="center" wrapText="1"/>
      <protection/>
    </xf>
    <xf numFmtId="0" fontId="30" fillId="18" borderId="10" xfId="0" applyFont="1" applyFill="1" applyBorder="1" applyAlignment="1" applyProtection="1">
      <alignment horizontal="left" vertical="center" wrapText="1"/>
      <protection/>
    </xf>
    <xf numFmtId="0" fontId="30" fillId="18" borderId="11" xfId="0" applyFont="1" applyFill="1" applyBorder="1" applyAlignment="1" applyProtection="1">
      <alignment horizontal="left" vertical="center"/>
      <protection/>
    </xf>
    <xf numFmtId="0" fontId="9" fillId="21" borderId="20" xfId="0" applyFont="1" applyFill="1" applyBorder="1" applyAlignment="1" applyProtection="1">
      <alignment horizontal="center" vertical="center"/>
      <protection/>
    </xf>
    <xf numFmtId="0" fontId="30" fillId="18" borderId="0" xfId="0" applyFont="1" applyFill="1" applyBorder="1" applyAlignment="1" applyProtection="1">
      <alignment vertical="center"/>
      <protection/>
    </xf>
    <xf numFmtId="0" fontId="30" fillId="18" borderId="11" xfId="0" applyFont="1" applyFill="1" applyBorder="1" applyAlignment="1" applyProtection="1">
      <alignment horizontal="left" vertical="top"/>
      <protection/>
    </xf>
    <xf numFmtId="0" fontId="8" fillId="18" borderId="0" xfId="0" applyFont="1" applyFill="1" applyBorder="1" applyAlignment="1" applyProtection="1">
      <alignment horizontal="justify" vertical="top" wrapText="1"/>
      <protection/>
    </xf>
    <xf numFmtId="0" fontId="8" fillId="18" borderId="0" xfId="0" applyFont="1" applyFill="1" applyBorder="1" applyAlignment="1" applyProtection="1">
      <alignment horizontal="left"/>
      <protection/>
    </xf>
    <xf numFmtId="0" fontId="8" fillId="18" borderId="35" xfId="0" applyFont="1" applyFill="1" applyBorder="1" applyAlignment="1" applyProtection="1">
      <alignment horizontal="left"/>
      <protection/>
    </xf>
    <xf numFmtId="0" fontId="8" fillId="18" borderId="0" xfId="0" applyFont="1" applyFill="1" applyBorder="1" applyAlignment="1" applyProtection="1">
      <alignment horizontal="left" vertical="top" wrapText="1"/>
      <protection/>
    </xf>
    <xf numFmtId="0" fontId="8" fillId="18" borderId="0" xfId="0" applyFont="1" applyFill="1" applyBorder="1" applyAlignment="1" applyProtection="1">
      <alignment horizontal="center"/>
      <protection/>
    </xf>
    <xf numFmtId="0" fontId="30" fillId="18" borderId="0" xfId="0" applyFont="1" applyFill="1" applyBorder="1" applyAlignment="1" applyProtection="1">
      <alignment horizontal="left" vertical="top" wrapText="1"/>
      <protection/>
    </xf>
    <xf numFmtId="0" fontId="8" fillId="18" borderId="0" xfId="0" applyFont="1" applyFill="1" applyBorder="1" applyAlignment="1" applyProtection="1">
      <alignment horizontal="left" vertical="top"/>
      <protection/>
    </xf>
    <xf numFmtId="0" fontId="30" fillId="18" borderId="0" xfId="0" applyFont="1" applyFill="1" applyBorder="1" applyAlignment="1" applyProtection="1">
      <alignment vertical="center" wrapText="1"/>
      <protection/>
    </xf>
    <xf numFmtId="0" fontId="30" fillId="22" borderId="0" xfId="0" applyFont="1" applyFill="1" applyBorder="1" applyAlignment="1" applyProtection="1">
      <alignment horizontal="left" vertical="center"/>
      <protection/>
    </xf>
    <xf numFmtId="0" fontId="6" fillId="18" borderId="0" xfId="0" applyFont="1" applyFill="1" applyBorder="1" applyAlignment="1" applyProtection="1">
      <alignment horizontal="justify" vertical="top" wrapText="1"/>
      <protection/>
    </xf>
    <xf numFmtId="0" fontId="8" fillId="21" borderId="13" xfId="0" applyFont="1" applyFill="1" applyBorder="1" applyAlignment="1" applyProtection="1">
      <alignment horizontal="left" vertical="center" wrapText="1"/>
      <protection/>
    </xf>
    <xf numFmtId="0" fontId="8" fillId="21" borderId="0" xfId="0" applyFont="1" applyFill="1" applyBorder="1" applyAlignment="1" applyProtection="1">
      <alignment horizontal="left" vertical="center" wrapText="1"/>
      <protection/>
    </xf>
    <xf numFmtId="0" fontId="8" fillId="21" borderId="11" xfId="0" applyFont="1" applyFill="1" applyBorder="1" applyAlignment="1" applyProtection="1">
      <alignment horizontal="left" vertical="center" wrapText="1"/>
      <protection/>
    </xf>
    <xf numFmtId="0" fontId="8" fillId="21" borderId="14" xfId="0" applyFont="1" applyFill="1" applyBorder="1" applyAlignment="1" applyProtection="1">
      <alignment horizontal="left" vertical="center" wrapText="1"/>
      <protection/>
    </xf>
    <xf numFmtId="0" fontId="8" fillId="18" borderId="13" xfId="0" applyFont="1" applyFill="1" applyBorder="1" applyAlignment="1" applyProtection="1">
      <alignment horizontal="right" vertical="center" wrapText="1"/>
      <protection/>
    </xf>
    <xf numFmtId="0" fontId="8" fillId="18" borderId="0" xfId="0" applyFont="1" applyFill="1" applyAlignment="1" applyProtection="1">
      <alignment horizontal="left"/>
      <protection/>
    </xf>
    <xf numFmtId="173" fontId="30" fillId="18" borderId="0" xfId="42" applyNumberFormat="1" applyFont="1" applyFill="1" applyBorder="1" applyAlignment="1" applyProtection="1">
      <alignment horizontal="center" vertical="center" wrapText="1"/>
      <protection/>
    </xf>
    <xf numFmtId="0" fontId="8" fillId="18" borderId="0" xfId="0" applyFont="1" applyFill="1" applyBorder="1" applyAlignment="1" applyProtection="1">
      <alignment horizontal="center" vertical="center"/>
      <protection/>
    </xf>
    <xf numFmtId="0" fontId="8" fillId="18" borderId="0" xfId="0" applyFont="1" applyFill="1" applyBorder="1" applyAlignment="1" applyProtection="1">
      <alignment horizontal="left" vertical="center" wrapText="1"/>
      <protection/>
    </xf>
    <xf numFmtId="0" fontId="0" fillId="18" borderId="0" xfId="0" applyFont="1" applyFill="1" applyBorder="1" applyAlignment="1" applyProtection="1">
      <alignment horizontal="center"/>
      <protection/>
    </xf>
    <xf numFmtId="0" fontId="6" fillId="24" borderId="12" xfId="0" applyFont="1" applyFill="1" applyBorder="1" applyAlignment="1" applyProtection="1">
      <alignment horizontal="center" vertical="center" wrapText="1"/>
      <protection/>
    </xf>
    <xf numFmtId="0" fontId="6" fillId="24" borderId="13" xfId="0" applyFont="1" applyFill="1" applyBorder="1" applyAlignment="1" applyProtection="1">
      <alignment horizontal="center" vertical="center" wrapText="1"/>
      <protection/>
    </xf>
    <xf numFmtId="0" fontId="0" fillId="18" borderId="0" xfId="0" applyFont="1" applyFill="1" applyBorder="1" applyAlignment="1" applyProtection="1">
      <alignment/>
      <protection/>
    </xf>
    <xf numFmtId="4" fontId="30" fillId="18" borderId="0" xfId="0" applyNumberFormat="1" applyFont="1" applyFill="1" applyBorder="1" applyAlignment="1" applyProtection="1">
      <alignment horizontal="center" vertical="center" wrapText="1"/>
      <protection/>
    </xf>
    <xf numFmtId="0" fontId="0" fillId="18" borderId="15" xfId="0" applyFont="1" applyFill="1" applyBorder="1" applyAlignment="1" applyProtection="1">
      <alignment/>
      <protection/>
    </xf>
    <xf numFmtId="0" fontId="0" fillId="18" borderId="10" xfId="0" applyFont="1" applyFill="1" applyBorder="1" applyAlignment="1" applyProtection="1">
      <alignment/>
      <protection/>
    </xf>
    <xf numFmtId="0" fontId="0" fillId="18" borderId="0" xfId="0" applyFont="1" applyFill="1" applyBorder="1" applyAlignment="1" applyProtection="1">
      <alignment horizontal="justify" vertical="top" wrapText="1"/>
      <protection/>
    </xf>
    <xf numFmtId="0" fontId="30" fillId="18" borderId="0" xfId="0" applyFont="1" applyFill="1" applyBorder="1" applyAlignment="1" applyProtection="1">
      <alignment horizontal="justify" wrapText="1"/>
      <protection/>
    </xf>
    <xf numFmtId="0" fontId="8" fillId="19" borderId="0" xfId="0" applyFont="1" applyFill="1" applyBorder="1" applyAlignment="1" applyProtection="1">
      <alignment horizontal="left" vertical="center" wrapText="1"/>
      <protection/>
    </xf>
    <xf numFmtId="0" fontId="6" fillId="18" borderId="0" xfId="0" applyFont="1" applyFill="1" applyBorder="1" applyAlignment="1" applyProtection="1">
      <alignment horizontal="center" vertical="top" wrapText="1"/>
      <protection/>
    </xf>
    <xf numFmtId="0" fontId="6" fillId="18" borderId="0" xfId="0" applyFont="1" applyFill="1" applyBorder="1" applyAlignment="1" applyProtection="1">
      <alignment horizontal="center"/>
      <protection/>
    </xf>
    <xf numFmtId="0" fontId="30" fillId="18" borderId="0" xfId="0" applyFont="1" applyFill="1" applyBorder="1" applyAlignment="1" applyProtection="1">
      <alignment horizontal="left" wrapText="1"/>
      <protection/>
    </xf>
    <xf numFmtId="0" fontId="7" fillId="18" borderId="0" xfId="0" applyFont="1" applyFill="1" applyBorder="1" applyAlignment="1" applyProtection="1">
      <alignment horizontal="center" wrapText="1"/>
      <protection locked="0"/>
    </xf>
    <xf numFmtId="0" fontId="2" fillId="18" borderId="0" xfId="0" applyFont="1" applyFill="1" applyBorder="1" applyAlignment="1" applyProtection="1">
      <alignment/>
      <protection/>
    </xf>
    <xf numFmtId="0" fontId="0" fillId="18" borderId="0" xfId="0" applyFont="1" applyFill="1" applyBorder="1" applyAlignment="1" applyProtection="1">
      <alignment horizontal="left" wrapText="1"/>
      <protection/>
    </xf>
    <xf numFmtId="0" fontId="0" fillId="18" borderId="0" xfId="0" applyFont="1" applyFill="1" applyAlignment="1" applyProtection="1">
      <alignment horizontal="center"/>
      <protection/>
    </xf>
    <xf numFmtId="0" fontId="0" fillId="18" borderId="0" xfId="0" applyFont="1" applyFill="1" applyBorder="1" applyAlignment="1" applyProtection="1">
      <alignment horizontal="left" vertical="top"/>
      <protection/>
    </xf>
    <xf numFmtId="0" fontId="58" fillId="21" borderId="15" xfId="0" applyFont="1" applyFill="1" applyBorder="1" applyAlignment="1" applyProtection="1">
      <alignment/>
      <protection/>
    </xf>
    <xf numFmtId="0" fontId="9" fillId="21" borderId="19" xfId="52" applyFont="1" applyFill="1" applyBorder="1" applyAlignment="1" applyProtection="1">
      <alignment horizontal="center" wrapText="1"/>
      <protection/>
    </xf>
    <xf numFmtId="0" fontId="2" fillId="20" borderId="20" xfId="52" applyFont="1" applyFill="1" applyBorder="1" applyAlignment="1" applyProtection="1">
      <alignment horizontal="left" wrapText="1"/>
      <protection/>
    </xf>
    <xf numFmtId="0" fontId="2" fillId="20" borderId="18" xfId="52" applyFont="1" applyFill="1" applyBorder="1" applyAlignment="1" applyProtection="1">
      <alignment horizontal="left" wrapText="1"/>
      <protection/>
    </xf>
    <xf numFmtId="0" fontId="2" fillId="20" borderId="20" xfId="52" applyFont="1" applyFill="1" applyBorder="1" applyAlignment="1" applyProtection="1">
      <alignment horizontal="center" wrapText="1"/>
      <protection/>
    </xf>
    <xf numFmtId="0" fontId="9" fillId="21" borderId="20" xfId="52" applyFont="1" applyFill="1" applyBorder="1" applyAlignment="1" applyProtection="1">
      <alignment horizontal="center" wrapText="1"/>
      <protection/>
    </xf>
    <xf numFmtId="49" fontId="60" fillId="0" borderId="17" xfId="0" applyNumberFormat="1" applyFont="1" applyFill="1" applyBorder="1" applyAlignment="1" applyProtection="1">
      <alignment wrapText="1"/>
      <protection locked="0"/>
    </xf>
    <xf numFmtId="0" fontId="30" fillId="18" borderId="0" xfId="0" applyFont="1" applyFill="1" applyBorder="1" applyAlignment="1" applyProtection="1">
      <alignment/>
      <protection/>
    </xf>
    <xf numFmtId="0" fontId="31" fillId="18" borderId="0" xfId="0" applyFont="1" applyFill="1" applyBorder="1" applyAlignment="1" applyProtection="1">
      <alignment horizontal="center" vertical="top"/>
      <protection/>
    </xf>
    <xf numFmtId="0" fontId="6" fillId="18" borderId="0" xfId="0" applyFont="1" applyFill="1" applyBorder="1" applyAlignment="1" applyProtection="1">
      <alignment vertical="center"/>
      <protection/>
    </xf>
    <xf numFmtId="0" fontId="37" fillId="18" borderId="0" xfId="0" applyFont="1" applyFill="1" applyBorder="1" applyAlignment="1" applyProtection="1">
      <alignment horizontal="left" vertical="center" wrapText="1"/>
      <protection/>
    </xf>
    <xf numFmtId="0" fontId="0" fillId="18" borderId="0" xfId="0" applyFont="1" applyFill="1" applyBorder="1" applyAlignment="1" applyProtection="1">
      <alignment/>
      <protection locked="0"/>
    </xf>
    <xf numFmtId="0" fontId="0" fillId="18" borderId="0" xfId="0" applyFont="1" applyFill="1" applyAlignment="1" applyProtection="1">
      <alignment/>
      <protection locked="0"/>
    </xf>
    <xf numFmtId="0" fontId="6" fillId="18" borderId="20" xfId="0" applyFont="1" applyFill="1" applyBorder="1" applyAlignment="1" applyProtection="1">
      <alignment horizontal="center" vertical="center"/>
      <protection/>
    </xf>
    <xf numFmtId="0" fontId="0" fillId="18" borderId="0" xfId="0" applyFont="1" applyFill="1" applyBorder="1" applyAlignment="1" applyProtection="1">
      <alignment vertical="top"/>
      <protection locked="0"/>
    </xf>
    <xf numFmtId="0" fontId="0" fillId="18" borderId="38" xfId="0" applyFont="1" applyFill="1" applyBorder="1" applyAlignment="1" applyProtection="1">
      <alignment/>
      <protection locked="0"/>
    </xf>
    <xf numFmtId="0" fontId="8" fillId="18" borderId="0" xfId="0" applyFont="1" applyFill="1" applyBorder="1" applyAlignment="1" applyProtection="1">
      <alignment vertical="top"/>
      <protection locked="0"/>
    </xf>
    <xf numFmtId="0" fontId="8" fillId="18" borderId="0" xfId="0" applyFont="1" applyFill="1" applyAlignment="1">
      <alignment horizontal="justify" vertical="top" wrapText="1"/>
    </xf>
    <xf numFmtId="0" fontId="0" fillId="18" borderId="35" xfId="0" applyFont="1" applyFill="1" applyBorder="1" applyAlignment="1" applyProtection="1">
      <alignment/>
      <protection locked="0"/>
    </xf>
    <xf numFmtId="0" fontId="8" fillId="18" borderId="39" xfId="0" applyFont="1" applyFill="1" applyBorder="1" applyAlignment="1">
      <alignment horizontal="left" vertical="center"/>
    </xf>
    <xf numFmtId="0" fontId="30" fillId="18" borderId="40" xfId="0" applyFont="1" applyFill="1" applyBorder="1" applyAlignment="1">
      <alignment horizontal="left" vertical="center"/>
    </xf>
    <xf numFmtId="0" fontId="0" fillId="18" borderId="41" xfId="0" applyFont="1" applyFill="1" applyBorder="1" applyAlignment="1" applyProtection="1">
      <alignment/>
      <protection locked="0"/>
    </xf>
    <xf numFmtId="0" fontId="8" fillId="0" borderId="38" xfId="0" applyFont="1" applyFill="1" applyBorder="1" applyAlignment="1">
      <alignment horizontal="left" vertical="center"/>
    </xf>
    <xf numFmtId="0" fontId="8" fillId="0" borderId="0" xfId="0" applyFont="1" applyFill="1" applyAlignment="1">
      <alignment horizontal="left" vertical="top"/>
    </xf>
    <xf numFmtId="0" fontId="8" fillId="0" borderId="0" xfId="0" applyFont="1" applyFill="1" applyAlignment="1">
      <alignment horizontal="justify" vertical="top" wrapText="1"/>
    </xf>
    <xf numFmtId="0" fontId="0" fillId="0" borderId="35"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0" xfId="0" applyFont="1" applyFill="1" applyAlignment="1" applyProtection="1">
      <alignment/>
      <protection locked="0"/>
    </xf>
    <xf numFmtId="0" fontId="0" fillId="0" borderId="42" xfId="0" applyFont="1" applyFill="1" applyBorder="1" applyAlignment="1" applyProtection="1">
      <alignment/>
      <protection locked="0"/>
    </xf>
    <xf numFmtId="0" fontId="0" fillId="0" borderId="42" xfId="0" applyFont="1" applyFill="1" applyBorder="1" applyAlignment="1" applyProtection="1">
      <alignment vertical="top"/>
      <protection/>
    </xf>
    <xf numFmtId="0" fontId="32" fillId="0" borderId="42" xfId="0" applyFont="1" applyFill="1" applyBorder="1" applyAlignment="1" applyProtection="1">
      <alignment wrapText="1"/>
      <protection/>
    </xf>
    <xf numFmtId="0" fontId="0" fillId="0" borderId="0" xfId="0" applyFont="1" applyFill="1" applyBorder="1" applyAlignment="1" applyProtection="1">
      <alignment/>
      <protection locked="0"/>
    </xf>
    <xf numFmtId="0" fontId="0" fillId="0" borderId="0" xfId="0" applyFont="1" applyFill="1" applyBorder="1" applyAlignment="1" applyProtection="1">
      <alignment vertical="top"/>
      <protection/>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2" fillId="0" borderId="0" xfId="0" applyFont="1" applyFill="1" applyBorder="1" applyAlignment="1" applyProtection="1">
      <alignment wrapText="1"/>
      <protection/>
    </xf>
    <xf numFmtId="0" fontId="2" fillId="0" borderId="0" xfId="0" applyFont="1" applyFill="1" applyBorder="1" applyAlignment="1" applyProtection="1">
      <alignment horizontal="center"/>
      <protection/>
    </xf>
    <xf numFmtId="0" fontId="0" fillId="0" borderId="0" xfId="0" applyFont="1" applyFill="1" applyAlignment="1" applyProtection="1">
      <alignment vertical="top"/>
      <protection locked="0"/>
    </xf>
    <xf numFmtId="0" fontId="0" fillId="0" borderId="11" xfId="0" applyFont="1" applyFill="1" applyBorder="1" applyAlignment="1" applyProtection="1">
      <alignment/>
      <protection locked="0"/>
    </xf>
    <xf numFmtId="0" fontId="101" fillId="18" borderId="0" xfId="0" applyFont="1" applyFill="1" applyBorder="1" applyAlignment="1" applyProtection="1">
      <alignment/>
      <protection/>
    </xf>
    <xf numFmtId="0" fontId="8" fillId="18" borderId="0" xfId="0" applyFont="1" applyFill="1" applyBorder="1" applyAlignment="1" applyProtection="1">
      <alignment horizontal="justify" vertical="top" wrapText="1"/>
      <protection/>
    </xf>
    <xf numFmtId="0" fontId="8" fillId="18" borderId="0" xfId="0" applyFont="1" applyFill="1" applyBorder="1" applyAlignment="1" applyProtection="1">
      <alignment horizontal="center"/>
      <protection/>
    </xf>
    <xf numFmtId="0" fontId="8" fillId="18" borderId="0" xfId="0" applyFont="1" applyFill="1" applyBorder="1" applyAlignment="1" applyProtection="1">
      <alignment horizontal="left" vertical="center" wrapText="1"/>
      <protection/>
    </xf>
    <xf numFmtId="0" fontId="8" fillId="18" borderId="0" xfId="0" applyFont="1" applyFill="1" applyBorder="1" applyAlignment="1" applyProtection="1">
      <alignment horizontal="center" vertical="center"/>
      <protection/>
    </xf>
    <xf numFmtId="0" fontId="8" fillId="18" borderId="0" xfId="0" applyFont="1" applyFill="1" applyBorder="1" applyAlignment="1" applyProtection="1">
      <alignment horizontal="center" vertical="top" wrapText="1"/>
      <protection/>
    </xf>
    <xf numFmtId="0" fontId="8" fillId="18" borderId="0" xfId="0" applyFont="1" applyFill="1" applyBorder="1" applyAlignment="1" applyProtection="1">
      <alignment horizontal="right"/>
      <protection/>
    </xf>
    <xf numFmtId="0" fontId="8" fillId="18" borderId="0" xfId="0" applyFont="1" applyFill="1" applyBorder="1" applyAlignment="1" applyProtection="1">
      <alignment horizontal="justify"/>
      <protection/>
    </xf>
    <xf numFmtId="0" fontId="8" fillId="18" borderId="0" xfId="0" applyFont="1" applyFill="1" applyBorder="1" applyAlignment="1" applyProtection="1">
      <alignment horizontal="center" wrapText="1"/>
      <protection/>
    </xf>
    <xf numFmtId="0" fontId="8" fillId="18" borderId="0" xfId="0" applyNumberFormat="1" applyFont="1" applyFill="1" applyBorder="1" applyAlignment="1" applyProtection="1">
      <alignment horizontal="left" vertical="top" wrapText="1"/>
      <protection/>
    </xf>
    <xf numFmtId="0" fontId="8" fillId="5" borderId="0" xfId="52" applyFont="1" applyFill="1" applyBorder="1" applyAlignment="1" applyProtection="1">
      <alignment horizontal="justify" vertical="top" wrapText="1"/>
      <protection/>
    </xf>
    <xf numFmtId="0" fontId="8" fillId="27" borderId="0" xfId="0" applyFont="1" applyFill="1" applyAlignment="1" applyProtection="1">
      <alignment/>
      <protection/>
    </xf>
    <xf numFmtId="0" fontId="102" fillId="0" borderId="14" xfId="0" applyFont="1" applyFill="1" applyBorder="1" applyAlignment="1" applyProtection="1">
      <alignment/>
      <protection/>
    </xf>
    <xf numFmtId="0" fontId="103" fillId="0" borderId="10" xfId="0" applyFont="1" applyFill="1" applyBorder="1" applyAlignment="1" applyProtection="1">
      <alignment vertical="top" wrapText="1"/>
      <protection/>
    </xf>
    <xf numFmtId="0" fontId="102" fillId="0" borderId="0" xfId="0" applyFont="1" applyFill="1" applyBorder="1" applyAlignment="1" applyProtection="1">
      <alignment/>
      <protection/>
    </xf>
    <xf numFmtId="0" fontId="102" fillId="0" borderId="0" xfId="0" applyFont="1" applyFill="1" applyAlignment="1" applyProtection="1">
      <alignment/>
      <protection/>
    </xf>
    <xf numFmtId="0" fontId="104" fillId="18" borderId="0" xfId="0" applyFont="1" applyFill="1" applyBorder="1" applyAlignment="1">
      <alignment vertical="center" wrapText="1"/>
    </xf>
    <xf numFmtId="0" fontId="102" fillId="18" borderId="0" xfId="0" applyFont="1" applyFill="1" applyBorder="1" applyAlignment="1">
      <alignment/>
    </xf>
    <xf numFmtId="0" fontId="103" fillId="18" borderId="0" xfId="0" applyFont="1" applyFill="1" applyBorder="1" applyAlignment="1">
      <alignment horizontal="left" vertical="center" wrapText="1"/>
    </xf>
    <xf numFmtId="0" fontId="104" fillId="18" borderId="0" xfId="0" applyFont="1" applyFill="1" applyBorder="1" applyAlignment="1">
      <alignment horizontal="left" vertical="center" wrapText="1"/>
    </xf>
    <xf numFmtId="0" fontId="104" fillId="18" borderId="0" xfId="0" applyFont="1" applyFill="1" applyBorder="1" applyAlignment="1">
      <alignment horizontal="left" vertical="center" wrapText="1"/>
    </xf>
    <xf numFmtId="0" fontId="105" fillId="18" borderId="0" xfId="0" applyFont="1" applyFill="1" applyBorder="1" applyAlignment="1">
      <alignment horizontal="left" vertical="center" wrapText="1"/>
    </xf>
    <xf numFmtId="0" fontId="105" fillId="18" borderId="0" xfId="0" applyFont="1" applyFill="1" applyBorder="1" applyAlignment="1" applyProtection="1">
      <alignment horizontal="center" vertical="center" wrapText="1"/>
      <protection locked="0"/>
    </xf>
    <xf numFmtId="0" fontId="103" fillId="18" borderId="0" xfId="0" applyFont="1" applyFill="1" applyBorder="1" applyAlignment="1">
      <alignment horizontal="center" vertical="center" wrapText="1"/>
    </xf>
    <xf numFmtId="0" fontId="103" fillId="18" borderId="0" xfId="0" applyFont="1" applyFill="1" applyBorder="1" applyAlignment="1">
      <alignment horizontal="center" vertical="center"/>
    </xf>
    <xf numFmtId="0" fontId="0" fillId="28" borderId="43" xfId="0" applyFont="1" applyFill="1" applyBorder="1" applyAlignment="1">
      <alignment horizontal="center"/>
    </xf>
    <xf numFmtId="0" fontId="30" fillId="18" borderId="0" xfId="0" applyFont="1" applyFill="1" applyBorder="1" applyAlignment="1" applyProtection="1">
      <alignment horizontal="justify" vertical="top" wrapText="1"/>
      <protection/>
    </xf>
    <xf numFmtId="0" fontId="30" fillId="19" borderId="0" xfId="52" applyFont="1" applyFill="1" applyBorder="1" applyAlignment="1" applyProtection="1">
      <alignment vertical="top" wrapText="1"/>
      <protection/>
    </xf>
    <xf numFmtId="0" fontId="8" fillId="19" borderId="0" xfId="52" applyFont="1" applyFill="1" applyBorder="1" applyAlignment="1" applyProtection="1">
      <alignment vertical="top" wrapText="1"/>
      <protection/>
    </xf>
    <xf numFmtId="0" fontId="102" fillId="18" borderId="0" xfId="0" applyFont="1" applyFill="1" applyBorder="1" applyAlignment="1" applyProtection="1">
      <alignment vertical="top" wrapText="1"/>
      <protection/>
    </xf>
    <xf numFmtId="0" fontId="103" fillId="18" borderId="0" xfId="0" applyFont="1" applyFill="1" applyBorder="1" applyAlignment="1" applyProtection="1">
      <alignment horizontal="justify" vertical="top" wrapText="1"/>
      <protection/>
    </xf>
    <xf numFmtId="0" fontId="7" fillId="18" borderId="0" xfId="52" applyFont="1" applyFill="1" applyBorder="1" applyAlignment="1" applyProtection="1">
      <alignment vertical="top" wrapText="1"/>
      <protection/>
    </xf>
    <xf numFmtId="0" fontId="100" fillId="18" borderId="0" xfId="0" applyFont="1" applyFill="1" applyAlignment="1">
      <alignment/>
    </xf>
    <xf numFmtId="0" fontId="102" fillId="0" borderId="0" xfId="0" applyFont="1" applyAlignment="1" applyProtection="1">
      <alignment/>
      <protection/>
    </xf>
    <xf numFmtId="0" fontId="106" fillId="0" borderId="0" xfId="0" applyFont="1" applyFill="1" applyBorder="1" applyAlignment="1">
      <alignment/>
    </xf>
    <xf numFmtId="0" fontId="106" fillId="29" borderId="44" xfId="0" applyFont="1" applyFill="1" applyBorder="1" applyAlignment="1">
      <alignment/>
    </xf>
    <xf numFmtId="0" fontId="100" fillId="18" borderId="0" xfId="0" applyFont="1" applyFill="1" applyBorder="1" applyAlignment="1" applyProtection="1">
      <alignment vertical="top" wrapText="1"/>
      <protection/>
    </xf>
    <xf numFmtId="0" fontId="107" fillId="29" borderId="45" xfId="0" applyFont="1" applyFill="1" applyBorder="1" applyAlignment="1">
      <alignment/>
    </xf>
    <xf numFmtId="0" fontId="107" fillId="29" borderId="0" xfId="0" applyFont="1" applyFill="1" applyBorder="1" applyAlignment="1">
      <alignment/>
    </xf>
    <xf numFmtId="0" fontId="100" fillId="0" borderId="46" xfId="0" applyFont="1" applyBorder="1" applyAlignment="1">
      <alignment horizontal="center"/>
    </xf>
    <xf numFmtId="0" fontId="100" fillId="0" borderId="47" xfId="0" applyFont="1" applyBorder="1" applyAlignment="1">
      <alignment horizontal="center" wrapText="1"/>
    </xf>
    <xf numFmtId="0" fontId="107" fillId="28" borderId="43" xfId="0" applyFont="1" applyFill="1" applyBorder="1" applyAlignment="1">
      <alignment/>
    </xf>
    <xf numFmtId="0" fontId="100" fillId="0" borderId="0" xfId="0" applyFont="1" applyBorder="1" applyAlignment="1">
      <alignment horizontal="center" wrapText="1"/>
    </xf>
    <xf numFmtId="0" fontId="108" fillId="18" borderId="0" xfId="0" applyFont="1" applyFill="1" applyBorder="1" applyAlignment="1">
      <alignment wrapText="1"/>
    </xf>
    <xf numFmtId="0" fontId="6" fillId="18" borderId="20" xfId="0" applyFont="1" applyFill="1" applyBorder="1" applyAlignment="1">
      <alignment horizontal="center"/>
    </xf>
    <xf numFmtId="0" fontId="67" fillId="0" borderId="0" xfId="0" applyFont="1" applyFill="1" applyBorder="1" applyAlignment="1">
      <alignment horizontal="left"/>
    </xf>
    <xf numFmtId="0" fontId="2" fillId="18" borderId="0" xfId="0" applyFont="1" applyFill="1" applyBorder="1" applyAlignment="1">
      <alignment horizontal="left" vertical="center" wrapText="1"/>
    </xf>
    <xf numFmtId="0" fontId="9" fillId="18" borderId="0" xfId="0" applyFont="1" applyFill="1" applyBorder="1" applyAlignment="1">
      <alignment horizontal="left" vertical="center" wrapText="1"/>
    </xf>
    <xf numFmtId="0" fontId="2" fillId="18" borderId="0" xfId="0" applyFont="1" applyFill="1" applyBorder="1" applyAlignment="1">
      <alignment vertical="center" wrapText="1"/>
    </xf>
    <xf numFmtId="0" fontId="30" fillId="18" borderId="0" xfId="0" applyFont="1" applyFill="1" applyBorder="1" applyAlignment="1">
      <alignment horizontal="center" vertical="center"/>
    </xf>
    <xf numFmtId="0" fontId="30" fillId="18" borderId="0" xfId="0" applyFont="1" applyFill="1" applyBorder="1" applyAlignment="1">
      <alignment horizontal="center" vertical="center" wrapText="1"/>
    </xf>
    <xf numFmtId="0" fontId="9" fillId="18" borderId="0" xfId="0" applyFont="1" applyFill="1" applyBorder="1" applyAlignment="1" applyProtection="1">
      <alignment horizontal="center" vertical="center" wrapText="1"/>
      <protection locked="0"/>
    </xf>
    <xf numFmtId="0" fontId="34" fillId="0" borderId="0" xfId="0" applyFont="1" applyFill="1" applyBorder="1" applyAlignment="1">
      <alignment/>
    </xf>
    <xf numFmtId="0" fontId="0" fillId="29" borderId="48" xfId="0" applyFont="1" applyFill="1" applyBorder="1" applyAlignment="1">
      <alignment horizontal="center" vertical="center" wrapText="1"/>
    </xf>
    <xf numFmtId="0" fontId="31" fillId="29" borderId="0" xfId="0" applyFont="1" applyFill="1" applyBorder="1" applyAlignment="1">
      <alignment/>
    </xf>
    <xf numFmtId="0" fontId="34" fillId="29" borderId="49" xfId="0" applyFont="1" applyFill="1" applyBorder="1" applyAlignment="1">
      <alignment/>
    </xf>
    <xf numFmtId="0" fontId="31" fillId="29" borderId="49" xfId="0" applyFont="1" applyFill="1" applyBorder="1" applyAlignment="1">
      <alignment/>
    </xf>
    <xf numFmtId="0" fontId="0" fillId="28" borderId="46" xfId="0" applyFont="1" applyFill="1" applyBorder="1" applyAlignment="1">
      <alignment horizontal="center" vertical="center" wrapText="1"/>
    </xf>
    <xf numFmtId="0" fontId="0" fillId="28" borderId="50" xfId="0" applyFont="1" applyFill="1" applyBorder="1" applyAlignment="1">
      <alignment horizontal="center" vertical="center" wrapText="1"/>
    </xf>
    <xf numFmtId="0" fontId="0" fillId="28" borderId="46" xfId="0" applyFont="1" applyFill="1" applyBorder="1" applyAlignment="1">
      <alignment/>
    </xf>
    <xf numFmtId="0" fontId="31" fillId="28" borderId="46" xfId="0" applyFont="1" applyFill="1" applyBorder="1" applyAlignment="1">
      <alignment horizontal="left"/>
    </xf>
    <xf numFmtId="0" fontId="106" fillId="0" borderId="0" xfId="0" applyFont="1" applyFill="1" applyBorder="1" applyAlignment="1">
      <alignment horizontal="center"/>
    </xf>
    <xf numFmtId="0" fontId="6" fillId="18" borderId="20" xfId="0" applyFont="1" applyFill="1" applyBorder="1" applyAlignment="1">
      <alignment horizontal="center" vertical="center"/>
    </xf>
    <xf numFmtId="188" fontId="0" fillId="28" borderId="46" xfId="0" applyNumberFormat="1" applyFont="1" applyFill="1" applyBorder="1" applyAlignment="1">
      <alignment/>
    </xf>
    <xf numFmtId="188" fontId="99" fillId="28" borderId="46" xfId="0" applyNumberFormat="1" applyFont="1" applyFill="1" applyBorder="1" applyAlignment="1">
      <alignment/>
    </xf>
    <xf numFmtId="188" fontId="109" fillId="28" borderId="46" xfId="0" applyNumberFormat="1" applyFont="1" applyFill="1" applyBorder="1" applyAlignment="1">
      <alignment/>
    </xf>
    <xf numFmtId="188" fontId="34" fillId="29" borderId="49" xfId="0" applyNumberFormat="1" applyFont="1" applyFill="1" applyBorder="1" applyAlignment="1">
      <alignment/>
    </xf>
    <xf numFmtId="188" fontId="110" fillId="28" borderId="49" xfId="0" applyNumberFormat="1" applyFont="1" applyFill="1" applyBorder="1" applyAlignment="1">
      <alignment/>
    </xf>
    <xf numFmtId="188" fontId="109" fillId="29" borderId="51" xfId="0" applyNumberFormat="1" applyFont="1" applyFill="1" applyBorder="1" applyAlignment="1">
      <alignment/>
    </xf>
    <xf numFmtId="2" fontId="109" fillId="30" borderId="48" xfId="0" applyNumberFormat="1" applyFont="1" applyFill="1" applyBorder="1" applyAlignment="1">
      <alignment horizontal="center"/>
    </xf>
    <xf numFmtId="0" fontId="109" fillId="27" borderId="46" xfId="0" applyFont="1" applyFill="1" applyBorder="1" applyAlignment="1">
      <alignment/>
    </xf>
    <xf numFmtId="0" fontId="8" fillId="18" borderId="0" xfId="0" applyFont="1" applyFill="1" applyBorder="1" applyAlignment="1" applyProtection="1">
      <alignment horizontal="justify" vertical="top" wrapText="1"/>
      <protection/>
    </xf>
    <xf numFmtId="0" fontId="30" fillId="18" borderId="0" xfId="0" applyFont="1" applyFill="1" applyBorder="1" applyAlignment="1" applyProtection="1">
      <alignment horizontal="left" vertical="center"/>
      <protection/>
    </xf>
    <xf numFmtId="0" fontId="30" fillId="18" borderId="0" xfId="0" applyFont="1" applyFill="1" applyBorder="1" applyAlignment="1" applyProtection="1">
      <alignment horizontal="center" vertical="center" wrapText="1"/>
      <protection/>
    </xf>
    <xf numFmtId="0" fontId="30" fillId="18" borderId="11" xfId="0" applyFont="1" applyFill="1" applyBorder="1" applyAlignment="1" applyProtection="1">
      <alignment horizontal="left" vertical="center" wrapText="1"/>
      <protection/>
    </xf>
    <xf numFmtId="0" fontId="8" fillId="18" borderId="0" xfId="0" applyFont="1" applyFill="1" applyBorder="1" applyAlignment="1">
      <alignment vertical="center"/>
    </xf>
    <xf numFmtId="0" fontId="30" fillId="18" borderId="19" xfId="0" applyFont="1" applyFill="1" applyBorder="1" applyAlignment="1" applyProtection="1">
      <alignment horizontal="center" vertical="center" wrapText="1"/>
      <protection/>
    </xf>
    <xf numFmtId="0" fontId="6" fillId="18" borderId="11" xfId="0" applyFont="1" applyFill="1" applyBorder="1" applyAlignment="1" applyProtection="1">
      <alignment horizontal="center" wrapText="1"/>
      <protection/>
    </xf>
    <xf numFmtId="0" fontId="30" fillId="5" borderId="11" xfId="52" applyFont="1" applyFill="1" applyBorder="1" applyAlignment="1" applyProtection="1">
      <alignment vertical="top" wrapText="1"/>
      <protection/>
    </xf>
    <xf numFmtId="0" fontId="8" fillId="18" borderId="11" xfId="0" applyFont="1" applyFill="1" applyBorder="1" applyAlignment="1">
      <alignment/>
    </xf>
    <xf numFmtId="0" fontId="30" fillId="19" borderId="0" xfId="0" applyFont="1" applyFill="1" applyBorder="1" applyAlignment="1" applyProtection="1">
      <alignment horizontal="right" vertical="center" wrapText="1"/>
      <protection/>
    </xf>
    <xf numFmtId="0" fontId="8" fillId="18" borderId="22" xfId="0" applyFont="1" applyFill="1" applyBorder="1" applyAlignment="1" applyProtection="1">
      <alignment vertical="center" wrapText="1"/>
      <protection/>
    </xf>
    <xf numFmtId="0" fontId="8" fillId="0" borderId="23" xfId="0" applyFont="1" applyFill="1" applyBorder="1" applyAlignment="1">
      <alignment/>
    </xf>
    <xf numFmtId="0" fontId="0" fillId="18" borderId="11" xfId="0" applyFont="1" applyFill="1" applyBorder="1" applyAlignment="1" applyProtection="1">
      <alignment horizontal="left" vertical="top"/>
      <protection/>
    </xf>
    <xf numFmtId="0" fontId="31" fillId="29" borderId="51" xfId="0" applyFont="1" applyFill="1" applyBorder="1" applyAlignment="1">
      <alignment/>
    </xf>
    <xf numFmtId="4" fontId="6" fillId="5" borderId="52" xfId="52" applyNumberFormat="1" applyFont="1" applyFill="1" applyBorder="1" applyAlignment="1" applyProtection="1">
      <alignment horizontal="right" wrapText="1"/>
      <protection locked="0"/>
    </xf>
    <xf numFmtId="0" fontId="111" fillId="21" borderId="0" xfId="52" applyNumberFormat="1" applyFont="1" applyFill="1" applyBorder="1" applyAlignment="1" applyProtection="1">
      <alignment vertical="top" wrapText="1"/>
      <protection/>
    </xf>
    <xf numFmtId="0" fontId="112" fillId="0" borderId="0" xfId="0" applyFont="1" applyAlignment="1">
      <alignment/>
    </xf>
    <xf numFmtId="0" fontId="113" fillId="18" borderId="0" xfId="0" applyFont="1" applyFill="1" applyAlignment="1" applyProtection="1">
      <alignment/>
      <protection/>
    </xf>
    <xf numFmtId="0" fontId="114" fillId="0" borderId="0" xfId="0" applyFont="1" applyFill="1" applyBorder="1" applyAlignment="1">
      <alignment/>
    </xf>
    <xf numFmtId="0" fontId="114" fillId="0" borderId="0" xfId="0" applyFont="1" applyFill="1" applyBorder="1" applyAlignment="1">
      <alignment wrapText="1"/>
    </xf>
    <xf numFmtId="0" fontId="112" fillId="18" borderId="0" xfId="0" applyFont="1" applyFill="1" applyBorder="1" applyAlignment="1" applyProtection="1">
      <alignment vertical="top" wrapText="1"/>
      <protection/>
    </xf>
    <xf numFmtId="0" fontId="112" fillId="18" borderId="0" xfId="0" applyFont="1" applyFill="1" applyAlignment="1">
      <alignment/>
    </xf>
    <xf numFmtId="0" fontId="31" fillId="25" borderId="48" xfId="0" applyFont="1" applyFill="1" applyBorder="1" applyAlignment="1" applyProtection="1">
      <alignment horizontal="center" vertical="center"/>
      <protection locked="0"/>
    </xf>
    <xf numFmtId="0" fontId="34" fillId="0" borderId="49" xfId="0" applyFont="1" applyFill="1" applyBorder="1" applyAlignment="1" applyProtection="1">
      <alignment horizontal="center"/>
      <protection locked="0"/>
    </xf>
    <xf numFmtId="0" fontId="110" fillId="0" borderId="0" xfId="0" applyFont="1" applyFill="1" applyBorder="1" applyAlignment="1" applyProtection="1">
      <alignment/>
      <protection locked="0"/>
    </xf>
    <xf numFmtId="0" fontId="110" fillId="0" borderId="49" xfId="0" applyFont="1" applyFill="1" applyBorder="1" applyAlignment="1" applyProtection="1">
      <alignment/>
      <protection locked="0"/>
    </xf>
    <xf numFmtId="0" fontId="110" fillId="0" borderId="53" xfId="0" applyFont="1" applyFill="1" applyBorder="1" applyAlignment="1" applyProtection="1">
      <alignment/>
      <protection locked="0"/>
    </xf>
    <xf numFmtId="188" fontId="112" fillId="0" borderId="0" xfId="0" applyNumberFormat="1" applyFont="1" applyAlignment="1">
      <alignment/>
    </xf>
    <xf numFmtId="0" fontId="109" fillId="18" borderId="46" xfId="0" applyFont="1" applyFill="1" applyBorder="1" applyAlignment="1" applyProtection="1">
      <alignment horizontal="center" vertical="center"/>
      <protection locked="0"/>
    </xf>
    <xf numFmtId="0" fontId="99" fillId="18" borderId="46" xfId="0" applyFont="1" applyFill="1" applyBorder="1" applyAlignment="1" applyProtection="1">
      <alignment/>
      <protection locked="0"/>
    </xf>
    <xf numFmtId="49" fontId="106" fillId="0" borderId="20" xfId="0" applyNumberFormat="1" applyFont="1" applyFill="1" applyBorder="1" applyAlignment="1" applyProtection="1">
      <alignment horizontal="center" vertical="center"/>
      <protection locked="0"/>
    </xf>
    <xf numFmtId="0" fontId="31" fillId="28" borderId="46" xfId="0" applyFont="1" applyFill="1" applyBorder="1" applyAlignment="1">
      <alignment/>
    </xf>
    <xf numFmtId="0" fontId="8" fillId="18" borderId="0" xfId="0" applyFont="1" applyFill="1" applyBorder="1" applyAlignment="1" applyProtection="1">
      <alignment vertical="center" wrapText="1"/>
      <protection locked="0"/>
    </xf>
    <xf numFmtId="0" fontId="115" fillId="21" borderId="0" xfId="52" applyNumberFormat="1" applyFont="1" applyFill="1" applyBorder="1" applyAlignment="1" applyProtection="1">
      <alignment vertical="top" wrapText="1"/>
      <protection/>
    </xf>
    <xf numFmtId="0" fontId="102" fillId="18" borderId="0" xfId="0" applyFont="1" applyFill="1" applyAlignment="1" applyProtection="1">
      <alignment/>
      <protection/>
    </xf>
    <xf numFmtId="0" fontId="102" fillId="18" borderId="0" xfId="0" applyFont="1" applyFill="1" applyBorder="1" applyAlignment="1" applyProtection="1">
      <alignment/>
      <protection/>
    </xf>
    <xf numFmtId="0" fontId="116" fillId="21" borderId="0" xfId="52" applyNumberFormat="1" applyFont="1" applyFill="1" applyBorder="1" applyAlignment="1" applyProtection="1">
      <alignment vertical="top" wrapText="1"/>
      <protection/>
    </xf>
    <xf numFmtId="0" fontId="117" fillId="0" borderId="0" xfId="0" applyFont="1" applyAlignment="1">
      <alignment/>
    </xf>
    <xf numFmtId="0" fontId="118" fillId="18" borderId="0" xfId="0" applyFont="1" applyFill="1" applyAlignment="1" applyProtection="1">
      <alignment/>
      <protection/>
    </xf>
    <xf numFmtId="0" fontId="119" fillId="0" borderId="0" xfId="0" applyFont="1" applyFill="1" applyBorder="1" applyAlignment="1">
      <alignment/>
    </xf>
    <xf numFmtId="0" fontId="120" fillId="0" borderId="0" xfId="0" applyFont="1" applyFill="1" applyBorder="1" applyAlignment="1">
      <alignment/>
    </xf>
    <xf numFmtId="188" fontId="119" fillId="0" borderId="0" xfId="0" applyNumberFormat="1" applyFont="1" applyFill="1" applyBorder="1" applyAlignment="1">
      <alignment/>
    </xf>
    <xf numFmtId="0" fontId="119" fillId="0" borderId="0" xfId="0" applyFont="1" applyFill="1" applyBorder="1" applyAlignment="1">
      <alignment wrapText="1"/>
    </xf>
    <xf numFmtId="0" fontId="119" fillId="0" borderId="54" xfId="0" applyFont="1" applyFill="1" applyBorder="1" applyAlignment="1">
      <alignment wrapText="1"/>
    </xf>
    <xf numFmtId="0" fontId="119" fillId="0" borderId="0" xfId="0" applyFont="1" applyFill="1" applyBorder="1" applyAlignment="1">
      <alignment horizontal="left" wrapText="1"/>
    </xf>
    <xf numFmtId="188" fontId="119" fillId="0" borderId="0" xfId="0" applyNumberFormat="1" applyFont="1" applyAlignment="1">
      <alignment/>
    </xf>
    <xf numFmtId="0" fontId="119" fillId="0" borderId="0" xfId="0" applyFont="1" applyAlignment="1">
      <alignment horizontal="left"/>
    </xf>
    <xf numFmtId="0" fontId="117" fillId="18" borderId="0" xfId="0" applyFont="1" applyFill="1" applyBorder="1" applyAlignment="1" applyProtection="1">
      <alignment vertical="top" wrapText="1"/>
      <protection/>
    </xf>
    <xf numFmtId="0" fontId="117" fillId="18" borderId="0" xfId="0" applyFont="1" applyFill="1" applyAlignment="1">
      <alignment/>
    </xf>
    <xf numFmtId="0" fontId="4" fillId="0" borderId="0" xfId="53" applyFont="1" applyBorder="1" applyAlignment="1">
      <alignment wrapText="1"/>
      <protection/>
    </xf>
    <xf numFmtId="0" fontId="6" fillId="0" borderId="1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wrapText="1" shrinkToFit="1"/>
      <protection locked="0"/>
    </xf>
    <xf numFmtId="0" fontId="6" fillId="5" borderId="11" xfId="0" applyFont="1" applyFill="1" applyBorder="1" applyAlignment="1" applyProtection="1">
      <alignment horizontal="center" vertical="center" wrapText="1" shrinkToFit="1"/>
      <protection locked="0"/>
    </xf>
    <xf numFmtId="0" fontId="6" fillId="5" borderId="17" xfId="0" applyFont="1" applyFill="1" applyBorder="1" applyAlignment="1" applyProtection="1">
      <alignment horizontal="center" vertical="center" wrapText="1" shrinkToFit="1"/>
      <protection locked="0"/>
    </xf>
    <xf numFmtId="0" fontId="7" fillId="0" borderId="14"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0" xfId="0" applyFont="1" applyFill="1" applyBorder="1" applyAlignment="1">
      <alignment horizontal="center" vertical="top" wrapText="1"/>
    </xf>
    <xf numFmtId="0" fontId="4" fillId="0" borderId="16" xfId="0" applyFont="1" applyFill="1" applyBorder="1" applyAlignment="1">
      <alignment horizontal="center" wrapText="1"/>
    </xf>
    <xf numFmtId="0" fontId="4" fillId="0" borderId="11" xfId="0" applyFont="1" applyFill="1" applyBorder="1" applyAlignment="1">
      <alignment horizontal="center" wrapText="1"/>
    </xf>
    <xf numFmtId="0" fontId="4" fillId="0" borderId="17" xfId="0" applyFont="1" applyFill="1" applyBorder="1" applyAlignment="1">
      <alignment horizontal="center" wrapText="1"/>
    </xf>
    <xf numFmtId="0" fontId="30" fillId="0" borderId="0" xfId="0" applyFont="1" applyFill="1" applyBorder="1" applyAlignment="1">
      <alignment horizontal="left" vertical="top"/>
    </xf>
    <xf numFmtId="0" fontId="30" fillId="21" borderId="12" xfId="0" applyFont="1" applyFill="1" applyBorder="1" applyAlignment="1">
      <alignment horizontal="center" vertical="center" wrapText="1"/>
    </xf>
    <xf numFmtId="0" fontId="30" fillId="21" borderId="13" xfId="0" applyFont="1" applyFill="1" applyBorder="1" applyAlignment="1">
      <alignment horizontal="center" vertical="center" wrapText="1"/>
    </xf>
    <xf numFmtId="0" fontId="30" fillId="21" borderId="15" xfId="0" applyFont="1" applyFill="1" applyBorder="1" applyAlignment="1">
      <alignment horizontal="center" vertical="center" wrapText="1"/>
    </xf>
    <xf numFmtId="0" fontId="30" fillId="21" borderId="16" xfId="0" applyFont="1" applyFill="1" applyBorder="1" applyAlignment="1">
      <alignment horizontal="center" vertical="center" wrapText="1"/>
    </xf>
    <xf numFmtId="0" fontId="30" fillId="21" borderId="11" xfId="0" applyFont="1" applyFill="1" applyBorder="1" applyAlignment="1">
      <alignment horizontal="center" vertical="center" wrapText="1"/>
    </xf>
    <xf numFmtId="0" fontId="30" fillId="21" borderId="17" xfId="0" applyFont="1" applyFill="1" applyBorder="1" applyAlignment="1">
      <alignment horizontal="center" vertical="center" wrapText="1"/>
    </xf>
    <xf numFmtId="0" fontId="4" fillId="21" borderId="12" xfId="0" applyFont="1" applyFill="1" applyBorder="1" applyAlignment="1" applyProtection="1">
      <alignment horizontal="left" vertical="top"/>
      <protection/>
    </xf>
    <xf numFmtId="0" fontId="4" fillId="21" borderId="13" xfId="0" applyFont="1" applyFill="1" applyBorder="1" applyAlignment="1" applyProtection="1">
      <alignment horizontal="left" vertical="top"/>
      <protection/>
    </xf>
    <xf numFmtId="0" fontId="4" fillId="21" borderId="15" xfId="0" applyFont="1" applyFill="1" applyBorder="1" applyAlignment="1" applyProtection="1">
      <alignment horizontal="left" vertical="top"/>
      <protection/>
    </xf>
    <xf numFmtId="0" fontId="30" fillId="18" borderId="0" xfId="0" applyFont="1" applyFill="1" applyBorder="1" applyAlignment="1" applyProtection="1">
      <alignment horizontal="left" vertical="center" wrapText="1"/>
      <protection/>
    </xf>
    <xf numFmtId="0" fontId="30" fillId="18" borderId="10" xfId="0" applyFont="1" applyFill="1" applyBorder="1" applyAlignment="1" applyProtection="1">
      <alignment horizontal="left" vertical="center" wrapText="1"/>
      <protection/>
    </xf>
    <xf numFmtId="0" fontId="30" fillId="0" borderId="11" xfId="0" applyFont="1" applyFill="1" applyBorder="1" applyAlignment="1">
      <alignment horizontal="left" vertical="center" wrapText="1"/>
    </xf>
    <xf numFmtId="0" fontId="30" fillId="18" borderId="22" xfId="0" applyFont="1" applyFill="1" applyBorder="1" applyAlignment="1" applyProtection="1">
      <alignment horizontal="center" vertical="center"/>
      <protection locked="0"/>
    </xf>
    <xf numFmtId="0" fontId="30" fillId="18" borderId="18" xfId="0" applyFont="1" applyFill="1" applyBorder="1" applyAlignment="1" applyProtection="1">
      <alignment horizontal="center" vertical="center"/>
      <protection locked="0"/>
    </xf>
    <xf numFmtId="0" fontId="30" fillId="18" borderId="23" xfId="0"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49" fontId="6" fillId="0" borderId="16" xfId="0" applyNumberFormat="1" applyFont="1" applyFill="1" applyBorder="1" applyAlignment="1" applyProtection="1">
      <alignment horizontal="center" wrapText="1"/>
      <protection locked="0"/>
    </xf>
    <xf numFmtId="49" fontId="6" fillId="0" borderId="11" xfId="0" applyNumberFormat="1" applyFont="1" applyFill="1" applyBorder="1" applyAlignment="1" applyProtection="1">
      <alignment horizontal="center" wrapText="1"/>
      <protection locked="0"/>
    </xf>
    <xf numFmtId="49" fontId="6" fillId="0" borderId="17" xfId="0" applyNumberFormat="1" applyFont="1" applyFill="1" applyBorder="1" applyAlignment="1" applyProtection="1">
      <alignment horizontal="center" wrapText="1"/>
      <protection locked="0"/>
    </xf>
    <xf numFmtId="0" fontId="4" fillId="21" borderId="12" xfId="0" applyFont="1" applyFill="1" applyBorder="1" applyAlignment="1">
      <alignment horizontal="left"/>
    </xf>
    <xf numFmtId="0" fontId="4" fillId="21" borderId="13" xfId="0" applyFont="1" applyFill="1" applyBorder="1" applyAlignment="1">
      <alignment horizontal="left"/>
    </xf>
    <xf numFmtId="0" fontId="4" fillId="21" borderId="15" xfId="0" applyFont="1" applyFill="1" applyBorder="1" applyAlignment="1">
      <alignment horizontal="left"/>
    </xf>
    <xf numFmtId="0" fontId="4" fillId="0" borderId="22" xfId="0" applyFont="1" applyFill="1" applyBorder="1" applyAlignment="1">
      <alignment horizontal="center" wrapText="1"/>
    </xf>
    <xf numFmtId="0" fontId="4" fillId="0" borderId="18" xfId="0" applyFont="1" applyFill="1" applyBorder="1" applyAlignment="1">
      <alignment horizontal="center" wrapText="1"/>
    </xf>
    <xf numFmtId="0" fontId="4" fillId="0" borderId="23" xfId="0" applyFont="1" applyFill="1" applyBorder="1" applyAlignment="1">
      <alignment horizontal="center" wrapText="1"/>
    </xf>
    <xf numFmtId="0" fontId="45" fillId="0" borderId="0" xfId="0" applyNumberFormat="1" applyFont="1" applyFill="1" applyBorder="1" applyAlignment="1" applyProtection="1">
      <alignment horizontal="justify" vertical="top" wrapText="1"/>
      <protection/>
    </xf>
    <xf numFmtId="0" fontId="30" fillId="18" borderId="0" xfId="0" applyFont="1" applyFill="1" applyBorder="1" applyAlignment="1" applyProtection="1">
      <alignment horizontal="left" vertical="center"/>
      <protection/>
    </xf>
    <xf numFmtId="0" fontId="4" fillId="21" borderId="12" xfId="0" applyFont="1" applyFill="1" applyBorder="1" applyAlignment="1">
      <alignment horizontal="left" vertical="top"/>
    </xf>
    <xf numFmtId="0" fontId="4" fillId="21" borderId="13" xfId="0" applyFont="1" applyFill="1" applyBorder="1" applyAlignment="1">
      <alignment horizontal="left" vertical="top"/>
    </xf>
    <xf numFmtId="0" fontId="4" fillId="21" borderId="15" xfId="0" applyFont="1" applyFill="1" applyBorder="1" applyAlignment="1">
      <alignment horizontal="left" vertical="top"/>
    </xf>
    <xf numFmtId="0" fontId="0" fillId="0" borderId="13" xfId="0" applyFont="1" applyBorder="1" applyAlignment="1">
      <alignment/>
    </xf>
    <xf numFmtId="0" fontId="0" fillId="0" borderId="15" xfId="0" applyFont="1" applyBorder="1" applyAlignment="1">
      <alignment/>
    </xf>
    <xf numFmtId="0" fontId="39" fillId="18" borderId="0" xfId="52" applyFont="1" applyFill="1" applyBorder="1" applyAlignment="1" applyProtection="1">
      <alignment horizontal="right" vertical="center" wrapText="1"/>
      <protection/>
    </xf>
    <xf numFmtId="0" fontId="39" fillId="21" borderId="0" xfId="52" applyNumberFormat="1" applyFont="1" applyFill="1" applyBorder="1" applyAlignment="1" applyProtection="1">
      <alignment horizontal="center" vertical="center" wrapText="1"/>
      <protection/>
    </xf>
    <xf numFmtId="0" fontId="6" fillId="18" borderId="22" xfId="0" applyFont="1" applyFill="1" applyBorder="1" applyAlignment="1" applyProtection="1">
      <alignment horizontal="center" vertical="center" wrapText="1"/>
      <protection locked="0"/>
    </xf>
    <xf numFmtId="0" fontId="6" fillId="18" borderId="18" xfId="0" applyFont="1" applyFill="1" applyBorder="1" applyAlignment="1" applyProtection="1">
      <alignment horizontal="center" vertical="center" wrapText="1"/>
      <protection locked="0"/>
    </xf>
    <xf numFmtId="0" fontId="6" fillId="18" borderId="23" xfId="0" applyFont="1" applyFill="1" applyBorder="1" applyAlignment="1" applyProtection="1">
      <alignment horizontal="center" vertical="center" wrapText="1"/>
      <protection locked="0"/>
    </xf>
    <xf numFmtId="0" fontId="30" fillId="18" borderId="0" xfId="0" applyFont="1" applyFill="1" applyBorder="1" applyAlignment="1" applyProtection="1">
      <alignment horizontal="center" vertical="center" wrapText="1"/>
      <protection/>
    </xf>
    <xf numFmtId="0" fontId="30" fillId="18" borderId="10" xfId="0" applyFont="1" applyFill="1" applyBorder="1" applyAlignment="1" applyProtection="1">
      <alignment horizontal="center" vertical="center" wrapText="1"/>
      <protection/>
    </xf>
    <xf numFmtId="0" fontId="6" fillId="0" borderId="2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18" borderId="13" xfId="0" applyFont="1" applyFill="1" applyBorder="1" applyAlignment="1" applyProtection="1">
      <alignment vertical="center"/>
      <protection/>
    </xf>
    <xf numFmtId="0" fontId="4" fillId="0" borderId="14" xfId="0" applyFont="1" applyFill="1" applyBorder="1" applyAlignment="1">
      <alignment horizontal="center" wrapText="1"/>
    </xf>
    <xf numFmtId="0" fontId="4" fillId="0" borderId="0" xfId="0" applyFont="1" applyFill="1" applyBorder="1" applyAlignment="1">
      <alignment horizontal="center" wrapText="1"/>
    </xf>
    <xf numFmtId="0" fontId="4" fillId="0" borderId="10" xfId="0" applyFont="1" applyFill="1" applyBorder="1" applyAlignment="1">
      <alignment horizontal="center" wrapText="1"/>
    </xf>
    <xf numFmtId="0" fontId="4" fillId="18" borderId="14" xfId="0" applyFont="1" applyFill="1" applyBorder="1" applyAlignment="1">
      <alignment horizontal="left" vertical="top"/>
    </xf>
    <xf numFmtId="0" fontId="4" fillId="18" borderId="0" xfId="0" applyFont="1" applyFill="1" applyBorder="1" applyAlignment="1">
      <alignment horizontal="left" vertical="top"/>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30" fillId="18" borderId="22" xfId="0" applyFont="1" applyFill="1" applyBorder="1" applyAlignment="1" applyProtection="1">
      <alignment horizontal="left" vertical="center"/>
      <protection locked="0"/>
    </xf>
    <xf numFmtId="0" fontId="30" fillId="18" borderId="18" xfId="0" applyFont="1" applyFill="1" applyBorder="1" applyAlignment="1" applyProtection="1">
      <alignment horizontal="left" vertical="center"/>
      <protection locked="0"/>
    </xf>
    <xf numFmtId="0" fontId="30" fillId="18" borderId="23" xfId="0" applyFont="1" applyFill="1" applyBorder="1" applyAlignment="1" applyProtection="1">
      <alignment horizontal="left" vertical="center"/>
      <protection locked="0"/>
    </xf>
    <xf numFmtId="0" fontId="3" fillId="21" borderId="12" xfId="0" applyFont="1" applyFill="1" applyBorder="1" applyAlignment="1" applyProtection="1">
      <alignment horizontal="left" vertical="top" wrapText="1" shrinkToFit="1"/>
      <protection/>
    </xf>
    <xf numFmtId="0" fontId="3" fillId="21" borderId="13" xfId="0" applyFont="1" applyFill="1" applyBorder="1" applyAlignment="1" applyProtection="1">
      <alignment horizontal="left" vertical="top" wrapText="1" shrinkToFit="1"/>
      <protection/>
    </xf>
    <xf numFmtId="0" fontId="3" fillId="21" borderId="15" xfId="0" applyFont="1" applyFill="1" applyBorder="1" applyAlignment="1" applyProtection="1">
      <alignment horizontal="left" vertical="top" wrapText="1" shrinkToFit="1"/>
      <protection/>
    </xf>
    <xf numFmtId="0" fontId="9" fillId="18" borderId="0" xfId="0" applyFont="1" applyFill="1" applyBorder="1" applyAlignment="1" applyProtection="1">
      <alignment horizontal="left" vertical="center" wrapText="1"/>
      <protection/>
    </xf>
    <xf numFmtId="0" fontId="9" fillId="18" borderId="10" xfId="0" applyFont="1" applyFill="1" applyBorder="1" applyAlignment="1" applyProtection="1">
      <alignment horizontal="left" vertical="center" wrapText="1"/>
      <protection/>
    </xf>
    <xf numFmtId="0" fontId="4" fillId="21" borderId="12" xfId="0" applyFont="1" applyFill="1" applyBorder="1" applyAlignment="1" applyProtection="1">
      <alignment horizontal="left" vertical="top" wrapText="1" shrinkToFit="1"/>
      <protection/>
    </xf>
    <xf numFmtId="0" fontId="4" fillId="21" borderId="13" xfId="0" applyFont="1" applyFill="1" applyBorder="1" applyAlignment="1" applyProtection="1">
      <alignment horizontal="left" vertical="top" wrapText="1" shrinkToFit="1"/>
      <protection/>
    </xf>
    <xf numFmtId="0" fontId="4" fillId="21" borderId="15" xfId="0" applyFont="1" applyFill="1" applyBorder="1" applyAlignment="1" applyProtection="1">
      <alignment horizontal="left" vertical="top" wrapText="1" shrinkToFit="1"/>
      <protection/>
    </xf>
    <xf numFmtId="0" fontId="0" fillId="21" borderId="13" xfId="0" applyFont="1" applyFill="1" applyBorder="1" applyAlignment="1" applyProtection="1">
      <alignment horizontal="left" vertical="top" wrapText="1" shrinkToFit="1"/>
      <protection/>
    </xf>
    <xf numFmtId="0" fontId="47" fillId="5" borderId="14" xfId="0" applyFont="1" applyFill="1" applyBorder="1" applyAlignment="1" applyProtection="1">
      <alignment horizontal="center" vertical="center" wrapText="1" shrinkToFit="1"/>
      <protection locked="0"/>
    </xf>
    <xf numFmtId="0" fontId="47" fillId="5" borderId="0" xfId="0" applyFont="1" applyFill="1" applyBorder="1" applyAlignment="1" applyProtection="1">
      <alignment horizontal="center" vertical="center" wrapText="1" shrinkToFit="1"/>
      <protection locked="0"/>
    </xf>
    <xf numFmtId="0" fontId="47" fillId="5" borderId="10" xfId="0" applyFont="1" applyFill="1" applyBorder="1" applyAlignment="1" applyProtection="1">
      <alignment horizontal="center" vertical="center" wrapText="1" shrinkToFit="1"/>
      <protection locked="0"/>
    </xf>
    <xf numFmtId="0" fontId="0" fillId="21" borderId="15" xfId="0" applyFont="1" applyFill="1" applyBorder="1" applyAlignment="1" applyProtection="1">
      <alignment horizontal="left" vertical="top" wrapText="1" shrinkToFit="1"/>
      <protection/>
    </xf>
    <xf numFmtId="0" fontId="47" fillId="5" borderId="16" xfId="0" applyFont="1" applyFill="1" applyBorder="1" applyAlignment="1" applyProtection="1">
      <alignment horizontal="left" vertical="center" wrapText="1" shrinkToFit="1"/>
      <protection locked="0"/>
    </xf>
    <xf numFmtId="0" fontId="47" fillId="5" borderId="11" xfId="0" applyFont="1" applyFill="1" applyBorder="1" applyAlignment="1" applyProtection="1">
      <alignment horizontal="left" vertical="center" wrapText="1" shrinkToFit="1"/>
      <protection locked="0"/>
    </xf>
    <xf numFmtId="0" fontId="47" fillId="5" borderId="17" xfId="0" applyFont="1" applyFill="1" applyBorder="1" applyAlignment="1" applyProtection="1">
      <alignment horizontal="left" vertical="center" wrapText="1" shrinkToFit="1"/>
      <protection locked="0"/>
    </xf>
    <xf numFmtId="0" fontId="6" fillId="5" borderId="16" xfId="0" applyFont="1" applyFill="1" applyBorder="1" applyAlignment="1" applyProtection="1">
      <alignment horizontal="left" vertical="center" wrapText="1" shrinkToFit="1"/>
      <protection locked="0"/>
    </xf>
    <xf numFmtId="0" fontId="6" fillId="5" borderId="11" xfId="0" applyFont="1" applyFill="1" applyBorder="1" applyAlignment="1" applyProtection="1">
      <alignment horizontal="left" vertical="center" wrapText="1" shrinkToFit="1"/>
      <protection locked="0"/>
    </xf>
    <xf numFmtId="0" fontId="6" fillId="5" borderId="17" xfId="0" applyFont="1" applyFill="1" applyBorder="1" applyAlignment="1" applyProtection="1">
      <alignment horizontal="left" vertical="center" wrapText="1" shrinkToFit="1"/>
      <protection locked="0"/>
    </xf>
    <xf numFmtId="0" fontId="6" fillId="0" borderId="17" xfId="0" applyFont="1" applyFill="1" applyBorder="1" applyAlignment="1" applyProtection="1">
      <alignment horizontal="center" vertical="center"/>
      <protection locked="0"/>
    </xf>
    <xf numFmtId="166" fontId="6" fillId="5" borderId="14" xfId="0" applyNumberFormat="1" applyFont="1" applyFill="1" applyBorder="1" applyAlignment="1" applyProtection="1">
      <alignment horizontal="center" vertical="center" wrapText="1" shrinkToFit="1"/>
      <protection locked="0"/>
    </xf>
    <xf numFmtId="166" fontId="6" fillId="5" borderId="0" xfId="0" applyNumberFormat="1" applyFont="1" applyFill="1" applyBorder="1" applyAlignment="1" applyProtection="1">
      <alignment horizontal="center" vertical="center" wrapText="1" shrinkToFit="1"/>
      <protection locked="0"/>
    </xf>
    <xf numFmtId="166" fontId="6" fillId="5" borderId="10" xfId="0" applyNumberFormat="1" applyFont="1" applyFill="1" applyBorder="1" applyAlignment="1" applyProtection="1">
      <alignment horizontal="center" vertical="center" wrapText="1" shrinkToFit="1"/>
      <protection locked="0"/>
    </xf>
    <xf numFmtId="0" fontId="9" fillId="21" borderId="22" xfId="0" applyFont="1" applyFill="1" applyBorder="1" applyAlignment="1" applyProtection="1">
      <alignment horizontal="center" vertical="center"/>
      <protection/>
    </xf>
    <xf numFmtId="0" fontId="9" fillId="21" borderId="18" xfId="0" applyFont="1" applyFill="1" applyBorder="1" applyAlignment="1" applyProtection="1">
      <alignment horizontal="center" vertical="center"/>
      <protection/>
    </xf>
    <xf numFmtId="0" fontId="9" fillId="21" borderId="23" xfId="0" applyFont="1" applyFill="1" applyBorder="1" applyAlignment="1" applyProtection="1">
      <alignment horizontal="center" vertical="center"/>
      <protection/>
    </xf>
    <xf numFmtId="49" fontId="6" fillId="0" borderId="16" xfId="0" applyNumberFormat="1" applyFont="1" applyFill="1" applyBorder="1" applyAlignment="1" applyProtection="1">
      <alignment horizontal="left" wrapText="1"/>
      <protection locked="0"/>
    </xf>
    <xf numFmtId="49" fontId="6" fillId="0" borderId="11" xfId="0" applyNumberFormat="1" applyFont="1" applyFill="1" applyBorder="1" applyAlignment="1" applyProtection="1">
      <alignment horizontal="left" wrapText="1"/>
      <protection locked="0"/>
    </xf>
    <xf numFmtId="49" fontId="6" fillId="0" borderId="17" xfId="0" applyNumberFormat="1" applyFont="1" applyFill="1" applyBorder="1" applyAlignment="1" applyProtection="1">
      <alignment horizontal="left" wrapText="1"/>
      <protection locked="0"/>
    </xf>
    <xf numFmtId="49" fontId="0" fillId="18" borderId="14" xfId="0" applyNumberFormat="1" applyFont="1" applyFill="1" applyBorder="1" applyAlignment="1" applyProtection="1">
      <alignment horizontal="center" wrapText="1"/>
      <protection locked="0"/>
    </xf>
    <xf numFmtId="49" fontId="0" fillId="18" borderId="0" xfId="0" applyNumberFormat="1" applyFont="1" applyFill="1" applyBorder="1" applyAlignment="1" applyProtection="1">
      <alignment horizontal="center" wrapText="1"/>
      <protection locked="0"/>
    </xf>
    <xf numFmtId="0" fontId="6" fillId="18" borderId="0" xfId="0" applyFont="1" applyFill="1" applyBorder="1" applyAlignment="1" applyProtection="1">
      <alignment/>
      <protection/>
    </xf>
    <xf numFmtId="0" fontId="6" fillId="18" borderId="10" xfId="0" applyFont="1" applyFill="1" applyBorder="1" applyAlignment="1" applyProtection="1">
      <alignment/>
      <protection/>
    </xf>
    <xf numFmtId="187" fontId="6" fillId="5" borderId="16" xfId="0" applyNumberFormat="1" applyFont="1" applyFill="1" applyBorder="1" applyAlignment="1" applyProtection="1">
      <alignment horizontal="center" vertical="center" wrapText="1" shrinkToFit="1"/>
      <protection locked="0"/>
    </xf>
    <xf numFmtId="187" fontId="6" fillId="5" borderId="11" xfId="0" applyNumberFormat="1" applyFont="1" applyFill="1" applyBorder="1" applyAlignment="1" applyProtection="1">
      <alignment horizontal="center" vertical="center" wrapText="1" shrinkToFit="1"/>
      <protection locked="0"/>
    </xf>
    <xf numFmtId="187" fontId="6" fillId="5" borderId="17" xfId="0" applyNumberFormat="1" applyFont="1" applyFill="1" applyBorder="1" applyAlignment="1" applyProtection="1">
      <alignment horizontal="center" vertical="center" wrapText="1" shrinkToFit="1"/>
      <protection locked="0"/>
    </xf>
    <xf numFmtId="0" fontId="4" fillId="21" borderId="12" xfId="0" applyFont="1" applyFill="1" applyBorder="1" applyAlignment="1">
      <alignment horizontal="left" vertical="center" wrapText="1"/>
    </xf>
    <xf numFmtId="0" fontId="4" fillId="21" borderId="13" xfId="0" applyFont="1" applyFill="1" applyBorder="1" applyAlignment="1">
      <alignment horizontal="left" vertical="center" wrapText="1"/>
    </xf>
    <xf numFmtId="0" fontId="4" fillId="21" borderId="15" xfId="0" applyFont="1" applyFill="1" applyBorder="1" applyAlignment="1">
      <alignment horizontal="left" vertical="center" wrapText="1"/>
    </xf>
    <xf numFmtId="166" fontId="6" fillId="5" borderId="16" xfId="0" applyNumberFormat="1" applyFont="1" applyFill="1" applyBorder="1" applyAlignment="1" applyProtection="1">
      <alignment horizontal="center" vertical="center" wrapText="1" shrinkToFit="1"/>
      <protection locked="0"/>
    </xf>
    <xf numFmtId="166" fontId="6" fillId="5" borderId="11" xfId="0" applyNumberFormat="1" applyFont="1" applyFill="1" applyBorder="1" applyAlignment="1" applyProtection="1">
      <alignment horizontal="center" vertical="center" wrapText="1" shrinkToFit="1"/>
      <protection locked="0"/>
    </xf>
    <xf numFmtId="166" fontId="6" fillId="5" borderId="17" xfId="0" applyNumberFormat="1" applyFont="1" applyFill="1" applyBorder="1" applyAlignment="1" applyProtection="1">
      <alignment horizontal="center" vertical="center" wrapText="1" shrinkToFit="1"/>
      <protection locked="0"/>
    </xf>
    <xf numFmtId="0" fontId="30" fillId="18" borderId="18" xfId="0" applyFont="1" applyFill="1" applyBorder="1" applyAlignment="1" applyProtection="1">
      <alignment horizontal="left" wrapText="1"/>
      <protection/>
    </xf>
    <xf numFmtId="0" fontId="4" fillId="21" borderId="12" xfId="0" applyFont="1" applyFill="1" applyBorder="1" applyAlignment="1" applyProtection="1">
      <alignment horizontal="center" vertical="top" wrapText="1" shrinkToFit="1"/>
      <protection/>
    </xf>
    <xf numFmtId="0" fontId="4" fillId="21" borderId="13" xfId="0" applyFont="1" applyFill="1" applyBorder="1" applyAlignment="1" applyProtection="1">
      <alignment horizontal="center" vertical="top" wrapText="1" shrinkToFit="1"/>
      <protection/>
    </xf>
    <xf numFmtId="0" fontId="4" fillId="21" borderId="15" xfId="0" applyFont="1" applyFill="1" applyBorder="1" applyAlignment="1" applyProtection="1">
      <alignment horizontal="center" vertical="top" wrapText="1" shrinkToFit="1"/>
      <protection/>
    </xf>
    <xf numFmtId="0" fontId="59" fillId="21" borderId="13" xfId="0" applyFont="1" applyFill="1" applyBorder="1" applyAlignment="1" applyProtection="1">
      <alignment horizontal="left" vertical="top" wrapText="1" shrinkToFit="1"/>
      <protection/>
    </xf>
    <xf numFmtId="0" fontId="59" fillId="21" borderId="15" xfId="0" applyFont="1" applyFill="1" applyBorder="1" applyAlignment="1" applyProtection="1">
      <alignment horizontal="left" vertical="top" wrapText="1" shrinkToFit="1"/>
      <protection/>
    </xf>
    <xf numFmtId="0" fontId="3" fillId="18" borderId="12" xfId="0" applyFont="1" applyFill="1" applyBorder="1" applyAlignment="1" applyProtection="1">
      <alignment horizontal="left" vertical="top" wrapText="1" shrinkToFit="1"/>
      <protection/>
    </xf>
    <xf numFmtId="0" fontId="3" fillId="18" borderId="13" xfId="0" applyFont="1" applyFill="1" applyBorder="1" applyAlignment="1" applyProtection="1">
      <alignment horizontal="left" vertical="top" wrapText="1" shrinkToFit="1"/>
      <protection/>
    </xf>
    <xf numFmtId="0" fontId="6" fillId="18" borderId="14" xfId="0" applyFont="1" applyFill="1" applyBorder="1" applyAlignment="1" applyProtection="1">
      <alignment horizontal="center" vertical="center" wrapText="1" shrinkToFit="1"/>
      <protection locked="0"/>
    </xf>
    <xf numFmtId="0" fontId="6" fillId="18" borderId="0" xfId="0" applyFont="1" applyFill="1" applyBorder="1" applyAlignment="1" applyProtection="1">
      <alignment horizontal="center" vertical="center" wrapText="1" shrinkToFit="1"/>
      <protection locked="0"/>
    </xf>
    <xf numFmtId="0" fontId="30" fillId="18" borderId="11" xfId="0" applyFont="1" applyFill="1" applyBorder="1" applyAlignment="1" applyProtection="1">
      <alignment vertical="center"/>
      <protection/>
    </xf>
    <xf numFmtId="0" fontId="30" fillId="0" borderId="16"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protection locked="0"/>
    </xf>
    <xf numFmtId="0" fontId="4" fillId="21" borderId="12" xfId="0" applyFont="1" applyFill="1" applyBorder="1" applyAlignment="1">
      <alignment horizontal="left" vertical="center"/>
    </xf>
    <xf numFmtId="0" fontId="4" fillId="21" borderId="13" xfId="0" applyFont="1" applyFill="1" applyBorder="1" applyAlignment="1">
      <alignment horizontal="left" vertical="center"/>
    </xf>
    <xf numFmtId="0" fontId="4" fillId="21" borderId="15" xfId="0" applyFont="1" applyFill="1" applyBorder="1" applyAlignment="1">
      <alignment horizontal="left" vertical="center"/>
    </xf>
    <xf numFmtId="0" fontId="8" fillId="18" borderId="0" xfId="0" applyFont="1" applyFill="1" applyBorder="1" applyAlignment="1" applyProtection="1">
      <alignment horizontal="justify" vertical="top" wrapText="1"/>
      <protection/>
    </xf>
    <xf numFmtId="0" fontId="31" fillId="18" borderId="0" xfId="0" applyFont="1" applyFill="1" applyBorder="1" applyAlignment="1" applyProtection="1">
      <alignment horizontal="left" vertical="top" wrapText="1"/>
      <protection/>
    </xf>
    <xf numFmtId="0" fontId="7" fillId="18" borderId="42" xfId="0" applyFont="1" applyFill="1" applyBorder="1" applyAlignment="1" applyProtection="1">
      <alignment horizontal="center" vertical="top" wrapText="1"/>
      <protection/>
    </xf>
    <xf numFmtId="0" fontId="7" fillId="18" borderId="0" xfId="0" applyFont="1" applyFill="1" applyBorder="1" applyAlignment="1" applyProtection="1">
      <alignment horizontal="center" vertical="top" wrapText="1"/>
      <protection/>
    </xf>
    <xf numFmtId="0" fontId="2" fillId="18" borderId="0" xfId="0" applyFont="1" applyFill="1" applyBorder="1" applyAlignment="1">
      <alignment horizontal="left"/>
    </xf>
    <xf numFmtId="0" fontId="8" fillId="18" borderId="40" xfId="0" applyFont="1" applyFill="1" applyBorder="1" applyAlignment="1" applyProtection="1">
      <alignment horizontal="center" vertical="top"/>
      <protection locked="0"/>
    </xf>
    <xf numFmtId="0" fontId="8" fillId="18" borderId="40" xfId="0" applyFont="1" applyFill="1" applyBorder="1" applyAlignment="1" applyProtection="1">
      <alignment horizontal="center" vertical="top" wrapText="1"/>
      <protection locked="0"/>
    </xf>
    <xf numFmtId="0" fontId="6" fillId="18" borderId="16" xfId="0" applyFont="1" applyFill="1" applyBorder="1" applyAlignment="1" applyProtection="1">
      <alignment horizontal="center" vertical="center" wrapText="1"/>
      <protection locked="0"/>
    </xf>
    <xf numFmtId="0" fontId="6" fillId="18" borderId="11" xfId="0" applyFont="1" applyFill="1" applyBorder="1" applyAlignment="1" applyProtection="1">
      <alignment horizontal="center" vertical="center" wrapText="1"/>
      <protection locked="0"/>
    </xf>
    <xf numFmtId="0" fontId="6" fillId="18" borderId="17" xfId="0" applyFont="1" applyFill="1" applyBorder="1" applyAlignment="1" applyProtection="1">
      <alignment horizontal="center" vertical="center" wrapText="1"/>
      <protection locked="0"/>
    </xf>
    <xf numFmtId="0" fontId="30" fillId="18" borderId="11" xfId="0" applyFont="1" applyFill="1" applyBorder="1" applyAlignment="1" applyProtection="1">
      <alignment horizontal="left" vertical="center" wrapText="1"/>
      <protection/>
    </xf>
    <xf numFmtId="0" fontId="4" fillId="21" borderId="12" xfId="0" applyFont="1" applyFill="1" applyBorder="1" applyAlignment="1" applyProtection="1">
      <alignment horizontal="left" vertical="center"/>
      <protection/>
    </xf>
    <xf numFmtId="0" fontId="4" fillId="21" borderId="13" xfId="0" applyFont="1" applyFill="1" applyBorder="1" applyAlignment="1" applyProtection="1">
      <alignment horizontal="left" vertical="center"/>
      <protection/>
    </xf>
    <xf numFmtId="0" fontId="4" fillId="21" borderId="15" xfId="0" applyFont="1" applyFill="1" applyBorder="1" applyAlignment="1" applyProtection="1">
      <alignment horizontal="left" vertical="center"/>
      <protection/>
    </xf>
    <xf numFmtId="0" fontId="8" fillId="0" borderId="0" xfId="0" applyFont="1" applyFill="1" applyBorder="1" applyAlignment="1" applyProtection="1">
      <alignment horizontal="justify" vertical="top" wrapText="1"/>
      <protection/>
    </xf>
    <xf numFmtId="0" fontId="30" fillId="18" borderId="11" xfId="0" applyFont="1" applyFill="1" applyBorder="1" applyAlignment="1" applyProtection="1">
      <alignment horizontal="left" vertical="top"/>
      <protection/>
    </xf>
    <xf numFmtId="0" fontId="30" fillId="18" borderId="13" xfId="0" applyFont="1" applyFill="1" applyBorder="1" applyAlignment="1" applyProtection="1">
      <alignment horizontal="center" vertical="center" wrapText="1"/>
      <protection/>
    </xf>
    <xf numFmtId="0" fontId="30" fillId="18" borderId="13" xfId="0" applyFont="1" applyFill="1" applyBorder="1" applyAlignment="1" applyProtection="1">
      <alignment horizontal="center" vertical="center"/>
      <protection/>
    </xf>
    <xf numFmtId="0" fontId="30" fillId="5" borderId="0" xfId="52" applyFont="1" applyFill="1" applyBorder="1" applyAlignment="1" applyProtection="1">
      <alignment horizontal="left" vertical="center" wrapText="1"/>
      <protection/>
    </xf>
    <xf numFmtId="0" fontId="30" fillId="18" borderId="14" xfId="0" applyFont="1" applyFill="1" applyBorder="1" applyAlignment="1" applyProtection="1">
      <alignment horizontal="left" vertical="center" wrapText="1"/>
      <protection/>
    </xf>
    <xf numFmtId="0" fontId="30" fillId="18" borderId="0" xfId="52" applyFont="1" applyFill="1" applyBorder="1" applyAlignment="1" applyProtection="1">
      <alignment horizontal="left" vertical="center" wrapText="1"/>
      <protection/>
    </xf>
    <xf numFmtId="0" fontId="30" fillId="5" borderId="0" xfId="52" applyFont="1" applyFill="1" applyBorder="1" applyAlignment="1" applyProtection="1">
      <alignment horizontal="left" vertical="top" wrapText="1"/>
      <protection/>
    </xf>
    <xf numFmtId="0" fontId="52" fillId="18" borderId="0" xfId="0" applyFont="1" applyFill="1" applyBorder="1" applyAlignment="1" applyProtection="1">
      <alignment horizontal="center" wrapText="1"/>
      <protection/>
    </xf>
    <xf numFmtId="0" fontId="121" fillId="18" borderId="0" xfId="0" applyFont="1" applyFill="1" applyBorder="1" applyAlignment="1" applyProtection="1">
      <alignment/>
      <protection/>
    </xf>
    <xf numFmtId="0" fontId="0" fillId="0" borderId="0" xfId="0" applyAlignment="1">
      <alignment/>
    </xf>
    <xf numFmtId="0" fontId="7" fillId="18" borderId="0" xfId="52" applyFont="1" applyFill="1" applyBorder="1" applyAlignment="1" applyProtection="1">
      <alignment horizontal="right" vertical="top" wrapText="1"/>
      <protection/>
    </xf>
    <xf numFmtId="0" fontId="6" fillId="18" borderId="0" xfId="0" applyFont="1" applyFill="1" applyBorder="1" applyAlignment="1" applyProtection="1">
      <alignment horizontal="left" vertical="center" wrapText="1"/>
      <protection/>
    </xf>
    <xf numFmtId="0" fontId="30" fillId="5" borderId="11" xfId="52" applyFont="1" applyFill="1" applyBorder="1" applyAlignment="1" applyProtection="1">
      <alignment horizontal="left" vertical="top" wrapText="1"/>
      <protection/>
    </xf>
    <xf numFmtId="0" fontId="31" fillId="18" borderId="14" xfId="0" applyFont="1" applyFill="1" applyBorder="1" applyAlignment="1" applyProtection="1">
      <alignment horizontal="center" wrapText="1"/>
      <protection/>
    </xf>
    <xf numFmtId="0" fontId="31" fillId="18" borderId="0" xfId="0" applyFont="1" applyFill="1" applyAlignment="1" applyProtection="1">
      <alignment horizontal="center" wrapText="1"/>
      <protection/>
    </xf>
    <xf numFmtId="0" fontId="58" fillId="18" borderId="12" xfId="0" applyFont="1" applyFill="1" applyBorder="1" applyAlignment="1" applyProtection="1">
      <alignment horizontal="left" vertical="center"/>
      <protection/>
    </xf>
    <xf numFmtId="0" fontId="58" fillId="18" borderId="13" xfId="0" applyFont="1" applyFill="1" applyBorder="1" applyAlignment="1" applyProtection="1">
      <alignment horizontal="left" vertical="center"/>
      <protection/>
    </xf>
    <xf numFmtId="0" fontId="6" fillId="18" borderId="14" xfId="0" applyFont="1" applyFill="1" applyBorder="1" applyAlignment="1" applyProtection="1">
      <alignment horizontal="center" vertical="center" wrapText="1"/>
      <protection locked="0"/>
    </xf>
    <xf numFmtId="0" fontId="6" fillId="18" borderId="0" xfId="0" applyFont="1" applyFill="1" applyBorder="1" applyAlignment="1" applyProtection="1">
      <alignment horizontal="center" vertical="center" wrapText="1"/>
      <protection locked="0"/>
    </xf>
    <xf numFmtId="0" fontId="4" fillId="21" borderId="12" xfId="0" applyFont="1" applyFill="1" applyBorder="1" applyAlignment="1" applyProtection="1">
      <alignment horizontal="left" vertical="center" wrapText="1" shrinkToFit="1"/>
      <protection/>
    </xf>
    <xf numFmtId="0" fontId="4" fillId="21" borderId="13" xfId="0" applyFont="1" applyFill="1" applyBorder="1" applyAlignment="1" applyProtection="1">
      <alignment horizontal="left" vertical="center" wrapText="1" shrinkToFit="1"/>
      <protection/>
    </xf>
    <xf numFmtId="0" fontId="4" fillId="21" borderId="15" xfId="0" applyFont="1" applyFill="1" applyBorder="1" applyAlignment="1" applyProtection="1">
      <alignment horizontal="left" vertical="center" wrapText="1" shrinkToFit="1"/>
      <protection/>
    </xf>
    <xf numFmtId="0" fontId="0" fillId="18" borderId="16" xfId="0" applyFont="1" applyFill="1" applyBorder="1" applyAlignment="1" applyProtection="1">
      <alignment horizontal="center" vertical="center" wrapText="1"/>
      <protection locked="0"/>
    </xf>
    <xf numFmtId="0" fontId="0" fillId="18" borderId="11" xfId="0" applyFont="1" applyFill="1" applyBorder="1" applyAlignment="1" applyProtection="1">
      <alignment horizontal="center" vertical="center" wrapText="1"/>
      <protection locked="0"/>
    </xf>
    <xf numFmtId="0" fontId="0" fillId="18" borderId="17" xfId="0" applyFont="1" applyFill="1" applyBorder="1" applyAlignment="1" applyProtection="1">
      <alignment horizontal="center" vertical="center" wrapText="1"/>
      <protection locked="0"/>
    </xf>
    <xf numFmtId="0" fontId="30" fillId="18" borderId="20" xfId="0" applyFont="1" applyFill="1" applyBorder="1" applyAlignment="1" applyProtection="1">
      <alignment horizontal="center" vertical="center"/>
      <protection locked="0"/>
    </xf>
    <xf numFmtId="0" fontId="4" fillId="21" borderId="0" xfId="0" applyFont="1" applyFill="1" applyBorder="1" applyAlignment="1" applyProtection="1">
      <alignment horizontal="left" vertical="center" wrapText="1" shrinkToFit="1"/>
      <protection/>
    </xf>
    <xf numFmtId="0" fontId="9" fillId="21" borderId="20" xfId="0" applyFont="1" applyFill="1" applyBorder="1" applyAlignment="1" applyProtection="1">
      <alignment horizontal="center" vertical="center"/>
      <protection/>
    </xf>
    <xf numFmtId="49" fontId="6" fillId="0" borderId="16" xfId="0" applyNumberFormat="1" applyFont="1" applyFill="1" applyBorder="1" applyAlignment="1" applyProtection="1">
      <alignment horizontal="left" vertical="center" wrapText="1"/>
      <protection locked="0"/>
    </xf>
    <xf numFmtId="49" fontId="6" fillId="0" borderId="11" xfId="0" applyNumberFormat="1" applyFont="1" applyFill="1" applyBorder="1" applyAlignment="1" applyProtection="1">
      <alignment horizontal="left" vertical="center" wrapText="1"/>
      <protection locked="0"/>
    </xf>
    <xf numFmtId="49" fontId="6" fillId="0" borderId="17" xfId="0" applyNumberFormat="1" applyFont="1" applyFill="1" applyBorder="1" applyAlignment="1" applyProtection="1">
      <alignment horizontal="left" vertical="center" wrapText="1"/>
      <protection locked="0"/>
    </xf>
    <xf numFmtId="0" fontId="6" fillId="5" borderId="10" xfId="0" applyFont="1" applyFill="1" applyBorder="1" applyAlignment="1" applyProtection="1">
      <alignment horizontal="center" vertical="center" wrapText="1" shrinkToFit="1"/>
      <protection locked="0"/>
    </xf>
    <xf numFmtId="0" fontId="4" fillId="18" borderId="14" xfId="0" applyFont="1" applyFill="1" applyBorder="1" applyAlignment="1" applyProtection="1">
      <alignment horizontal="left" vertical="center"/>
      <protection/>
    </xf>
    <xf numFmtId="0" fontId="4" fillId="18" borderId="0" xfId="0" applyFont="1" applyFill="1" applyBorder="1" applyAlignment="1" applyProtection="1">
      <alignment horizontal="left" vertical="center"/>
      <protection/>
    </xf>
    <xf numFmtId="0" fontId="6" fillId="18" borderId="13" xfId="0" applyFont="1" applyFill="1" applyBorder="1" applyAlignment="1" applyProtection="1">
      <alignment/>
      <protection/>
    </xf>
    <xf numFmtId="0" fontId="6" fillId="18" borderId="15" xfId="0" applyFont="1" applyFill="1" applyBorder="1" applyAlignment="1" applyProtection="1">
      <alignment/>
      <protection/>
    </xf>
    <xf numFmtId="0" fontId="39" fillId="21" borderId="0" xfId="52" applyNumberFormat="1" applyFont="1" applyFill="1" applyBorder="1" applyAlignment="1" applyProtection="1">
      <alignment horizontal="center" vertical="top" wrapText="1"/>
      <protection/>
    </xf>
    <xf numFmtId="0" fontId="0" fillId="0" borderId="0" xfId="0" applyFont="1" applyAlignment="1">
      <alignment horizontal="justify" vertical="top" wrapText="1"/>
    </xf>
    <xf numFmtId="0" fontId="30" fillId="18" borderId="11" xfId="0" applyFont="1" applyFill="1" applyBorder="1" applyAlignment="1" applyProtection="1">
      <alignment horizontal="left" vertical="center"/>
      <protection/>
    </xf>
    <xf numFmtId="0" fontId="8" fillId="18" borderId="0" xfId="0" applyFont="1" applyFill="1" applyBorder="1" applyAlignment="1" applyProtection="1">
      <alignment horizontal="justify" vertical="center" wrapText="1"/>
      <protection/>
    </xf>
    <xf numFmtId="0" fontId="31" fillId="18" borderId="0" xfId="0" applyFont="1" applyFill="1" applyBorder="1" applyAlignment="1" applyProtection="1">
      <alignment horizontal="center" vertical="center" wrapText="1"/>
      <protection/>
    </xf>
    <xf numFmtId="0" fontId="30" fillId="18" borderId="0" xfId="0" applyFont="1" applyFill="1" applyBorder="1" applyAlignment="1" applyProtection="1">
      <alignment horizontal="justify" vertical="top" wrapText="1"/>
      <protection/>
    </xf>
    <xf numFmtId="0" fontId="30" fillId="18" borderId="22" xfId="0" applyFont="1" applyFill="1" applyBorder="1" applyAlignment="1" applyProtection="1">
      <alignment horizontal="center" vertical="center" wrapText="1"/>
      <protection locked="0"/>
    </xf>
    <xf numFmtId="0" fontId="30" fillId="18" borderId="18" xfId="0" applyFont="1" applyFill="1" applyBorder="1" applyAlignment="1" applyProtection="1">
      <alignment horizontal="center" vertical="center" wrapText="1"/>
      <protection locked="0"/>
    </xf>
    <xf numFmtId="0" fontId="30" fillId="18" borderId="23" xfId="0" applyFont="1" applyFill="1" applyBorder="1" applyAlignment="1" applyProtection="1">
      <alignment horizontal="center" vertical="center" wrapText="1"/>
      <protection locked="0"/>
    </xf>
    <xf numFmtId="49" fontId="30" fillId="18" borderId="22" xfId="52" applyNumberFormat="1" applyFont="1" applyFill="1" applyBorder="1" applyAlignment="1" applyProtection="1">
      <alignment horizontal="center" vertical="center"/>
      <protection locked="0"/>
    </xf>
    <xf numFmtId="49" fontId="30" fillId="18" borderId="18" xfId="52" applyNumberFormat="1" applyFont="1" applyFill="1" applyBorder="1" applyAlignment="1" applyProtection="1">
      <alignment horizontal="center" vertical="center"/>
      <protection locked="0"/>
    </xf>
    <xf numFmtId="49" fontId="30" fillId="18" borderId="23" xfId="52" applyNumberFormat="1" applyFont="1" applyFill="1" applyBorder="1" applyAlignment="1" applyProtection="1">
      <alignment horizontal="center" vertical="center"/>
      <protection locked="0"/>
    </xf>
    <xf numFmtId="0" fontId="30" fillId="18" borderId="22" xfId="0" applyFont="1" applyFill="1" applyBorder="1" applyAlignment="1" applyProtection="1">
      <alignment horizontal="justify" vertical="top" wrapText="1"/>
      <protection locked="0"/>
    </xf>
    <xf numFmtId="0" fontId="30" fillId="18" borderId="18" xfId="0" applyFont="1" applyFill="1" applyBorder="1" applyAlignment="1" applyProtection="1">
      <alignment horizontal="justify" vertical="top" wrapText="1"/>
      <protection locked="0"/>
    </xf>
    <xf numFmtId="0" fontId="30" fillId="18" borderId="23" xfId="0" applyFont="1" applyFill="1" applyBorder="1" applyAlignment="1" applyProtection="1">
      <alignment horizontal="justify" vertical="top" wrapText="1"/>
      <protection locked="0"/>
    </xf>
    <xf numFmtId="0" fontId="30" fillId="18" borderId="0" xfId="0" applyFont="1" applyFill="1" applyBorder="1" applyAlignment="1" applyProtection="1">
      <alignment horizontal="left"/>
      <protection/>
    </xf>
    <xf numFmtId="0" fontId="30" fillId="19" borderId="0" xfId="0" applyFont="1" applyFill="1" applyBorder="1" applyAlignment="1" applyProtection="1">
      <alignment horizontal="left" vertical="top" wrapText="1"/>
      <protection/>
    </xf>
    <xf numFmtId="0" fontId="51" fillId="18" borderId="0" xfId="0" applyFont="1" applyFill="1" applyBorder="1" applyAlignment="1" applyProtection="1">
      <alignment horizontal="justify" vertical="top" wrapText="1"/>
      <protection/>
    </xf>
    <xf numFmtId="0" fontId="103" fillId="18" borderId="0" xfId="0" applyFont="1" applyFill="1" applyBorder="1" applyAlignment="1" applyProtection="1">
      <alignment horizontal="justify" vertical="top" wrapText="1"/>
      <protection/>
    </xf>
    <xf numFmtId="0" fontId="30" fillId="18" borderId="0" xfId="0" applyFont="1" applyFill="1" applyBorder="1" applyAlignment="1" applyProtection="1">
      <alignment vertical="center" wrapText="1"/>
      <protection/>
    </xf>
    <xf numFmtId="0" fontId="8" fillId="18" borderId="0" xfId="0" applyFont="1" applyFill="1" applyBorder="1" applyAlignment="1">
      <alignment horizontal="left" vertical="center" wrapText="1"/>
    </xf>
    <xf numFmtId="0" fontId="8" fillId="18" borderId="0" xfId="0" applyFont="1" applyFill="1" applyBorder="1" applyAlignment="1" applyProtection="1">
      <alignment horizontal="left"/>
      <protection/>
    </xf>
    <xf numFmtId="0" fontId="8" fillId="18" borderId="35" xfId="0" applyFont="1" applyFill="1" applyBorder="1" applyAlignment="1" applyProtection="1">
      <alignment horizontal="left"/>
      <protection/>
    </xf>
    <xf numFmtId="0" fontId="8" fillId="18" borderId="0" xfId="0" applyFont="1" applyFill="1" applyBorder="1" applyAlignment="1" applyProtection="1">
      <alignment horizontal="left" vertical="top" wrapText="1"/>
      <protection/>
    </xf>
    <xf numFmtId="0" fontId="8" fillId="18" borderId="0" xfId="0" applyFont="1" applyFill="1" applyBorder="1" applyAlignment="1" applyProtection="1">
      <alignment horizontal="center"/>
      <protection/>
    </xf>
    <xf numFmtId="0" fontId="30" fillId="18" borderId="0" xfId="0" applyFont="1" applyFill="1" applyBorder="1" applyAlignment="1" applyProtection="1">
      <alignment horizontal="left" vertical="top" wrapText="1"/>
      <protection/>
    </xf>
    <xf numFmtId="0" fontId="6" fillId="18" borderId="11" xfId="0" applyFont="1" applyFill="1" applyBorder="1" applyAlignment="1" applyProtection="1">
      <alignment horizontal="justify" vertical="top" wrapText="1"/>
      <protection/>
    </xf>
    <xf numFmtId="0" fontId="6" fillId="22" borderId="16" xfId="0" applyFont="1" applyFill="1" applyBorder="1" applyAlignment="1" applyProtection="1">
      <alignment horizontal="center" vertical="center" wrapText="1"/>
      <protection locked="0"/>
    </xf>
    <xf numFmtId="0" fontId="6" fillId="22" borderId="11" xfId="0" applyFont="1" applyFill="1" applyBorder="1" applyAlignment="1" applyProtection="1">
      <alignment horizontal="center" vertical="center" wrapText="1"/>
      <protection locked="0"/>
    </xf>
    <xf numFmtId="0" fontId="6" fillId="22" borderId="17" xfId="0" applyFont="1" applyFill="1" applyBorder="1" applyAlignment="1" applyProtection="1">
      <alignment horizontal="center" vertical="center" wrapText="1"/>
      <protection locked="0"/>
    </xf>
    <xf numFmtId="0" fontId="30" fillId="22" borderId="0" xfId="0" applyFont="1" applyFill="1" applyBorder="1" applyAlignment="1" applyProtection="1">
      <alignment horizontal="left" vertical="top" wrapText="1"/>
      <protection/>
    </xf>
    <xf numFmtId="0" fontId="4" fillId="26" borderId="12" xfId="0" applyFont="1" applyFill="1" applyBorder="1" applyAlignment="1" applyProtection="1">
      <alignment horizontal="left" vertical="top"/>
      <protection/>
    </xf>
    <xf numFmtId="0" fontId="0" fillId="26" borderId="13" xfId="0" applyFont="1" applyFill="1" applyBorder="1" applyAlignment="1" applyProtection="1">
      <alignment horizontal="left" vertical="top"/>
      <protection/>
    </xf>
    <xf numFmtId="0" fontId="0" fillId="26" borderId="15" xfId="0" applyFont="1" applyFill="1" applyBorder="1" applyAlignment="1" applyProtection="1">
      <alignment horizontal="left" vertical="top"/>
      <protection/>
    </xf>
    <xf numFmtId="0" fontId="4" fillId="26" borderId="13" xfId="0" applyFont="1" applyFill="1" applyBorder="1" applyAlignment="1" applyProtection="1">
      <alignment horizontal="left" vertical="top"/>
      <protection/>
    </xf>
    <xf numFmtId="0" fontId="4" fillId="26" borderId="15" xfId="0" applyFont="1" applyFill="1" applyBorder="1" applyAlignment="1" applyProtection="1">
      <alignment horizontal="left" vertical="top"/>
      <protection/>
    </xf>
    <xf numFmtId="0" fontId="8" fillId="19" borderId="0" xfId="0" applyFont="1" applyFill="1" applyBorder="1" applyAlignment="1" applyProtection="1">
      <alignment horizontal="left" vertical="top" wrapText="1"/>
      <protection/>
    </xf>
    <xf numFmtId="0" fontId="30" fillId="22" borderId="0" xfId="0" applyFont="1" applyFill="1" applyBorder="1" applyAlignment="1" applyProtection="1">
      <alignment horizontal="center"/>
      <protection/>
    </xf>
    <xf numFmtId="186" fontId="30" fillId="26" borderId="16" xfId="0" applyNumberFormat="1" applyFont="1" applyFill="1" applyBorder="1" applyAlignment="1" applyProtection="1">
      <alignment horizontal="right" vertical="center" shrinkToFit="1"/>
      <protection/>
    </xf>
    <xf numFmtId="186" fontId="30" fillId="26" borderId="11" xfId="0" applyNumberFormat="1" applyFont="1" applyFill="1" applyBorder="1" applyAlignment="1" applyProtection="1">
      <alignment horizontal="right" vertical="center" shrinkToFit="1"/>
      <protection/>
    </xf>
    <xf numFmtId="186" fontId="30" fillId="26" borderId="17" xfId="0" applyNumberFormat="1" applyFont="1" applyFill="1" applyBorder="1" applyAlignment="1" applyProtection="1">
      <alignment horizontal="right" vertical="center" shrinkToFit="1"/>
      <protection/>
    </xf>
    <xf numFmtId="49" fontId="3" fillId="22" borderId="27" xfId="0" applyNumberFormat="1" applyFont="1" applyFill="1" applyBorder="1" applyAlignment="1" applyProtection="1">
      <alignment horizontal="center" vertical="center" wrapText="1"/>
      <protection locked="0"/>
    </xf>
    <xf numFmtId="186" fontId="3" fillId="22" borderId="27" xfId="0" applyNumberFormat="1" applyFont="1" applyFill="1" applyBorder="1" applyAlignment="1" applyProtection="1">
      <alignment horizontal="center" vertical="center" wrapText="1"/>
      <protection locked="0"/>
    </xf>
    <xf numFmtId="0" fontId="2" fillId="22" borderId="27" xfId="0" applyFont="1" applyFill="1" applyBorder="1" applyAlignment="1" applyProtection="1">
      <alignment horizontal="center" vertical="center" wrapText="1"/>
      <protection locked="0"/>
    </xf>
    <xf numFmtId="0" fontId="2" fillId="22" borderId="28" xfId="0" applyFont="1" applyFill="1" applyBorder="1" applyAlignment="1" applyProtection="1">
      <alignment horizontal="center" vertical="center" wrapText="1"/>
      <protection locked="0"/>
    </xf>
    <xf numFmtId="49" fontId="3" fillId="22" borderId="20" xfId="0" applyNumberFormat="1" applyFont="1" applyFill="1" applyBorder="1" applyAlignment="1" applyProtection="1">
      <alignment horizontal="center" vertical="center" wrapText="1"/>
      <protection locked="0"/>
    </xf>
    <xf numFmtId="186" fontId="3" fillId="22" borderId="20" xfId="0" applyNumberFormat="1" applyFont="1" applyFill="1" applyBorder="1" applyAlignment="1" applyProtection="1">
      <alignment horizontal="center" vertical="center" wrapText="1"/>
      <protection locked="0"/>
    </xf>
    <xf numFmtId="0" fontId="3" fillId="22" borderId="30" xfId="0" applyFont="1" applyFill="1" applyBorder="1" applyAlignment="1" applyProtection="1">
      <alignment horizontal="center" vertical="center" wrapText="1"/>
      <protection locked="0"/>
    </xf>
    <xf numFmtId="49" fontId="3" fillId="22" borderId="30" xfId="0" applyNumberFormat="1" applyFont="1" applyFill="1" applyBorder="1" applyAlignment="1" applyProtection="1">
      <alignment horizontal="center" vertical="center"/>
      <protection locked="0"/>
    </xf>
    <xf numFmtId="0" fontId="4" fillId="26" borderId="12" xfId="0" applyFont="1" applyFill="1" applyBorder="1" applyAlignment="1" applyProtection="1">
      <alignment horizontal="center" vertical="center"/>
      <protection/>
    </xf>
    <xf numFmtId="0" fontId="4" fillId="26" borderId="13" xfId="0" applyFont="1" applyFill="1" applyBorder="1" applyAlignment="1" applyProtection="1">
      <alignment horizontal="center" vertical="center"/>
      <protection/>
    </xf>
    <xf numFmtId="0" fontId="4" fillId="26" borderId="15" xfId="0" applyFont="1" applyFill="1" applyBorder="1" applyAlignment="1" applyProtection="1">
      <alignment horizontal="center" vertical="center"/>
      <protection/>
    </xf>
    <xf numFmtId="0" fontId="2" fillId="22" borderId="20" xfId="0" applyFont="1" applyFill="1" applyBorder="1" applyAlignment="1" applyProtection="1">
      <alignment horizontal="center" vertical="center" wrapText="1"/>
      <protection locked="0"/>
    </xf>
    <xf numFmtId="0" fontId="2" fillId="22" borderId="33" xfId="0" applyFont="1" applyFill="1" applyBorder="1" applyAlignment="1" applyProtection="1">
      <alignment horizontal="center" vertical="center" wrapText="1"/>
      <protection locked="0"/>
    </xf>
    <xf numFmtId="49" fontId="3" fillId="22" borderId="30" xfId="0" applyNumberFormat="1" applyFont="1" applyFill="1" applyBorder="1" applyAlignment="1" applyProtection="1">
      <alignment horizontal="center" vertical="center" wrapText="1"/>
      <protection locked="0"/>
    </xf>
    <xf numFmtId="186" fontId="3" fillId="22" borderId="30" xfId="0" applyNumberFormat="1" applyFont="1" applyFill="1" applyBorder="1" applyAlignment="1" applyProtection="1">
      <alignment horizontal="center" vertical="center" wrapText="1"/>
      <protection locked="0"/>
    </xf>
    <xf numFmtId="0" fontId="2" fillId="22" borderId="30" xfId="0" applyFont="1" applyFill="1" applyBorder="1" applyAlignment="1" applyProtection="1">
      <alignment horizontal="center" vertical="center" wrapText="1"/>
      <protection locked="0"/>
    </xf>
    <xf numFmtId="0" fontId="2" fillId="22" borderId="31" xfId="0" applyFont="1" applyFill="1" applyBorder="1" applyAlignment="1" applyProtection="1">
      <alignment horizontal="center" vertical="center" wrapText="1"/>
      <protection locked="0"/>
    </xf>
    <xf numFmtId="0" fontId="3" fillId="26" borderId="12" xfId="0" applyFont="1" applyFill="1" applyBorder="1" applyAlignment="1" applyProtection="1">
      <alignment horizontal="center" vertical="center" wrapText="1"/>
      <protection/>
    </xf>
    <xf numFmtId="0" fontId="3" fillId="26" borderId="13" xfId="0" applyFont="1" applyFill="1" applyBorder="1" applyAlignment="1" applyProtection="1">
      <alignment horizontal="center" vertical="center" wrapText="1"/>
      <protection/>
    </xf>
    <xf numFmtId="0" fontId="3" fillId="26" borderId="15" xfId="0" applyFont="1" applyFill="1" applyBorder="1" applyAlignment="1" applyProtection="1">
      <alignment horizontal="center" vertical="center" wrapText="1"/>
      <protection/>
    </xf>
    <xf numFmtId="0" fontId="4" fillId="26" borderId="12" xfId="0" applyFont="1" applyFill="1" applyBorder="1" applyAlignment="1" applyProtection="1">
      <alignment horizontal="center" vertical="center" wrapText="1"/>
      <protection/>
    </xf>
    <xf numFmtId="0" fontId="4" fillId="26" borderId="13" xfId="0" applyFont="1" applyFill="1" applyBorder="1" applyAlignment="1" applyProtection="1">
      <alignment horizontal="center" vertical="center" wrapText="1"/>
      <protection/>
    </xf>
    <xf numFmtId="0" fontId="4" fillId="26" borderId="15" xfId="0" applyFont="1" applyFill="1" applyBorder="1" applyAlignment="1" applyProtection="1">
      <alignment horizontal="center" vertical="center" wrapText="1"/>
      <protection/>
    </xf>
    <xf numFmtId="0" fontId="4" fillId="26" borderId="12" xfId="0" applyFont="1" applyFill="1" applyBorder="1" applyAlignment="1">
      <alignment horizontal="center" vertical="center" wrapText="1"/>
    </xf>
    <xf numFmtId="0" fontId="4" fillId="26" borderId="13" xfId="0" applyFont="1" applyFill="1" applyBorder="1" applyAlignment="1">
      <alignment horizontal="center" vertical="center" wrapText="1"/>
    </xf>
    <xf numFmtId="0" fontId="4" fillId="26" borderId="15" xfId="0" applyFont="1" applyFill="1" applyBorder="1" applyAlignment="1">
      <alignment horizontal="center" vertical="center" wrapText="1"/>
    </xf>
    <xf numFmtId="0" fontId="7" fillId="26" borderId="12" xfId="0" applyFont="1" applyFill="1" applyBorder="1" applyAlignment="1" applyProtection="1">
      <alignment horizontal="center" vertical="center" wrapText="1"/>
      <protection/>
    </xf>
    <xf numFmtId="0" fontId="7" fillId="26" borderId="13" xfId="0" applyFont="1" applyFill="1" applyBorder="1" applyAlignment="1" applyProtection="1">
      <alignment horizontal="center" vertical="center" wrapText="1"/>
      <protection/>
    </xf>
    <xf numFmtId="0" fontId="7" fillId="26" borderId="15" xfId="0" applyFont="1" applyFill="1" applyBorder="1" applyAlignment="1" applyProtection="1">
      <alignment horizontal="center" vertical="center" wrapText="1"/>
      <protection/>
    </xf>
    <xf numFmtId="166" fontId="6" fillId="22" borderId="16" xfId="0" applyNumberFormat="1" applyFont="1" applyFill="1" applyBorder="1" applyAlignment="1" applyProtection="1">
      <alignment horizontal="center" vertical="center" wrapText="1"/>
      <protection locked="0"/>
    </xf>
    <xf numFmtId="166" fontId="6" fillId="22" borderId="11" xfId="0" applyNumberFormat="1" applyFont="1" applyFill="1" applyBorder="1" applyAlignment="1" applyProtection="1">
      <alignment horizontal="center" vertical="center" wrapText="1"/>
      <protection locked="0"/>
    </xf>
    <xf numFmtId="166" fontId="6" fillId="22" borderId="17" xfId="0" applyNumberFormat="1"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30" fillId="22" borderId="0" xfId="0" applyFont="1" applyFill="1" applyBorder="1" applyAlignment="1" applyProtection="1">
      <alignment horizontal="justify" vertical="top" wrapText="1"/>
      <protection/>
    </xf>
    <xf numFmtId="0" fontId="30" fillId="22" borderId="11" xfId="0" applyFont="1" applyFill="1" applyBorder="1" applyAlignment="1" applyProtection="1">
      <alignment horizontal="justify" vertical="top" wrapText="1"/>
      <protection/>
    </xf>
    <xf numFmtId="0" fontId="3" fillId="26" borderId="12" xfId="0" applyFont="1" applyFill="1" applyBorder="1" applyAlignment="1" applyProtection="1">
      <alignment horizontal="center" vertical="center"/>
      <protection/>
    </xf>
    <xf numFmtId="0" fontId="3" fillId="26" borderId="13" xfId="0" applyFont="1" applyFill="1" applyBorder="1" applyAlignment="1" applyProtection="1">
      <alignment horizontal="center" vertical="center"/>
      <protection/>
    </xf>
    <xf numFmtId="0" fontId="3" fillId="26" borderId="15" xfId="0" applyFont="1" applyFill="1" applyBorder="1" applyAlignment="1" applyProtection="1">
      <alignment horizontal="center" vertical="center"/>
      <protection/>
    </xf>
    <xf numFmtId="0" fontId="2" fillId="26" borderId="24" xfId="0" applyFont="1" applyFill="1" applyBorder="1" applyAlignment="1" applyProtection="1">
      <alignment horizontal="center"/>
      <protection/>
    </xf>
    <xf numFmtId="0" fontId="2" fillId="26" borderId="19" xfId="0" applyFont="1" applyFill="1" applyBorder="1" applyAlignment="1" applyProtection="1">
      <alignment horizontal="center"/>
      <protection/>
    </xf>
    <xf numFmtId="0" fontId="2" fillId="26" borderId="22" xfId="0" applyFont="1" applyFill="1" applyBorder="1" applyAlignment="1" applyProtection="1">
      <alignment horizontal="center" vertical="center"/>
      <protection/>
    </xf>
    <xf numFmtId="0" fontId="2" fillId="26" borderId="18" xfId="0" applyFont="1" applyFill="1" applyBorder="1" applyAlignment="1" applyProtection="1">
      <alignment horizontal="center" vertical="center"/>
      <protection/>
    </xf>
    <xf numFmtId="0" fontId="2" fillId="26" borderId="23" xfId="0" applyFont="1" applyFill="1" applyBorder="1" applyAlignment="1" applyProtection="1">
      <alignment horizontal="center" vertical="center"/>
      <protection/>
    </xf>
    <xf numFmtId="0" fontId="2" fillId="26" borderId="12" xfId="0" applyFont="1" applyFill="1" applyBorder="1" applyAlignment="1" applyProtection="1">
      <alignment horizontal="center" vertical="center" wrapText="1"/>
      <protection/>
    </xf>
    <xf numFmtId="0" fontId="2" fillId="26" borderId="13" xfId="0" applyFont="1" applyFill="1" applyBorder="1" applyAlignment="1" applyProtection="1">
      <alignment horizontal="center" vertical="center" wrapText="1"/>
      <protection/>
    </xf>
    <xf numFmtId="0" fontId="2" fillId="26" borderId="15" xfId="0" applyFont="1" applyFill="1" applyBorder="1" applyAlignment="1" applyProtection="1">
      <alignment horizontal="center" vertical="center" wrapText="1"/>
      <protection/>
    </xf>
    <xf numFmtId="0" fontId="2" fillId="26" borderId="14" xfId="0" applyFont="1" applyFill="1" applyBorder="1" applyAlignment="1" applyProtection="1">
      <alignment horizontal="center" vertical="center" wrapText="1"/>
      <protection/>
    </xf>
    <xf numFmtId="0" fontId="2" fillId="26" borderId="0" xfId="0" applyFont="1" applyFill="1" applyBorder="1" applyAlignment="1" applyProtection="1">
      <alignment horizontal="center" vertical="center" wrapText="1"/>
      <protection/>
    </xf>
    <xf numFmtId="0" fontId="2" fillId="26" borderId="10" xfId="0" applyFont="1" applyFill="1" applyBorder="1" applyAlignment="1" applyProtection="1">
      <alignment horizontal="center" vertical="center" wrapText="1"/>
      <protection/>
    </xf>
    <xf numFmtId="0" fontId="3" fillId="26" borderId="12"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15" xfId="0" applyFont="1" applyFill="1" applyBorder="1" applyAlignment="1">
      <alignment horizontal="center" vertical="center" wrapText="1"/>
    </xf>
    <xf numFmtId="0" fontId="47" fillId="22" borderId="16" xfId="0" applyFont="1" applyFill="1" applyBorder="1" applyAlignment="1" applyProtection="1">
      <alignment horizontal="center" vertical="center" wrapText="1"/>
      <protection locked="0"/>
    </xf>
    <xf numFmtId="0" fontId="47" fillId="22" borderId="11" xfId="0" applyFont="1" applyFill="1" applyBorder="1" applyAlignment="1" applyProtection="1">
      <alignment horizontal="center" vertical="center" wrapText="1"/>
      <protection locked="0"/>
    </xf>
    <xf numFmtId="0" fontId="47" fillId="22" borderId="17"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25" borderId="16" xfId="0" applyFont="1" applyFill="1" applyBorder="1" applyAlignment="1" applyProtection="1">
      <alignment horizontal="center" vertical="center" wrapText="1"/>
      <protection locked="0"/>
    </xf>
    <xf numFmtId="0" fontId="0" fillId="25" borderId="11" xfId="0" applyFont="1" applyFill="1" applyBorder="1" applyAlignment="1" applyProtection="1">
      <alignment horizontal="center" vertical="center" wrapText="1"/>
      <protection locked="0"/>
    </xf>
    <xf numFmtId="0" fontId="0" fillId="25" borderId="17" xfId="0" applyFont="1" applyFill="1" applyBorder="1" applyAlignment="1" applyProtection="1">
      <alignment horizontal="center" vertical="center" wrapText="1"/>
      <protection locked="0"/>
    </xf>
    <xf numFmtId="0" fontId="30" fillId="22" borderId="0" xfId="0" applyFont="1" applyFill="1" applyBorder="1" applyAlignment="1" applyProtection="1">
      <alignment horizontal="left" vertical="center"/>
      <protection/>
    </xf>
    <xf numFmtId="0" fontId="30" fillId="22" borderId="22" xfId="0" applyFont="1" applyFill="1" applyBorder="1" applyAlignment="1" applyProtection="1">
      <alignment horizontal="center" vertical="center" wrapText="1"/>
      <protection locked="0"/>
    </xf>
    <xf numFmtId="0" fontId="30" fillId="22" borderId="18" xfId="0" applyFont="1" applyFill="1" applyBorder="1" applyAlignment="1" applyProtection="1">
      <alignment horizontal="center" vertical="center" wrapText="1"/>
      <protection locked="0"/>
    </xf>
    <xf numFmtId="0" fontId="30" fillId="22" borderId="23" xfId="0" applyFont="1" applyFill="1" applyBorder="1" applyAlignment="1" applyProtection="1">
      <alignment horizontal="center" vertical="center" wrapText="1"/>
      <protection locked="0"/>
    </xf>
    <xf numFmtId="0" fontId="4" fillId="31" borderId="12" xfId="0" applyFont="1" applyFill="1" applyBorder="1" applyAlignment="1" applyProtection="1">
      <alignment horizontal="left" vertical="top"/>
      <protection/>
    </xf>
    <xf numFmtId="0" fontId="4" fillId="31" borderId="13" xfId="0" applyFont="1" applyFill="1" applyBorder="1" applyAlignment="1" applyProtection="1">
      <alignment horizontal="left" vertical="top"/>
      <protection/>
    </xf>
    <xf numFmtId="0" fontId="4" fillId="31" borderId="15" xfId="0" applyFont="1" applyFill="1" applyBorder="1" applyAlignment="1" applyProtection="1">
      <alignment horizontal="left" vertical="top"/>
      <protection/>
    </xf>
    <xf numFmtId="0" fontId="9" fillId="18" borderId="22" xfId="0" applyFont="1" applyFill="1" applyBorder="1" applyAlignment="1" applyProtection="1">
      <alignment horizontal="center" vertical="center" wrapText="1"/>
      <protection locked="0"/>
    </xf>
    <xf numFmtId="0" fontId="9" fillId="18" borderId="18" xfId="0" applyFont="1" applyFill="1" applyBorder="1" applyAlignment="1" applyProtection="1">
      <alignment horizontal="center" vertical="center" wrapText="1"/>
      <protection locked="0"/>
    </xf>
    <xf numFmtId="0" fontId="9" fillId="18" borderId="23" xfId="0" applyFont="1" applyFill="1" applyBorder="1" applyAlignment="1" applyProtection="1">
      <alignment horizontal="center" vertical="center" wrapText="1"/>
      <protection locked="0"/>
    </xf>
    <xf numFmtId="0" fontId="6" fillId="21" borderId="22" xfId="0" applyFont="1" applyFill="1" applyBorder="1" applyAlignment="1" applyProtection="1">
      <alignment horizontal="center" vertical="center" wrapText="1"/>
      <protection/>
    </xf>
    <xf numFmtId="0" fontId="30" fillId="21" borderId="18" xfId="0" applyFont="1" applyFill="1" applyBorder="1" applyAlignment="1" applyProtection="1">
      <alignment horizontal="center" vertical="center" wrapText="1"/>
      <protection/>
    </xf>
    <xf numFmtId="0" fontId="30" fillId="21" borderId="23" xfId="0" applyFont="1" applyFill="1" applyBorder="1" applyAlignment="1" applyProtection="1">
      <alignment horizontal="center" vertical="center" wrapText="1"/>
      <protection/>
    </xf>
    <xf numFmtId="0" fontId="8" fillId="18" borderId="0" xfId="0" applyFont="1" applyFill="1" applyBorder="1" applyAlignment="1" applyProtection="1">
      <alignment horizontal="left" vertical="top"/>
      <protection/>
    </xf>
    <xf numFmtId="0" fontId="6" fillId="18" borderId="0" xfId="0" applyFont="1" applyFill="1" applyBorder="1" applyAlignment="1" applyProtection="1">
      <alignment horizontal="left" vertical="center"/>
      <protection/>
    </xf>
    <xf numFmtId="0" fontId="6" fillId="18" borderId="13" xfId="0" applyFont="1" applyFill="1" applyBorder="1" applyAlignment="1" applyProtection="1">
      <alignment horizontal="left" wrapText="1"/>
      <protection/>
    </xf>
    <xf numFmtId="0" fontId="30" fillId="18" borderId="0" xfId="0" applyFont="1" applyFill="1" applyBorder="1" applyAlignment="1" applyProtection="1">
      <alignment vertical="center"/>
      <protection/>
    </xf>
    <xf numFmtId="0" fontId="8" fillId="18" borderId="12" xfId="0" applyFont="1" applyFill="1" applyBorder="1" applyAlignment="1" applyProtection="1">
      <alignment horizontal="center" textRotation="180"/>
      <protection/>
    </xf>
    <xf numFmtId="0" fontId="8" fillId="18" borderId="14" xfId="0" applyFont="1" applyFill="1" applyBorder="1" applyAlignment="1" applyProtection="1">
      <alignment horizontal="center" textRotation="180"/>
      <protection/>
    </xf>
    <xf numFmtId="0" fontId="6" fillId="22" borderId="0" xfId="0" applyFont="1" applyFill="1" applyBorder="1" applyAlignment="1" applyProtection="1">
      <alignment vertical="center"/>
      <protection/>
    </xf>
    <xf numFmtId="0" fontId="8" fillId="18" borderId="0" xfId="0" applyFont="1" applyFill="1" applyBorder="1" applyAlignment="1">
      <alignment horizontal="left" vertical="top" wrapText="1"/>
    </xf>
    <xf numFmtId="0" fontId="9" fillId="18" borderId="22" xfId="0" applyFont="1" applyFill="1" applyBorder="1" applyAlignment="1" applyProtection="1">
      <alignment horizontal="center" vertical="center" wrapText="1"/>
      <protection/>
    </xf>
    <xf numFmtId="0" fontId="9" fillId="18" borderId="18" xfId="0" applyFont="1" applyFill="1" applyBorder="1" applyAlignment="1" applyProtection="1">
      <alignment horizontal="center" vertical="center" wrapText="1"/>
      <protection/>
    </xf>
    <xf numFmtId="0" fontId="9" fillId="18" borderId="23" xfId="0" applyFont="1" applyFill="1" applyBorder="1" applyAlignment="1" applyProtection="1">
      <alignment horizontal="center" vertical="center" wrapText="1"/>
      <protection/>
    </xf>
    <xf numFmtId="0" fontId="37" fillId="18" borderId="12" xfId="0" applyFont="1" applyFill="1" applyBorder="1" applyAlignment="1" applyProtection="1">
      <alignment horizontal="justify" vertical="top" wrapText="1"/>
      <protection locked="0"/>
    </xf>
    <xf numFmtId="0" fontId="8" fillId="18" borderId="13" xfId="0" applyFont="1" applyFill="1" applyBorder="1" applyAlignment="1" applyProtection="1">
      <alignment horizontal="justify" vertical="top" wrapText="1"/>
      <protection locked="0"/>
    </xf>
    <xf numFmtId="0" fontId="8" fillId="18" borderId="15" xfId="0" applyFont="1" applyFill="1" applyBorder="1" applyAlignment="1" applyProtection="1">
      <alignment horizontal="justify" vertical="top" wrapText="1"/>
      <protection locked="0"/>
    </xf>
    <xf numFmtId="0" fontId="8" fillId="18" borderId="14" xfId="0" applyFont="1" applyFill="1" applyBorder="1" applyAlignment="1" applyProtection="1">
      <alignment horizontal="justify" vertical="top" wrapText="1"/>
      <protection locked="0"/>
    </xf>
    <xf numFmtId="0" fontId="8" fillId="18" borderId="0" xfId="0" applyFont="1" applyFill="1" applyBorder="1" applyAlignment="1" applyProtection="1">
      <alignment horizontal="justify" vertical="top" wrapText="1"/>
      <protection locked="0"/>
    </xf>
    <xf numFmtId="0" fontId="8" fillId="18" borderId="10" xfId="0" applyFont="1" applyFill="1" applyBorder="1" applyAlignment="1" applyProtection="1">
      <alignment horizontal="justify" vertical="top" wrapText="1"/>
      <protection locked="0"/>
    </xf>
    <xf numFmtId="0" fontId="8" fillId="18" borderId="16" xfId="0" applyFont="1" applyFill="1" applyBorder="1" applyAlignment="1" applyProtection="1">
      <alignment horizontal="justify" vertical="top" wrapText="1"/>
      <protection locked="0"/>
    </xf>
    <xf numFmtId="0" fontId="8" fillId="18" borderId="11" xfId="0" applyFont="1" applyFill="1" applyBorder="1" applyAlignment="1" applyProtection="1">
      <alignment horizontal="justify" vertical="top" wrapText="1"/>
      <protection locked="0"/>
    </xf>
    <xf numFmtId="0" fontId="8" fillId="18" borderId="17" xfId="0" applyFont="1" applyFill="1" applyBorder="1" applyAlignment="1" applyProtection="1">
      <alignment horizontal="justify" vertical="top" wrapText="1"/>
      <protection locked="0"/>
    </xf>
    <xf numFmtId="0" fontId="30" fillId="22" borderId="0" xfId="0" applyFont="1" applyFill="1" applyBorder="1" applyAlignment="1" applyProtection="1">
      <alignment horizontal="left" wrapText="1"/>
      <protection/>
    </xf>
    <xf numFmtId="0" fontId="8" fillId="18" borderId="12" xfId="0" applyFont="1" applyFill="1" applyBorder="1" applyAlignment="1" applyProtection="1">
      <alignment horizontal="justify" vertical="top" wrapText="1"/>
      <protection locked="0"/>
    </xf>
    <xf numFmtId="0" fontId="30" fillId="18" borderId="0" xfId="0" applyFont="1" applyFill="1" applyBorder="1" applyAlignment="1">
      <alignment horizontal="justify" vertical="top" wrapText="1"/>
    </xf>
    <xf numFmtId="49" fontId="9" fillId="18" borderId="0" xfId="52" applyNumberFormat="1" applyFont="1" applyFill="1" applyBorder="1" applyAlignment="1" applyProtection="1">
      <alignment horizontal="center" vertical="center" textRotation="90" wrapText="1"/>
      <protection locked="0"/>
    </xf>
    <xf numFmtId="0" fontId="2" fillId="20" borderId="22" xfId="52" applyFont="1" applyFill="1" applyBorder="1" applyAlignment="1" applyProtection="1">
      <alignment wrapText="1"/>
      <protection locked="0"/>
    </xf>
    <xf numFmtId="0" fontId="2" fillId="20" borderId="18" xfId="52" applyFont="1" applyFill="1" applyBorder="1" applyAlignment="1" applyProtection="1">
      <alignment wrapText="1"/>
      <protection locked="0"/>
    </xf>
    <xf numFmtId="0" fontId="2" fillId="20" borderId="23" xfId="52" applyFont="1" applyFill="1" applyBorder="1" applyAlignment="1" applyProtection="1">
      <alignment wrapText="1"/>
      <protection locked="0"/>
    </xf>
    <xf numFmtId="49" fontId="9" fillId="21" borderId="16" xfId="52" applyNumberFormat="1" applyFont="1" applyFill="1" applyBorder="1" applyAlignment="1" applyProtection="1">
      <alignment wrapText="1"/>
      <protection/>
    </xf>
    <xf numFmtId="49" fontId="9" fillId="21" borderId="11" xfId="52" applyNumberFormat="1" applyFont="1" applyFill="1" applyBorder="1" applyAlignment="1" applyProtection="1">
      <alignment wrapText="1"/>
      <protection/>
    </xf>
    <xf numFmtId="49" fontId="9" fillId="21" borderId="24" xfId="52" applyNumberFormat="1" applyFont="1" applyFill="1" applyBorder="1" applyAlignment="1" applyProtection="1">
      <alignment horizontal="center" vertical="center" wrapText="1"/>
      <protection/>
    </xf>
    <xf numFmtId="49" fontId="9" fillId="21" borderId="25" xfId="52" applyNumberFormat="1" applyFont="1" applyFill="1" applyBorder="1" applyAlignment="1" applyProtection="1">
      <alignment horizontal="center" vertical="center" wrapText="1"/>
      <protection/>
    </xf>
    <xf numFmtId="49" fontId="9" fillId="21" borderId="12" xfId="52" applyNumberFormat="1" applyFont="1" applyFill="1" applyBorder="1" applyAlignment="1" applyProtection="1">
      <alignment horizontal="center" vertical="center" wrapText="1"/>
      <protection/>
    </xf>
    <xf numFmtId="49" fontId="9" fillId="21" borderId="14" xfId="52" applyNumberFormat="1" applyFont="1" applyFill="1" applyBorder="1" applyAlignment="1" applyProtection="1">
      <alignment horizontal="center" vertical="center" wrapText="1"/>
      <protection/>
    </xf>
    <xf numFmtId="49" fontId="9" fillId="21" borderId="16" xfId="52" applyNumberFormat="1" applyFont="1" applyFill="1" applyBorder="1" applyAlignment="1" applyProtection="1">
      <alignment horizontal="center" vertical="center" wrapText="1"/>
      <protection/>
    </xf>
    <xf numFmtId="49" fontId="9" fillId="21" borderId="20" xfId="52" applyNumberFormat="1" applyFont="1" applyFill="1" applyBorder="1" applyAlignment="1" applyProtection="1">
      <alignment horizontal="center" vertical="center" wrapText="1"/>
      <protection/>
    </xf>
    <xf numFmtId="49" fontId="9" fillId="21" borderId="22" xfId="52" applyNumberFormat="1" applyFont="1" applyFill="1" applyBorder="1" applyAlignment="1" applyProtection="1">
      <alignment horizontal="center" wrapText="1"/>
      <protection/>
    </xf>
    <xf numFmtId="49" fontId="9" fillId="21" borderId="18" xfId="52" applyNumberFormat="1" applyFont="1" applyFill="1" applyBorder="1" applyAlignment="1" applyProtection="1">
      <alignment horizontal="center" wrapText="1"/>
      <protection/>
    </xf>
    <xf numFmtId="49" fontId="9" fillId="21" borderId="23" xfId="52" applyNumberFormat="1" applyFont="1" applyFill="1" applyBorder="1" applyAlignment="1" applyProtection="1">
      <alignment horizontal="center" wrapText="1"/>
      <protection/>
    </xf>
    <xf numFmtId="49" fontId="9" fillId="21" borderId="19" xfId="52" applyNumberFormat="1" applyFont="1" applyFill="1" applyBorder="1" applyAlignment="1" applyProtection="1">
      <alignment horizontal="center" vertical="center" wrapText="1"/>
      <protection/>
    </xf>
    <xf numFmtId="0" fontId="2" fillId="18" borderId="0" xfId="0" applyNumberFormat="1" applyFont="1" applyFill="1" applyAlignment="1" applyProtection="1">
      <alignment horizontal="left" vertical="center" wrapText="1"/>
      <protection/>
    </xf>
    <xf numFmtId="0" fontId="9" fillId="20" borderId="22" xfId="52" applyFont="1" applyFill="1" applyBorder="1" applyAlignment="1" applyProtection="1">
      <alignment horizontal="left" wrapText="1"/>
      <protection locked="0"/>
    </xf>
    <xf numFmtId="0" fontId="9" fillId="20" borderId="18" xfId="52" applyFont="1" applyFill="1" applyBorder="1" applyAlignment="1" applyProtection="1">
      <alignment horizontal="left" wrapText="1"/>
      <protection locked="0"/>
    </xf>
    <xf numFmtId="0" fontId="9" fillId="20" borderId="23" xfId="52" applyFont="1" applyFill="1" applyBorder="1" applyAlignment="1" applyProtection="1">
      <alignment horizontal="left" wrapText="1"/>
      <protection locked="0"/>
    </xf>
    <xf numFmtId="0" fontId="9" fillId="21" borderId="0" xfId="52" applyFont="1" applyFill="1" applyBorder="1" applyAlignment="1" applyProtection="1">
      <alignment horizontal="left" wrapText="1"/>
      <protection/>
    </xf>
    <xf numFmtId="0" fontId="9" fillId="20" borderId="18" xfId="52" applyFont="1" applyFill="1" applyBorder="1" applyAlignment="1" applyProtection="1">
      <alignment wrapText="1"/>
      <protection locked="0"/>
    </xf>
    <xf numFmtId="0" fontId="2" fillId="20" borderId="18" xfId="52" applyFont="1" applyFill="1" applyBorder="1" applyProtection="1">
      <alignment/>
      <protection locked="0"/>
    </xf>
    <xf numFmtId="49" fontId="31" fillId="20" borderId="11" xfId="52" applyNumberFormat="1" applyFont="1" applyFill="1" applyBorder="1" applyAlignment="1" applyProtection="1">
      <alignment horizontal="left" wrapText="1"/>
      <protection/>
    </xf>
    <xf numFmtId="49" fontId="9" fillId="21" borderId="20" xfId="52" applyNumberFormat="1" applyFont="1" applyFill="1" applyBorder="1" applyAlignment="1" applyProtection="1">
      <alignment horizontal="center" wrapText="1"/>
      <protection/>
    </xf>
    <xf numFmtId="0" fontId="9" fillId="21" borderId="11" xfId="52" applyFont="1" applyFill="1" applyBorder="1" applyAlignment="1" applyProtection="1">
      <alignment horizontal="left" wrapText="1"/>
      <protection/>
    </xf>
    <xf numFmtId="0" fontId="2" fillId="20" borderId="22" xfId="52" applyFont="1" applyFill="1" applyBorder="1" applyAlignment="1" applyProtection="1">
      <alignment wrapText="1"/>
      <protection/>
    </xf>
    <xf numFmtId="0" fontId="2" fillId="20" borderId="18" xfId="52" applyFont="1" applyFill="1" applyBorder="1" applyAlignment="1" applyProtection="1">
      <alignment wrapText="1"/>
      <protection/>
    </xf>
    <xf numFmtId="0" fontId="2" fillId="20" borderId="23" xfId="52" applyFont="1" applyFill="1" applyBorder="1" applyAlignment="1" applyProtection="1">
      <alignment wrapText="1"/>
      <protection/>
    </xf>
    <xf numFmtId="0" fontId="9" fillId="21" borderId="22" xfId="52" applyFont="1" applyFill="1" applyBorder="1" applyAlignment="1" applyProtection="1">
      <alignment horizontal="left" wrapText="1"/>
      <protection/>
    </xf>
    <xf numFmtId="0" fontId="9" fillId="21" borderId="18" xfId="52" applyFont="1" applyFill="1" applyBorder="1" applyAlignment="1" applyProtection="1">
      <alignment horizontal="left" wrapText="1"/>
      <protection/>
    </xf>
    <xf numFmtId="0" fontId="9" fillId="21" borderId="23" xfId="52" applyFont="1" applyFill="1" applyBorder="1" applyAlignment="1" applyProtection="1">
      <alignment horizontal="left" wrapText="1"/>
      <protection/>
    </xf>
    <xf numFmtId="49" fontId="8" fillId="24" borderId="22" xfId="54" applyNumberFormat="1" applyFont="1" applyFill="1" applyBorder="1" applyAlignment="1" applyProtection="1">
      <alignment horizontal="center" vertical="center" wrapText="1"/>
      <protection/>
    </xf>
    <xf numFmtId="49" fontId="0" fillId="0" borderId="18" xfId="0" applyNumberFormat="1" applyFont="1" applyBorder="1" applyAlignment="1">
      <alignment horizontal="center" vertical="center" wrapText="1"/>
    </xf>
    <xf numFmtId="0" fontId="8" fillId="21" borderId="18" xfId="54" applyFont="1" applyFill="1" applyBorder="1" applyAlignment="1" applyProtection="1">
      <alignment horizontal="justify" vertical="center" wrapText="1"/>
      <protection/>
    </xf>
    <xf numFmtId="0" fontId="0" fillId="21" borderId="18" xfId="0" applyFont="1" applyFill="1" applyBorder="1" applyAlignment="1">
      <alignment horizontal="justify" vertical="center" wrapText="1"/>
    </xf>
    <xf numFmtId="0" fontId="0" fillId="21" borderId="23" xfId="0" applyFont="1" applyFill="1" applyBorder="1" applyAlignment="1">
      <alignment horizontal="justify" vertical="center" wrapText="1"/>
    </xf>
    <xf numFmtId="0" fontId="8" fillId="0" borderId="22" xfId="0" applyFont="1" applyBorder="1" applyAlignment="1" applyProtection="1">
      <alignment horizontal="center" vertical="center"/>
      <protection locked="0"/>
    </xf>
    <xf numFmtId="0" fontId="8" fillId="0" borderId="18" xfId="0" applyFont="1" applyBorder="1" applyAlignment="1">
      <alignment horizontal="center" vertical="center"/>
    </xf>
    <xf numFmtId="4" fontId="8" fillId="5" borderId="22" xfId="0" applyNumberFormat="1" applyFont="1" applyFill="1" applyBorder="1" applyAlignment="1" applyProtection="1">
      <alignment horizontal="right" vertical="center" wrapText="1"/>
      <protection locked="0"/>
    </xf>
    <xf numFmtId="0" fontId="0" fillId="0" borderId="18" xfId="0" applyBorder="1" applyAlignment="1">
      <alignment horizontal="right" vertical="center" wrapText="1"/>
    </xf>
    <xf numFmtId="0" fontId="0" fillId="0" borderId="23" xfId="0" applyBorder="1" applyAlignment="1">
      <alignment horizontal="right" vertical="center" wrapText="1"/>
    </xf>
    <xf numFmtId="0" fontId="8" fillId="24" borderId="18" xfId="54" applyFont="1" applyFill="1" applyBorder="1" applyAlignment="1" applyProtection="1">
      <alignment horizontal="justify" vertical="center" wrapText="1"/>
      <protection/>
    </xf>
    <xf numFmtId="0" fontId="0" fillId="0" borderId="18" xfId="0" applyFont="1" applyBorder="1" applyAlignment="1">
      <alignment horizontal="justify" vertical="center" wrapText="1"/>
    </xf>
    <xf numFmtId="0" fontId="0" fillId="0" borderId="23" xfId="0" applyFont="1" applyBorder="1" applyAlignment="1">
      <alignment horizontal="justify" vertical="center" wrapText="1"/>
    </xf>
    <xf numFmtId="4" fontId="8" fillId="5" borderId="18" xfId="0" applyNumberFormat="1" applyFont="1" applyFill="1" applyBorder="1" applyAlignment="1" applyProtection="1">
      <alignment horizontal="right" vertical="center" wrapText="1"/>
      <protection locked="0"/>
    </xf>
    <xf numFmtId="4" fontId="8" fillId="5" borderId="23" xfId="0" applyNumberFormat="1" applyFont="1" applyFill="1" applyBorder="1" applyAlignment="1" applyProtection="1">
      <alignment horizontal="right" vertical="center" wrapText="1"/>
      <protection locked="0"/>
    </xf>
    <xf numFmtId="4" fontId="8" fillId="21" borderId="57" xfId="0" applyNumberFormat="1" applyFont="1" applyFill="1" applyBorder="1" applyAlignment="1" applyProtection="1">
      <alignment horizontal="right" vertical="center" wrapText="1"/>
      <protection/>
    </xf>
    <xf numFmtId="4" fontId="8" fillId="21" borderId="58" xfId="0" applyNumberFormat="1" applyFont="1" applyFill="1" applyBorder="1" applyAlignment="1" applyProtection="1">
      <alignment horizontal="right" vertical="center" wrapText="1"/>
      <protection/>
    </xf>
    <xf numFmtId="4" fontId="8" fillId="21" borderId="59" xfId="0" applyNumberFormat="1" applyFont="1" applyFill="1" applyBorder="1" applyAlignment="1" applyProtection="1">
      <alignment horizontal="right" vertical="center" wrapText="1"/>
      <protection/>
    </xf>
    <xf numFmtId="4" fontId="8" fillId="21" borderId="57" xfId="0" applyNumberFormat="1" applyFont="1" applyFill="1" applyBorder="1" applyAlignment="1" applyProtection="1">
      <alignment horizontal="center" vertical="center" wrapText="1"/>
      <protection/>
    </xf>
    <xf numFmtId="4" fontId="8" fillId="21" borderId="58" xfId="0" applyNumberFormat="1" applyFont="1" applyFill="1" applyBorder="1" applyAlignment="1" applyProtection="1">
      <alignment horizontal="center" vertical="center" wrapText="1"/>
      <protection/>
    </xf>
    <xf numFmtId="4" fontId="8" fillId="21" borderId="59" xfId="0" applyNumberFormat="1" applyFont="1" applyFill="1" applyBorder="1" applyAlignment="1" applyProtection="1">
      <alignment horizontal="center" vertical="center" wrapText="1"/>
      <protection/>
    </xf>
    <xf numFmtId="0" fontId="0" fillId="0" borderId="22"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18" xfId="0" applyFont="1" applyBorder="1" applyAlignment="1">
      <alignment horizontal="right" vertical="center" wrapText="1"/>
    </xf>
    <xf numFmtId="0" fontId="0" fillId="0" borderId="23" xfId="0" applyFont="1" applyBorder="1" applyAlignment="1">
      <alignment horizontal="right" vertical="center" wrapText="1"/>
    </xf>
    <xf numFmtId="0" fontId="3" fillId="24" borderId="22" xfId="0" applyFont="1" applyFill="1" applyBorder="1" applyAlignment="1" applyProtection="1">
      <alignment horizontal="center" vertical="center" wrapText="1"/>
      <protection/>
    </xf>
    <xf numFmtId="0" fontId="3" fillId="24" borderId="18" xfId="0" applyFont="1" applyFill="1" applyBorder="1" applyAlignment="1" applyProtection="1">
      <alignment horizontal="center" vertical="center" wrapText="1"/>
      <protection/>
    </xf>
    <xf numFmtId="4" fontId="8" fillId="21" borderId="22" xfId="0" applyNumberFormat="1" applyFont="1" applyFill="1" applyBorder="1" applyAlignment="1" applyProtection="1">
      <alignment horizontal="right" vertical="center" wrapText="1"/>
      <protection locked="0"/>
    </xf>
    <xf numFmtId="4" fontId="8" fillId="21" borderId="18" xfId="0" applyNumberFormat="1" applyFont="1" applyFill="1" applyBorder="1" applyAlignment="1" applyProtection="1">
      <alignment horizontal="right" vertical="center" wrapText="1"/>
      <protection locked="0"/>
    </xf>
    <xf numFmtId="4" fontId="8" fillId="21" borderId="23" xfId="0" applyNumberFormat="1" applyFont="1" applyFill="1" applyBorder="1" applyAlignment="1" applyProtection="1">
      <alignment horizontal="right" vertical="center" wrapText="1"/>
      <protection locked="0"/>
    </xf>
    <xf numFmtId="0" fontId="8" fillId="24" borderId="18" xfId="54" applyFont="1" applyFill="1" applyBorder="1" applyAlignment="1" applyProtection="1">
      <alignment horizontal="left" vertical="center" wrapText="1"/>
      <protection/>
    </xf>
    <xf numFmtId="0" fontId="8" fillId="24" borderId="23" xfId="54" applyFont="1" applyFill="1" applyBorder="1" applyAlignment="1" applyProtection="1">
      <alignment horizontal="left" vertical="center" wrapText="1"/>
      <protection/>
    </xf>
    <xf numFmtId="0" fontId="0" fillId="0" borderId="22"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6" fillId="18" borderId="13" xfId="0" applyFont="1" applyFill="1" applyBorder="1" applyAlignment="1" applyProtection="1">
      <alignment horizontal="right" wrapText="1"/>
      <protection/>
    </xf>
    <xf numFmtId="0" fontId="6" fillId="18" borderId="15" xfId="0" applyFont="1" applyFill="1" applyBorder="1" applyAlignment="1" applyProtection="1">
      <alignment horizontal="right" wrapText="1"/>
      <protection/>
    </xf>
    <xf numFmtId="4" fontId="6" fillId="21" borderId="22" xfId="0" applyNumberFormat="1" applyFont="1" applyFill="1" applyBorder="1" applyAlignment="1" applyProtection="1">
      <alignment horizontal="right" vertical="center" wrapText="1"/>
      <protection/>
    </xf>
    <xf numFmtId="4" fontId="6" fillId="21" borderId="18" xfId="0" applyNumberFormat="1" applyFont="1" applyFill="1" applyBorder="1" applyAlignment="1" applyProtection="1">
      <alignment horizontal="right" vertical="center" wrapText="1"/>
      <protection/>
    </xf>
    <xf numFmtId="4" fontId="6" fillId="21" borderId="23" xfId="0" applyNumberFormat="1" applyFont="1" applyFill="1" applyBorder="1" applyAlignment="1" applyProtection="1">
      <alignment horizontal="right" vertical="center" wrapText="1"/>
      <protection/>
    </xf>
    <xf numFmtId="0" fontId="33" fillId="18" borderId="18" xfId="0" applyFont="1" applyFill="1" applyBorder="1" applyAlignment="1" applyProtection="1">
      <alignment horizontal="right" vertical="center" wrapText="1"/>
      <protection/>
    </xf>
    <xf numFmtId="4" fontId="30" fillId="21" borderId="22" xfId="0" applyNumberFormat="1" applyFont="1" applyFill="1" applyBorder="1" applyAlignment="1" applyProtection="1">
      <alignment horizontal="right" vertical="center" wrapText="1"/>
      <protection/>
    </xf>
    <xf numFmtId="4" fontId="30" fillId="21" borderId="18" xfId="0" applyNumberFormat="1" applyFont="1" applyFill="1" applyBorder="1" applyAlignment="1" applyProtection="1">
      <alignment horizontal="right" vertical="center" wrapText="1"/>
      <protection/>
    </xf>
    <xf numFmtId="4" fontId="30" fillId="21" borderId="23" xfId="0" applyNumberFormat="1" applyFont="1" applyFill="1" applyBorder="1" applyAlignment="1" applyProtection="1">
      <alignment horizontal="right" vertical="center" wrapText="1"/>
      <protection/>
    </xf>
    <xf numFmtId="0" fontId="0" fillId="19" borderId="11" xfId="0" applyFont="1" applyFill="1" applyBorder="1" applyAlignment="1" applyProtection="1">
      <alignment horizontal="left" vertical="center" wrapText="1"/>
      <protection/>
    </xf>
    <xf numFmtId="0" fontId="0" fillId="18" borderId="11" xfId="0" applyFont="1" applyFill="1" applyBorder="1" applyAlignment="1" applyProtection="1">
      <alignment horizontal="left" vertical="center" wrapText="1"/>
      <protection/>
    </xf>
    <xf numFmtId="0" fontId="30" fillId="24" borderId="12" xfId="0" applyFont="1" applyFill="1" applyBorder="1" applyAlignment="1" applyProtection="1">
      <alignment horizontal="center" vertical="center" wrapText="1"/>
      <protection/>
    </xf>
    <xf numFmtId="0" fontId="30" fillId="24" borderId="13" xfId="0" applyFont="1" applyFill="1" applyBorder="1" applyAlignment="1" applyProtection="1">
      <alignment horizontal="center" vertical="center" wrapText="1"/>
      <protection/>
    </xf>
    <xf numFmtId="0" fontId="30" fillId="24" borderId="15" xfId="0" applyFont="1" applyFill="1" applyBorder="1" applyAlignment="1" applyProtection="1">
      <alignment horizontal="center" vertical="center" wrapText="1"/>
      <protection/>
    </xf>
    <xf numFmtId="0" fontId="30" fillId="24" borderId="14" xfId="0" applyFont="1" applyFill="1" applyBorder="1" applyAlignment="1" applyProtection="1">
      <alignment horizontal="center" vertical="center" wrapText="1"/>
      <protection/>
    </xf>
    <xf numFmtId="0" fontId="30" fillId="24" borderId="0" xfId="0" applyFont="1" applyFill="1" applyBorder="1" applyAlignment="1" applyProtection="1">
      <alignment horizontal="center" vertical="center" wrapText="1"/>
      <protection/>
    </xf>
    <xf numFmtId="0" fontId="30" fillId="24" borderId="10" xfId="0" applyFont="1" applyFill="1" applyBorder="1" applyAlignment="1" applyProtection="1">
      <alignment horizontal="center" vertical="center" wrapText="1"/>
      <protection/>
    </xf>
    <xf numFmtId="0" fontId="8" fillId="19" borderId="0" xfId="0" applyFont="1" applyFill="1" applyBorder="1" applyAlignment="1" applyProtection="1">
      <alignment horizontal="left" vertical="center" wrapText="1"/>
      <protection/>
    </xf>
    <xf numFmtId="0" fontId="8" fillId="19" borderId="10" xfId="0" applyFont="1" applyFill="1" applyBorder="1" applyAlignment="1" applyProtection="1">
      <alignment horizontal="left" vertical="center" wrapText="1"/>
      <protection/>
    </xf>
    <xf numFmtId="0" fontId="2" fillId="21" borderId="22" xfId="0" applyFont="1" applyFill="1" applyBorder="1" applyAlignment="1" applyProtection="1">
      <alignment horizontal="center" vertical="center"/>
      <protection/>
    </xf>
    <xf numFmtId="0" fontId="2" fillId="21" borderId="23" xfId="0" applyFont="1" applyFill="1" applyBorder="1" applyAlignment="1" applyProtection="1">
      <alignment horizontal="center" vertical="center"/>
      <protection/>
    </xf>
    <xf numFmtId="49" fontId="0" fillId="18" borderId="22" xfId="0" applyNumberFormat="1" applyFont="1" applyFill="1" applyBorder="1" applyAlignment="1" applyProtection="1">
      <alignment horizontal="left" vertical="center" wrapText="1"/>
      <protection locked="0"/>
    </xf>
    <xf numFmtId="49" fontId="0" fillId="18" borderId="18" xfId="0" applyNumberFormat="1" applyFont="1" applyFill="1" applyBorder="1" applyAlignment="1" applyProtection="1">
      <alignment horizontal="left" vertical="center" wrapText="1"/>
      <protection locked="0"/>
    </xf>
    <xf numFmtId="49" fontId="0" fillId="18" borderId="23" xfId="0" applyNumberFormat="1" applyFont="1" applyFill="1" applyBorder="1" applyAlignment="1" applyProtection="1">
      <alignment horizontal="left" vertical="center" wrapText="1"/>
      <protection locked="0"/>
    </xf>
    <xf numFmtId="4" fontId="0" fillId="18" borderId="22" xfId="0" applyNumberFormat="1" applyFont="1" applyFill="1" applyBorder="1" applyAlignment="1" applyProtection="1">
      <alignment horizontal="right" vertical="center"/>
      <protection locked="0"/>
    </xf>
    <xf numFmtId="4" fontId="0" fillId="18" borderId="18" xfId="0" applyNumberFormat="1" applyFont="1" applyFill="1" applyBorder="1" applyAlignment="1" applyProtection="1">
      <alignment horizontal="right" vertical="center"/>
      <protection locked="0"/>
    </xf>
    <xf numFmtId="4" fontId="0" fillId="18" borderId="23" xfId="0" applyNumberFormat="1" applyFont="1" applyFill="1" applyBorder="1" applyAlignment="1" applyProtection="1">
      <alignment horizontal="right" vertical="center"/>
      <protection locked="0"/>
    </xf>
    <xf numFmtId="0" fontId="0" fillId="18" borderId="0" xfId="0" applyFont="1" applyFill="1" applyBorder="1" applyAlignment="1" applyProtection="1">
      <alignment horizontal="justify" vertical="top" wrapText="1"/>
      <protection/>
    </xf>
    <xf numFmtId="0" fontId="30" fillId="18" borderId="0" xfId="0" applyFont="1" applyFill="1" applyBorder="1" applyAlignment="1" applyProtection="1">
      <alignment horizontal="justify" wrapText="1"/>
      <protection/>
    </xf>
    <xf numFmtId="0" fontId="6" fillId="24" borderId="12" xfId="0" applyFont="1" applyFill="1" applyBorder="1" applyAlignment="1" applyProtection="1">
      <alignment horizontal="center" vertical="center" wrapText="1"/>
      <protection/>
    </xf>
    <xf numFmtId="0" fontId="6" fillId="24" borderId="13" xfId="0" applyFont="1" applyFill="1" applyBorder="1" applyAlignment="1" applyProtection="1">
      <alignment horizontal="center" vertical="center" wrapText="1"/>
      <protection/>
    </xf>
    <xf numFmtId="0" fontId="6" fillId="24" borderId="15" xfId="0" applyFont="1" applyFill="1" applyBorder="1" applyAlignment="1" applyProtection="1">
      <alignment horizontal="center" vertical="center" wrapText="1"/>
      <protection/>
    </xf>
    <xf numFmtId="0" fontId="6" fillId="24" borderId="14" xfId="0" applyFont="1" applyFill="1" applyBorder="1" applyAlignment="1" applyProtection="1">
      <alignment horizontal="center" vertical="center" wrapText="1"/>
      <protection/>
    </xf>
    <xf numFmtId="0" fontId="6" fillId="24" borderId="0" xfId="0" applyFont="1" applyFill="1" applyBorder="1" applyAlignment="1" applyProtection="1">
      <alignment horizontal="center" vertical="center" wrapText="1"/>
      <protection/>
    </xf>
    <xf numFmtId="0" fontId="6" fillId="24" borderId="10" xfId="0" applyFont="1" applyFill="1" applyBorder="1" applyAlignment="1" applyProtection="1">
      <alignment horizontal="center" vertical="center" wrapText="1"/>
      <protection/>
    </xf>
    <xf numFmtId="0" fontId="6" fillId="24" borderId="16" xfId="0" applyFont="1" applyFill="1" applyBorder="1" applyAlignment="1" applyProtection="1">
      <alignment horizontal="center" vertical="center" wrapText="1"/>
      <protection/>
    </xf>
    <xf numFmtId="0" fontId="6" fillId="24" borderId="11" xfId="0" applyFont="1" applyFill="1" applyBorder="1" applyAlignment="1" applyProtection="1">
      <alignment horizontal="center" vertical="center" wrapText="1"/>
      <protection/>
    </xf>
    <xf numFmtId="0" fontId="6" fillId="24" borderId="17" xfId="0" applyFont="1" applyFill="1" applyBorder="1" applyAlignment="1" applyProtection="1">
      <alignment horizontal="center" vertical="center" wrapText="1"/>
      <protection/>
    </xf>
    <xf numFmtId="0" fontId="6" fillId="21" borderId="12" xfId="0" applyFont="1" applyFill="1" applyBorder="1" applyAlignment="1" applyProtection="1">
      <alignment horizontal="center" vertical="center" wrapText="1"/>
      <protection/>
    </xf>
    <xf numFmtId="0" fontId="6" fillId="21" borderId="13" xfId="0" applyFont="1" applyFill="1" applyBorder="1" applyAlignment="1" applyProtection="1">
      <alignment horizontal="center" vertical="center" wrapText="1"/>
      <protection/>
    </xf>
    <xf numFmtId="0" fontId="6" fillId="21" borderId="15" xfId="0" applyFont="1" applyFill="1" applyBorder="1" applyAlignment="1" applyProtection="1">
      <alignment horizontal="center" vertical="center" wrapText="1"/>
      <protection/>
    </xf>
    <xf numFmtId="0" fontId="6" fillId="21" borderId="14" xfId="0" applyFont="1" applyFill="1" applyBorder="1" applyAlignment="1" applyProtection="1">
      <alignment horizontal="center" vertical="center" wrapText="1"/>
      <protection/>
    </xf>
    <xf numFmtId="0" fontId="6" fillId="21" borderId="0" xfId="0" applyFont="1" applyFill="1" applyBorder="1" applyAlignment="1" applyProtection="1">
      <alignment horizontal="center" vertical="center" wrapText="1"/>
      <protection/>
    </xf>
    <xf numFmtId="0" fontId="6" fillId="21" borderId="10" xfId="0" applyFont="1" applyFill="1" applyBorder="1" applyAlignment="1" applyProtection="1">
      <alignment horizontal="center" vertical="center" wrapText="1"/>
      <protection/>
    </xf>
    <xf numFmtId="0" fontId="6" fillId="21" borderId="16" xfId="0" applyFont="1" applyFill="1" applyBorder="1" applyAlignment="1" applyProtection="1">
      <alignment horizontal="center" vertical="center" wrapText="1"/>
      <protection/>
    </xf>
    <xf numFmtId="0" fontId="6" fillId="21" borderId="11" xfId="0" applyFont="1" applyFill="1" applyBorder="1" applyAlignment="1" applyProtection="1">
      <alignment horizontal="center" vertical="center" wrapText="1"/>
      <protection/>
    </xf>
    <xf numFmtId="0" fontId="6" fillId="21" borderId="17" xfId="0" applyFont="1" applyFill="1" applyBorder="1" applyAlignment="1" applyProtection="1">
      <alignment horizontal="center" vertical="center" wrapText="1"/>
      <protection/>
    </xf>
    <xf numFmtId="0" fontId="6" fillId="18" borderId="0" xfId="0" applyFont="1" applyFill="1" applyBorder="1" applyAlignment="1" applyProtection="1">
      <alignment horizontal="left" vertical="top" wrapText="1"/>
      <protection/>
    </xf>
    <xf numFmtId="0" fontId="6" fillId="18" borderId="0" xfId="0" applyFont="1" applyFill="1" applyBorder="1" applyAlignment="1" applyProtection="1">
      <alignment horizontal="justify" vertical="top" wrapText="1"/>
      <protection/>
    </xf>
    <xf numFmtId="0" fontId="0" fillId="18" borderId="11" xfId="0" applyFont="1" applyFill="1" applyBorder="1" applyAlignment="1" applyProtection="1">
      <alignment horizontal="center"/>
      <protection/>
    </xf>
    <xf numFmtId="0" fontId="0" fillId="18" borderId="15" xfId="0" applyFont="1" applyFill="1" applyBorder="1" applyAlignment="1" applyProtection="1">
      <alignment/>
      <protection/>
    </xf>
    <xf numFmtId="0" fontId="0" fillId="18" borderId="10" xfId="0" applyFont="1" applyFill="1" applyBorder="1" applyAlignment="1" applyProtection="1">
      <alignment/>
      <protection/>
    </xf>
    <xf numFmtId="4" fontId="30" fillId="21" borderId="22" xfId="0" applyNumberFormat="1" applyFont="1" applyFill="1" applyBorder="1" applyAlignment="1" applyProtection="1">
      <alignment horizontal="center" vertical="center" wrapText="1"/>
      <protection/>
    </xf>
    <xf numFmtId="4" fontId="30" fillId="21" borderId="18" xfId="0" applyNumberFormat="1" applyFont="1" applyFill="1" applyBorder="1" applyAlignment="1" applyProtection="1">
      <alignment horizontal="center" vertical="center" wrapText="1"/>
      <protection/>
    </xf>
    <xf numFmtId="4" fontId="30" fillId="21" borderId="23" xfId="0" applyNumberFormat="1" applyFont="1" applyFill="1" applyBorder="1" applyAlignment="1" applyProtection="1">
      <alignment horizontal="center" vertical="center" wrapText="1"/>
      <protection/>
    </xf>
    <xf numFmtId="49" fontId="46" fillId="18" borderId="0" xfId="0" applyNumberFormat="1" applyFont="1" applyFill="1" applyAlignment="1" applyProtection="1">
      <alignment horizontal="center" vertical="top" wrapText="1"/>
      <protection/>
    </xf>
    <xf numFmtId="0" fontId="2" fillId="18" borderId="0" xfId="0" applyFont="1" applyFill="1" applyAlignment="1" applyProtection="1">
      <alignment horizontal="left" wrapText="1"/>
      <protection/>
    </xf>
    <xf numFmtId="4" fontId="30" fillId="18" borderId="0" xfId="0" applyNumberFormat="1" applyFont="1" applyFill="1" applyBorder="1" applyAlignment="1" applyProtection="1">
      <alignment horizontal="center" vertical="center" wrapText="1"/>
      <protection/>
    </xf>
    <xf numFmtId="4" fontId="30" fillId="18" borderId="22" xfId="0" applyNumberFormat="1" applyFont="1" applyFill="1" applyBorder="1" applyAlignment="1" applyProtection="1">
      <alignment horizontal="center" vertical="center" wrapText="1"/>
      <protection locked="0"/>
    </xf>
    <xf numFmtId="4" fontId="30" fillId="18" borderId="18" xfId="0" applyNumberFormat="1" applyFont="1" applyFill="1" applyBorder="1" applyAlignment="1" applyProtection="1">
      <alignment horizontal="center" vertical="center" wrapText="1"/>
      <protection locked="0"/>
    </xf>
    <xf numFmtId="4" fontId="30" fillId="18" borderId="23" xfId="0" applyNumberFormat="1" applyFont="1" applyFill="1" applyBorder="1" applyAlignment="1" applyProtection="1">
      <alignment horizontal="center" vertical="center" wrapText="1"/>
      <protection locked="0"/>
    </xf>
    <xf numFmtId="4" fontId="8" fillId="18" borderId="12" xfId="42" applyNumberFormat="1" applyFont="1" applyFill="1" applyBorder="1" applyAlignment="1" applyProtection="1">
      <alignment horizontal="right" vertical="center" wrapText="1"/>
      <protection locked="0"/>
    </xf>
    <xf numFmtId="4" fontId="8" fillId="18" borderId="13" xfId="42" applyNumberFormat="1" applyFont="1" applyFill="1" applyBorder="1" applyAlignment="1" applyProtection="1">
      <alignment horizontal="right" vertical="center" wrapText="1"/>
      <protection locked="0"/>
    </xf>
    <xf numFmtId="4" fontId="8" fillId="18" borderId="15" xfId="42" applyNumberFormat="1" applyFont="1" applyFill="1" applyBorder="1" applyAlignment="1" applyProtection="1">
      <alignment horizontal="right" vertical="center" wrapText="1"/>
      <protection locked="0"/>
    </xf>
    <xf numFmtId="4" fontId="8" fillId="18" borderId="14" xfId="42" applyNumberFormat="1" applyFont="1" applyFill="1" applyBorder="1" applyAlignment="1" applyProtection="1">
      <alignment horizontal="right" vertical="center" wrapText="1"/>
      <protection locked="0"/>
    </xf>
    <xf numFmtId="4" fontId="8" fillId="18" borderId="0" xfId="42" applyNumberFormat="1" applyFont="1" applyFill="1" applyBorder="1" applyAlignment="1" applyProtection="1">
      <alignment horizontal="right" vertical="center" wrapText="1"/>
      <protection locked="0"/>
    </xf>
    <xf numFmtId="4" fontId="8" fillId="18" borderId="10" xfId="42" applyNumberFormat="1" applyFont="1" applyFill="1" applyBorder="1" applyAlignment="1" applyProtection="1">
      <alignment horizontal="right" vertical="center" wrapText="1"/>
      <protection locked="0"/>
    </xf>
    <xf numFmtId="4" fontId="8" fillId="18" borderId="16" xfId="42" applyNumberFormat="1" applyFont="1" applyFill="1" applyBorder="1" applyAlignment="1" applyProtection="1">
      <alignment horizontal="right" vertical="center" wrapText="1"/>
      <protection locked="0"/>
    </xf>
    <xf numFmtId="4" fontId="8" fillId="18" borderId="11" xfId="42" applyNumberFormat="1" applyFont="1" applyFill="1" applyBorder="1" applyAlignment="1" applyProtection="1">
      <alignment horizontal="right" vertical="center" wrapText="1"/>
      <protection locked="0"/>
    </xf>
    <xf numFmtId="4" fontId="8" fillId="18" borderId="17" xfId="42" applyNumberFormat="1" applyFont="1" applyFill="1" applyBorder="1" applyAlignment="1" applyProtection="1">
      <alignment horizontal="right" vertical="center" wrapText="1"/>
      <protection locked="0"/>
    </xf>
    <xf numFmtId="0" fontId="30" fillId="19" borderId="18" xfId="0" applyFont="1" applyFill="1" applyBorder="1" applyAlignment="1" applyProtection="1">
      <alignment horizontal="left" vertical="center" wrapText="1"/>
      <protection/>
    </xf>
    <xf numFmtId="0" fontId="30" fillId="19" borderId="13" xfId="0" applyFont="1" applyFill="1" applyBorder="1" applyAlignment="1" applyProtection="1">
      <alignment horizontal="right" vertical="center" wrapText="1"/>
      <protection/>
    </xf>
    <xf numFmtId="0" fontId="30" fillId="19" borderId="15" xfId="0" applyFont="1" applyFill="1" applyBorder="1" applyAlignment="1" applyProtection="1">
      <alignment horizontal="right" vertical="center" wrapText="1"/>
      <protection/>
    </xf>
    <xf numFmtId="0" fontId="0" fillId="21" borderId="60" xfId="0" applyFont="1" applyFill="1" applyBorder="1" applyAlignment="1" applyProtection="1">
      <alignment horizontal="center"/>
      <protection/>
    </xf>
    <xf numFmtId="0" fontId="0" fillId="21" borderId="61" xfId="0" applyFont="1" applyFill="1" applyBorder="1" applyAlignment="1" applyProtection="1">
      <alignment horizontal="center"/>
      <protection/>
    </xf>
    <xf numFmtId="0" fontId="0" fillId="21" borderId="62" xfId="0" applyFont="1" applyFill="1" applyBorder="1" applyAlignment="1" applyProtection="1">
      <alignment horizontal="center"/>
      <protection/>
    </xf>
    <xf numFmtId="0" fontId="0" fillId="21" borderId="63" xfId="0" applyFont="1" applyFill="1" applyBorder="1" applyAlignment="1" applyProtection="1">
      <alignment horizontal="center"/>
      <protection/>
    </xf>
    <xf numFmtId="0" fontId="0" fillId="21" borderId="64" xfId="0" applyFont="1" applyFill="1" applyBorder="1" applyAlignment="1" applyProtection="1">
      <alignment horizontal="center"/>
      <protection/>
    </xf>
    <xf numFmtId="0" fontId="0" fillId="21" borderId="65" xfId="0" applyFont="1" applyFill="1" applyBorder="1" applyAlignment="1" applyProtection="1">
      <alignment horizontal="center"/>
      <protection/>
    </xf>
    <xf numFmtId="0" fontId="0" fillId="21" borderId="66" xfId="0" applyFont="1" applyFill="1" applyBorder="1" applyAlignment="1" applyProtection="1">
      <alignment horizontal="center"/>
      <protection/>
    </xf>
    <xf numFmtId="0" fontId="0" fillId="21" borderId="67" xfId="0" applyFont="1" applyFill="1" applyBorder="1" applyAlignment="1" applyProtection="1">
      <alignment horizontal="center"/>
      <protection/>
    </xf>
    <xf numFmtId="0" fontId="0" fillId="21" borderId="68" xfId="0" applyFont="1" applyFill="1" applyBorder="1" applyAlignment="1" applyProtection="1">
      <alignment horizontal="center"/>
      <protection/>
    </xf>
    <xf numFmtId="0" fontId="6" fillId="18" borderId="0" xfId="0" applyFont="1" applyFill="1" applyBorder="1" applyAlignment="1" applyProtection="1">
      <alignment horizontal="left"/>
      <protection/>
    </xf>
    <xf numFmtId="0" fontId="0" fillId="18" borderId="0" xfId="0" applyFont="1" applyFill="1" applyBorder="1" applyAlignment="1" applyProtection="1">
      <alignment/>
      <protection/>
    </xf>
    <xf numFmtId="0" fontId="2" fillId="24" borderId="18" xfId="54" applyFont="1" applyFill="1" applyBorder="1" applyAlignment="1" applyProtection="1">
      <alignment horizontal="left" vertical="center" wrapText="1"/>
      <protection/>
    </xf>
    <xf numFmtId="0" fontId="8" fillId="24" borderId="22" xfId="54" applyFont="1" applyFill="1" applyBorder="1" applyAlignment="1" applyProtection="1">
      <alignment horizontal="center" vertical="center" wrapText="1" readingOrder="1"/>
      <protection/>
    </xf>
    <xf numFmtId="0" fontId="8" fillId="24" borderId="18" xfId="54" applyFont="1" applyFill="1" applyBorder="1" applyAlignment="1" applyProtection="1">
      <alignment horizontal="center" vertical="center" wrapText="1" readingOrder="1"/>
      <protection/>
    </xf>
    <xf numFmtId="0" fontId="0" fillId="18" borderId="0" xfId="0" applyFont="1" applyFill="1" applyBorder="1" applyAlignment="1" applyProtection="1">
      <alignment horizontal="center"/>
      <protection/>
    </xf>
    <xf numFmtId="0" fontId="30" fillId="21" borderId="12" xfId="0" applyFont="1" applyFill="1" applyBorder="1" applyAlignment="1" applyProtection="1">
      <alignment horizontal="center" vertical="center"/>
      <protection/>
    </xf>
    <xf numFmtId="0" fontId="30" fillId="21" borderId="13" xfId="0" applyFont="1" applyFill="1" applyBorder="1" applyAlignment="1" applyProtection="1">
      <alignment horizontal="center" vertical="center"/>
      <protection/>
    </xf>
    <xf numFmtId="0" fontId="30" fillId="21" borderId="15" xfId="0" applyFont="1" applyFill="1" applyBorder="1" applyAlignment="1" applyProtection="1">
      <alignment horizontal="center" vertical="center"/>
      <protection/>
    </xf>
    <xf numFmtId="0" fontId="30" fillId="21" borderId="14" xfId="0" applyFont="1" applyFill="1" applyBorder="1" applyAlignment="1" applyProtection="1">
      <alignment horizontal="center" vertical="center"/>
      <protection/>
    </xf>
    <xf numFmtId="0" fontId="30" fillId="21" borderId="0" xfId="0" applyFont="1" applyFill="1" applyBorder="1" applyAlignment="1" applyProtection="1">
      <alignment horizontal="center" vertical="center"/>
      <protection/>
    </xf>
    <xf numFmtId="0" fontId="30" fillId="21" borderId="10" xfId="0" applyFont="1" applyFill="1" applyBorder="1" applyAlignment="1" applyProtection="1">
      <alignment horizontal="center" vertical="center"/>
      <protection/>
    </xf>
    <xf numFmtId="0" fontId="6" fillId="19" borderId="0" xfId="0" applyFont="1" applyFill="1" applyBorder="1" applyAlignment="1" applyProtection="1">
      <alignment horizontal="left" vertical="center" wrapText="1"/>
      <protection/>
    </xf>
    <xf numFmtId="0" fontId="0" fillId="0" borderId="13" xfId="0" applyFont="1" applyBorder="1" applyAlignment="1" applyProtection="1">
      <alignment/>
      <protection/>
    </xf>
    <xf numFmtId="0" fontId="8" fillId="18" borderId="0" xfId="0" applyFont="1" applyFill="1" applyAlignment="1" applyProtection="1">
      <alignment horizontal="left"/>
      <protection/>
    </xf>
    <xf numFmtId="0" fontId="8" fillId="18" borderId="10" xfId="0" applyFont="1" applyFill="1" applyBorder="1" applyAlignment="1" applyProtection="1">
      <alignment horizontal="left"/>
      <protection/>
    </xf>
    <xf numFmtId="173" fontId="30" fillId="18" borderId="22" xfId="42" applyNumberFormat="1" applyFont="1" applyFill="1" applyBorder="1" applyAlignment="1" applyProtection="1">
      <alignment horizontal="center" vertical="center" wrapText="1"/>
      <protection locked="0"/>
    </xf>
    <xf numFmtId="173" fontId="30" fillId="18" borderId="18" xfId="42" applyNumberFormat="1" applyFont="1" applyFill="1" applyBorder="1" applyAlignment="1" applyProtection="1">
      <alignment horizontal="center" vertical="center" wrapText="1"/>
      <protection locked="0"/>
    </xf>
    <xf numFmtId="173" fontId="30" fillId="18" borderId="23" xfId="42" applyNumberFormat="1" applyFont="1" applyFill="1" applyBorder="1" applyAlignment="1" applyProtection="1">
      <alignment horizontal="center" vertical="center" wrapText="1"/>
      <protection locked="0"/>
    </xf>
    <xf numFmtId="0" fontId="30" fillId="24" borderId="16" xfId="0" applyFont="1" applyFill="1" applyBorder="1" applyAlignment="1" applyProtection="1">
      <alignment horizontal="center" vertical="center" wrapText="1"/>
      <protection/>
    </xf>
    <xf numFmtId="0" fontId="30" fillId="24" borderId="11" xfId="0" applyFont="1" applyFill="1" applyBorder="1" applyAlignment="1" applyProtection="1">
      <alignment horizontal="center" vertical="center" wrapText="1"/>
      <protection/>
    </xf>
    <xf numFmtId="0" fontId="30" fillId="24" borderId="17" xfId="0" applyFont="1" applyFill="1" applyBorder="1" applyAlignment="1" applyProtection="1">
      <alignment horizontal="center" vertical="center" wrapText="1"/>
      <protection/>
    </xf>
    <xf numFmtId="0" fontId="30" fillId="19" borderId="0" xfId="0" applyFont="1" applyFill="1" applyBorder="1" applyAlignment="1" applyProtection="1">
      <alignment horizontal="left" vertical="center" wrapText="1"/>
      <protection/>
    </xf>
    <xf numFmtId="0" fontId="8" fillId="18" borderId="18" xfId="0" applyFont="1" applyFill="1" applyBorder="1" applyAlignment="1" applyProtection="1">
      <alignment horizontal="right" vertical="center" wrapText="1"/>
      <protection/>
    </xf>
    <xf numFmtId="0" fontId="8" fillId="18" borderId="22" xfId="0" applyFont="1" applyFill="1" applyBorder="1" applyAlignment="1" applyProtection="1">
      <alignment horizontal="center" vertical="center" wrapText="1"/>
      <protection locked="0"/>
    </xf>
    <xf numFmtId="0" fontId="8" fillId="18" borderId="18" xfId="0" applyFont="1" applyFill="1" applyBorder="1" applyAlignment="1" applyProtection="1">
      <alignment horizontal="center" vertical="center" wrapText="1"/>
      <protection locked="0"/>
    </xf>
    <xf numFmtId="0" fontId="8" fillId="18" borderId="23" xfId="0" applyFont="1" applyFill="1" applyBorder="1" applyAlignment="1" applyProtection="1">
      <alignment horizontal="center" vertical="center" wrapText="1"/>
      <protection locked="0"/>
    </xf>
    <xf numFmtId="0" fontId="8" fillId="21" borderId="14" xfId="0" applyFont="1" applyFill="1" applyBorder="1" applyAlignment="1" applyProtection="1">
      <alignment horizontal="left" vertical="center" wrapText="1"/>
      <protection/>
    </xf>
    <xf numFmtId="0" fontId="8" fillId="21" borderId="0" xfId="0" applyFont="1" applyFill="1" applyBorder="1" applyAlignment="1" applyProtection="1">
      <alignment horizontal="left" vertical="center" wrapText="1"/>
      <protection/>
    </xf>
    <xf numFmtId="4" fontId="30" fillId="21" borderId="22" xfId="42" applyNumberFormat="1" applyFont="1" applyFill="1" applyBorder="1" applyAlignment="1" applyProtection="1">
      <alignment horizontal="right" vertical="center" wrapText="1"/>
      <protection/>
    </xf>
    <xf numFmtId="0" fontId="6" fillId="21" borderId="18" xfId="0" applyFont="1" applyFill="1" applyBorder="1" applyAlignment="1" applyProtection="1">
      <alignment/>
      <protection/>
    </xf>
    <xf numFmtId="0" fontId="6" fillId="21" borderId="23" xfId="0" applyFont="1" applyFill="1" applyBorder="1" applyAlignment="1" applyProtection="1">
      <alignment/>
      <protection/>
    </xf>
    <xf numFmtId="0" fontId="30" fillId="18" borderId="13" xfId="0" applyFont="1" applyFill="1" applyBorder="1" applyAlignment="1" applyProtection="1">
      <alignment horizontal="right" vertical="center" wrapText="1"/>
      <protection/>
    </xf>
    <xf numFmtId="0" fontId="8" fillId="18" borderId="13" xfId="0" applyFont="1" applyFill="1" applyBorder="1" applyAlignment="1" applyProtection="1">
      <alignment horizontal="right" vertical="center" wrapText="1"/>
      <protection/>
    </xf>
    <xf numFmtId="0" fontId="8" fillId="18" borderId="15" xfId="0" applyFont="1" applyFill="1" applyBorder="1" applyAlignment="1" applyProtection="1">
      <alignment horizontal="right" vertical="center" wrapText="1"/>
      <protection/>
    </xf>
    <xf numFmtId="0" fontId="8" fillId="18" borderId="11" xfId="0" applyFont="1" applyFill="1" applyBorder="1" applyAlignment="1" applyProtection="1">
      <alignment/>
      <protection/>
    </xf>
    <xf numFmtId="0" fontId="8" fillId="18" borderId="69" xfId="0" applyFont="1" applyFill="1" applyBorder="1" applyAlignment="1" applyProtection="1">
      <alignment horizontal="center" vertical="center"/>
      <protection locked="0"/>
    </xf>
    <xf numFmtId="0" fontId="8" fillId="18" borderId="70" xfId="0" applyFont="1" applyFill="1" applyBorder="1" applyAlignment="1" applyProtection="1">
      <alignment horizontal="center" vertical="center"/>
      <protection locked="0"/>
    </xf>
    <xf numFmtId="0" fontId="8" fillId="18" borderId="71" xfId="0" applyFont="1" applyFill="1" applyBorder="1" applyAlignment="1" applyProtection="1">
      <alignment horizontal="center" vertical="center"/>
      <protection locked="0"/>
    </xf>
    <xf numFmtId="0" fontId="8" fillId="21" borderId="13" xfId="0" applyFont="1" applyFill="1" applyBorder="1" applyAlignment="1" applyProtection="1">
      <alignment horizontal="left" vertical="center" wrapText="1"/>
      <protection/>
    </xf>
    <xf numFmtId="0" fontId="8" fillId="21" borderId="15" xfId="0" applyFont="1" applyFill="1" applyBorder="1" applyAlignment="1" applyProtection="1">
      <alignment horizontal="left" vertical="center" wrapText="1"/>
      <protection/>
    </xf>
    <xf numFmtId="0" fontId="8" fillId="21" borderId="10" xfId="0" applyFont="1" applyFill="1" applyBorder="1" applyAlignment="1" applyProtection="1">
      <alignment horizontal="left" vertical="center" wrapText="1"/>
      <protection/>
    </xf>
    <xf numFmtId="0" fontId="8" fillId="21" borderId="11" xfId="0" applyFont="1" applyFill="1" applyBorder="1" applyAlignment="1" applyProtection="1">
      <alignment horizontal="left" vertical="center" wrapText="1"/>
      <protection/>
    </xf>
    <xf numFmtId="0" fontId="8" fillId="21" borderId="17" xfId="0" applyFont="1" applyFill="1" applyBorder="1" applyAlignment="1" applyProtection="1">
      <alignment horizontal="left" vertical="center" wrapText="1"/>
      <protection/>
    </xf>
    <xf numFmtId="173" fontId="30" fillId="18" borderId="0" xfId="42" applyNumberFormat="1" applyFont="1" applyFill="1" applyBorder="1" applyAlignment="1" applyProtection="1">
      <alignment horizontal="center" vertical="center" wrapText="1"/>
      <protection/>
    </xf>
    <xf numFmtId="0" fontId="8" fillId="18" borderId="0" xfId="0" applyFont="1" applyFill="1" applyBorder="1" applyAlignment="1" applyProtection="1">
      <alignment horizontal="center" vertical="center"/>
      <protection/>
    </xf>
    <xf numFmtId="0" fontId="8" fillId="18" borderId="0" xfId="0" applyFont="1" applyFill="1" applyAlignment="1" applyProtection="1">
      <alignment horizontal="left" vertical="center" wrapText="1"/>
      <protection/>
    </xf>
    <xf numFmtId="0" fontId="8" fillId="18" borderId="0" xfId="0" applyFont="1" applyFill="1" applyBorder="1" applyAlignment="1" applyProtection="1">
      <alignment horizontal="left" vertical="center" wrapText="1"/>
      <protection/>
    </xf>
    <xf numFmtId="0" fontId="8" fillId="21" borderId="14" xfId="0" applyFont="1" applyFill="1" applyBorder="1" applyAlignment="1" applyProtection="1">
      <alignment horizontal="center" vertical="center" wrapText="1"/>
      <protection/>
    </xf>
    <xf numFmtId="0" fontId="8" fillId="21" borderId="0" xfId="0" applyFont="1" applyFill="1" applyBorder="1" applyAlignment="1" applyProtection="1">
      <alignment horizontal="center" vertical="center" wrapText="1"/>
      <protection/>
    </xf>
    <xf numFmtId="49" fontId="8" fillId="21" borderId="12" xfId="0" applyNumberFormat="1" applyFont="1" applyFill="1" applyBorder="1" applyAlignment="1" applyProtection="1">
      <alignment horizontal="justify" vertical="center" wrapText="1"/>
      <protection/>
    </xf>
    <xf numFmtId="49" fontId="8" fillId="21" borderId="13" xfId="0" applyNumberFormat="1" applyFont="1" applyFill="1" applyBorder="1" applyAlignment="1" applyProtection="1">
      <alignment horizontal="justify" vertical="center" wrapText="1"/>
      <protection/>
    </xf>
    <xf numFmtId="49" fontId="8" fillId="21" borderId="15" xfId="0" applyNumberFormat="1" applyFont="1" applyFill="1" applyBorder="1" applyAlignment="1" applyProtection="1">
      <alignment horizontal="justify" vertical="center" wrapText="1"/>
      <protection/>
    </xf>
    <xf numFmtId="49" fontId="8" fillId="21" borderId="14" xfId="0" applyNumberFormat="1" applyFont="1" applyFill="1" applyBorder="1" applyAlignment="1" applyProtection="1">
      <alignment horizontal="justify" vertical="center" wrapText="1"/>
      <protection/>
    </xf>
    <xf numFmtId="49" fontId="8" fillId="21" borderId="0" xfId="0" applyNumberFormat="1" applyFont="1" applyFill="1" applyBorder="1" applyAlignment="1" applyProtection="1">
      <alignment horizontal="justify" vertical="center" wrapText="1"/>
      <protection/>
    </xf>
    <xf numFmtId="49" fontId="8" fillId="21" borderId="10" xfId="0" applyNumberFormat="1" applyFont="1" applyFill="1" applyBorder="1" applyAlignment="1" applyProtection="1">
      <alignment horizontal="justify" vertical="center" wrapText="1"/>
      <protection/>
    </xf>
    <xf numFmtId="49" fontId="8" fillId="21" borderId="16" xfId="0" applyNumberFormat="1" applyFont="1" applyFill="1" applyBorder="1" applyAlignment="1" applyProtection="1">
      <alignment horizontal="justify" vertical="center" wrapText="1"/>
      <protection/>
    </xf>
    <xf numFmtId="49" fontId="8" fillId="21" borderId="11" xfId="0" applyNumberFormat="1" applyFont="1" applyFill="1" applyBorder="1" applyAlignment="1" applyProtection="1">
      <alignment horizontal="justify" vertical="center" wrapText="1"/>
      <protection/>
    </xf>
    <xf numFmtId="49" fontId="8" fillId="21" borderId="17" xfId="0" applyNumberFormat="1" applyFont="1" applyFill="1" applyBorder="1" applyAlignment="1" applyProtection="1">
      <alignment horizontal="justify" vertical="center" wrapText="1"/>
      <protection/>
    </xf>
    <xf numFmtId="0" fontId="30" fillId="18" borderId="18" xfId="0" applyFont="1" applyFill="1" applyBorder="1" applyAlignment="1" applyProtection="1">
      <alignment horizontal="left" vertical="center" wrapText="1"/>
      <protection/>
    </xf>
    <xf numFmtId="0" fontId="30" fillId="18" borderId="18" xfId="0" applyFont="1" applyFill="1" applyBorder="1" applyAlignment="1" applyProtection="1">
      <alignment horizontal="left" vertical="center"/>
      <protection/>
    </xf>
    <xf numFmtId="0" fontId="2" fillId="21" borderId="12" xfId="0" applyFont="1" applyFill="1" applyBorder="1" applyAlignment="1" applyProtection="1">
      <alignment horizontal="center" vertical="center"/>
      <protection/>
    </xf>
    <xf numFmtId="0" fontId="2" fillId="21" borderId="15" xfId="0" applyFont="1" applyFill="1" applyBorder="1" applyAlignment="1" applyProtection="1">
      <alignment horizontal="center" vertical="center"/>
      <protection/>
    </xf>
    <xf numFmtId="0" fontId="2" fillId="21" borderId="14" xfId="0" applyFont="1" applyFill="1" applyBorder="1" applyAlignment="1" applyProtection="1">
      <alignment horizontal="center" vertical="center"/>
      <protection/>
    </xf>
    <xf numFmtId="0" fontId="2" fillId="21" borderId="10" xfId="0" applyFont="1" applyFill="1" applyBorder="1" applyAlignment="1" applyProtection="1">
      <alignment horizontal="center" vertical="center"/>
      <protection/>
    </xf>
    <xf numFmtId="0" fontId="2" fillId="21" borderId="16" xfId="0" applyFont="1" applyFill="1" applyBorder="1" applyAlignment="1" applyProtection="1">
      <alignment horizontal="center" vertical="center"/>
      <protection/>
    </xf>
    <xf numFmtId="0" fontId="2" fillId="21" borderId="17" xfId="0" applyFont="1" applyFill="1" applyBorder="1" applyAlignment="1" applyProtection="1">
      <alignment horizontal="center" vertical="center"/>
      <protection/>
    </xf>
    <xf numFmtId="0" fontId="8" fillId="21" borderId="22" xfId="0" applyFont="1" applyFill="1" applyBorder="1" applyAlignment="1" applyProtection="1">
      <alignment horizontal="left" vertical="center" wrapText="1"/>
      <protection/>
    </xf>
    <xf numFmtId="0" fontId="8" fillId="21" borderId="18" xfId="0" applyFont="1" applyFill="1" applyBorder="1" applyAlignment="1" applyProtection="1">
      <alignment horizontal="left" vertical="center" wrapText="1"/>
      <protection/>
    </xf>
    <xf numFmtId="0" fontId="8" fillId="21" borderId="23" xfId="0" applyFont="1" applyFill="1" applyBorder="1" applyAlignment="1" applyProtection="1">
      <alignment horizontal="left" vertical="center" wrapText="1"/>
      <protection/>
    </xf>
    <xf numFmtId="182" fontId="8" fillId="18" borderId="22" xfId="42" applyNumberFormat="1" applyFont="1" applyFill="1" applyBorder="1" applyAlignment="1" applyProtection="1">
      <alignment horizontal="center" vertical="center" wrapText="1"/>
      <protection locked="0"/>
    </xf>
    <xf numFmtId="182" fontId="8" fillId="18" borderId="18" xfId="42" applyNumberFormat="1" applyFont="1" applyFill="1" applyBorder="1" applyAlignment="1" applyProtection="1">
      <alignment horizontal="center" vertical="center" wrapText="1"/>
      <protection locked="0"/>
    </xf>
    <xf numFmtId="182" fontId="8" fillId="18" borderId="23" xfId="42" applyNumberFormat="1" applyFont="1" applyFill="1" applyBorder="1" applyAlignment="1" applyProtection="1">
      <alignment horizontal="center" vertical="center" wrapText="1"/>
      <protection locked="0"/>
    </xf>
    <xf numFmtId="4" fontId="30" fillId="21" borderId="18" xfId="42" applyNumberFormat="1" applyFont="1" applyFill="1" applyBorder="1" applyAlignment="1" applyProtection="1">
      <alignment horizontal="right" vertical="center" wrapText="1"/>
      <protection/>
    </xf>
    <xf numFmtId="4" fontId="30" fillId="21" borderId="23" xfId="42" applyNumberFormat="1" applyFont="1" applyFill="1" applyBorder="1" applyAlignment="1" applyProtection="1">
      <alignment horizontal="right" vertical="center" wrapText="1"/>
      <protection/>
    </xf>
    <xf numFmtId="0" fontId="8" fillId="21" borderId="22" xfId="0" applyFont="1" applyFill="1" applyBorder="1" applyAlignment="1" applyProtection="1">
      <alignment horizontal="justify" vertical="center" wrapText="1"/>
      <protection/>
    </xf>
    <xf numFmtId="0" fontId="8" fillId="21" borderId="18" xfId="0" applyFont="1" applyFill="1" applyBorder="1" applyAlignment="1" applyProtection="1">
      <alignment horizontal="justify" vertical="center" wrapText="1"/>
      <protection/>
    </xf>
    <xf numFmtId="0" fontId="8" fillId="21" borderId="23" xfId="0" applyFont="1" applyFill="1" applyBorder="1" applyAlignment="1" applyProtection="1">
      <alignment horizontal="justify" vertical="center" wrapText="1"/>
      <protection/>
    </xf>
    <xf numFmtId="0" fontId="8" fillId="21" borderId="22" xfId="0" applyFont="1" applyFill="1" applyBorder="1" applyAlignment="1" applyProtection="1">
      <alignment horizontal="left" vertical="center"/>
      <protection/>
    </xf>
    <xf numFmtId="0" fontId="8" fillId="21" borderId="18" xfId="0" applyFont="1" applyFill="1" applyBorder="1" applyAlignment="1" applyProtection="1">
      <alignment horizontal="left" vertical="center"/>
      <protection/>
    </xf>
    <xf numFmtId="0" fontId="8" fillId="21" borderId="23" xfId="0" applyFont="1" applyFill="1" applyBorder="1" applyAlignment="1" applyProtection="1">
      <alignment horizontal="left" vertical="center"/>
      <protection/>
    </xf>
    <xf numFmtId="49" fontId="8" fillId="21" borderId="22" xfId="0" applyNumberFormat="1" applyFont="1" applyFill="1" applyBorder="1" applyAlignment="1" applyProtection="1">
      <alignment horizontal="justify" vertical="center" wrapText="1"/>
      <protection/>
    </xf>
    <xf numFmtId="49" fontId="8" fillId="21" borderId="18" xfId="0" applyNumberFormat="1" applyFont="1" applyFill="1" applyBorder="1" applyAlignment="1" applyProtection="1">
      <alignment horizontal="justify" vertical="center" wrapText="1"/>
      <protection/>
    </xf>
    <xf numFmtId="49" fontId="8" fillId="21" borderId="23" xfId="0" applyNumberFormat="1" applyFont="1" applyFill="1" applyBorder="1" applyAlignment="1" applyProtection="1">
      <alignment horizontal="justify" vertical="center" wrapText="1"/>
      <protection/>
    </xf>
    <xf numFmtId="9" fontId="30" fillId="21" borderId="22" xfId="57" applyFont="1" applyFill="1" applyBorder="1" applyAlignment="1" applyProtection="1">
      <alignment horizontal="center" vertical="center" wrapText="1"/>
      <protection/>
    </xf>
    <xf numFmtId="0" fontId="0" fillId="21" borderId="18" xfId="0" applyFont="1" applyFill="1" applyBorder="1" applyAlignment="1" applyProtection="1">
      <alignment/>
      <protection/>
    </xf>
    <xf numFmtId="0" fontId="0" fillId="21" borderId="23" xfId="0" applyFont="1" applyFill="1" applyBorder="1" applyAlignment="1" applyProtection="1">
      <alignment/>
      <protection/>
    </xf>
    <xf numFmtId="0" fontId="3" fillId="24" borderId="18" xfId="54" applyFont="1" applyFill="1" applyBorder="1" applyAlignment="1" applyProtection="1">
      <alignment horizontal="left" vertical="center" wrapText="1"/>
      <protection/>
    </xf>
    <xf numFmtId="0" fontId="8" fillId="19" borderId="18" xfId="54" applyFont="1" applyFill="1" applyBorder="1" applyAlignment="1" applyProtection="1">
      <alignment horizontal="left" vertical="center" wrapText="1"/>
      <protection locked="0"/>
    </xf>
    <xf numFmtId="0" fontId="8" fillId="19" borderId="23" xfId="54" applyFont="1" applyFill="1" applyBorder="1" applyAlignment="1" applyProtection="1">
      <alignment horizontal="left" vertical="center" wrapText="1"/>
      <protection locked="0"/>
    </xf>
    <xf numFmtId="0" fontId="0" fillId="21" borderId="57" xfId="0" applyFont="1" applyFill="1" applyBorder="1" applyAlignment="1" applyProtection="1">
      <alignment horizontal="center"/>
      <protection/>
    </xf>
    <xf numFmtId="0" fontId="0" fillId="21" borderId="58" xfId="0" applyFont="1" applyFill="1" applyBorder="1" applyAlignment="1" applyProtection="1">
      <alignment horizontal="center"/>
      <protection/>
    </xf>
    <xf numFmtId="0" fontId="0" fillId="21" borderId="59" xfId="0" applyFont="1" applyFill="1" applyBorder="1" applyAlignment="1" applyProtection="1">
      <alignment horizontal="center"/>
      <protection/>
    </xf>
    <xf numFmtId="0" fontId="30" fillId="24" borderId="22" xfId="0" applyFont="1" applyFill="1" applyBorder="1" applyAlignment="1" applyProtection="1">
      <alignment horizontal="left" vertical="center" wrapText="1"/>
      <protection/>
    </xf>
    <xf numFmtId="0" fontId="30" fillId="24" borderId="18" xfId="0" applyFont="1" applyFill="1" applyBorder="1" applyAlignment="1" applyProtection="1">
      <alignment horizontal="left" vertical="center" wrapText="1"/>
      <protection/>
    </xf>
    <xf numFmtId="0" fontId="30" fillId="24" borderId="23" xfId="0" applyFont="1" applyFill="1" applyBorder="1" applyAlignment="1" applyProtection="1">
      <alignment horizontal="left" vertical="center" wrapText="1"/>
      <protection/>
    </xf>
    <xf numFmtId="0" fontId="9" fillId="24" borderId="12" xfId="0" applyFont="1" applyFill="1" applyBorder="1" applyAlignment="1" applyProtection="1">
      <alignment horizontal="center" vertical="center" wrapText="1"/>
      <protection/>
    </xf>
    <xf numFmtId="0" fontId="9" fillId="24" borderId="13" xfId="0" applyFont="1" applyFill="1" applyBorder="1" applyAlignment="1" applyProtection="1">
      <alignment horizontal="center" vertical="center" wrapText="1"/>
      <protection/>
    </xf>
    <xf numFmtId="0" fontId="9" fillId="24" borderId="15" xfId="0" applyFont="1" applyFill="1" applyBorder="1" applyAlignment="1" applyProtection="1">
      <alignment horizontal="center" vertical="center" wrapText="1"/>
      <protection/>
    </xf>
    <xf numFmtId="0" fontId="9" fillId="24" borderId="14" xfId="0" applyFont="1" applyFill="1" applyBorder="1" applyAlignment="1" applyProtection="1">
      <alignment horizontal="center" vertical="center" wrapText="1"/>
      <protection/>
    </xf>
    <xf numFmtId="0" fontId="9" fillId="24" borderId="0" xfId="0" applyFont="1" applyFill="1" applyBorder="1" applyAlignment="1" applyProtection="1">
      <alignment horizontal="center" vertical="center" wrapText="1"/>
      <protection/>
    </xf>
    <xf numFmtId="0" fontId="9" fillId="24" borderId="10" xfId="0" applyFont="1" applyFill="1" applyBorder="1" applyAlignment="1" applyProtection="1">
      <alignment horizontal="center" vertical="center" wrapText="1"/>
      <protection/>
    </xf>
    <xf numFmtId="0" fontId="9" fillId="24" borderId="16" xfId="0" applyFont="1" applyFill="1" applyBorder="1" applyAlignment="1" applyProtection="1">
      <alignment horizontal="center" vertical="center" wrapText="1"/>
      <protection/>
    </xf>
    <xf numFmtId="0" fontId="9" fillId="24" borderId="11" xfId="0" applyFont="1" applyFill="1" applyBorder="1" applyAlignment="1" applyProtection="1">
      <alignment horizontal="center" vertical="center" wrapText="1"/>
      <protection/>
    </xf>
    <xf numFmtId="0" fontId="9" fillId="24" borderId="17" xfId="0" applyFont="1" applyFill="1" applyBorder="1" applyAlignment="1" applyProtection="1">
      <alignment horizontal="center" vertical="center" wrapText="1"/>
      <protection/>
    </xf>
    <xf numFmtId="44" fontId="8" fillId="24" borderId="16" xfId="63" applyFont="1" applyFill="1" applyBorder="1" applyAlignment="1" applyProtection="1">
      <alignment horizontal="center" vertical="center" wrapText="1"/>
      <protection/>
    </xf>
    <xf numFmtId="44" fontId="8" fillId="24" borderId="11" xfId="63" applyFont="1" applyFill="1" applyBorder="1" applyAlignment="1" applyProtection="1">
      <alignment horizontal="center" vertical="center" wrapText="1"/>
      <protection/>
    </xf>
    <xf numFmtId="44" fontId="8" fillId="24" borderId="17" xfId="63" applyFont="1" applyFill="1" applyBorder="1" applyAlignment="1" applyProtection="1">
      <alignment horizontal="center" vertical="center" wrapText="1"/>
      <protection/>
    </xf>
    <xf numFmtId="44" fontId="8" fillId="24" borderId="22" xfId="63" applyFont="1" applyFill="1" applyBorder="1" applyAlignment="1" applyProtection="1">
      <alignment horizontal="center" vertical="center" wrapText="1"/>
      <protection/>
    </xf>
    <xf numFmtId="44" fontId="8" fillId="24" borderId="18" xfId="63" applyFont="1" applyFill="1" applyBorder="1" applyAlignment="1" applyProtection="1">
      <alignment horizontal="center" vertical="center" wrapText="1"/>
      <protection/>
    </xf>
    <xf numFmtId="44" fontId="8" fillId="24" borderId="23" xfId="63" applyFont="1" applyFill="1" applyBorder="1" applyAlignment="1" applyProtection="1">
      <alignment horizontal="center" vertical="center" wrapText="1"/>
      <protection/>
    </xf>
    <xf numFmtId="0" fontId="8" fillId="24" borderId="18" xfId="54" applyFont="1" applyFill="1" applyBorder="1" applyAlignment="1" applyProtection="1">
      <alignment horizontal="justify" vertical="center" wrapText="1" readingOrder="1"/>
      <protection/>
    </xf>
    <xf numFmtId="0" fontId="8" fillId="24" borderId="23" xfId="54" applyFont="1" applyFill="1" applyBorder="1" applyAlignment="1" applyProtection="1">
      <alignment horizontal="justify" vertical="center" wrapText="1" readingOrder="1"/>
      <protection/>
    </xf>
    <xf numFmtId="0" fontId="8" fillId="24" borderId="22" xfId="54" applyFont="1" applyFill="1" applyBorder="1" applyAlignment="1" applyProtection="1">
      <alignment horizontal="center" vertical="center" wrapText="1"/>
      <protection/>
    </xf>
    <xf numFmtId="0" fontId="8" fillId="24" borderId="18" xfId="54" applyFont="1" applyFill="1" applyBorder="1" applyAlignment="1" applyProtection="1">
      <alignment horizontal="center" vertical="center" wrapText="1"/>
      <protection/>
    </xf>
    <xf numFmtId="0" fontId="8" fillId="24" borderId="23" xfId="54" applyFont="1" applyFill="1" applyBorder="1" applyAlignment="1" applyProtection="1">
      <alignment horizontal="justify" vertical="center" wrapText="1"/>
      <protection/>
    </xf>
    <xf numFmtId="49" fontId="8" fillId="24" borderId="22" xfId="0" applyNumberFormat="1" applyFont="1" applyFill="1" applyBorder="1" applyAlignment="1" applyProtection="1">
      <alignment horizontal="left" vertical="center" wrapText="1"/>
      <protection/>
    </xf>
    <xf numFmtId="49" fontId="8" fillId="24" borderId="18" xfId="0" applyNumberFormat="1" applyFont="1" applyFill="1" applyBorder="1" applyAlignment="1" applyProtection="1">
      <alignment horizontal="left" vertical="center" wrapText="1"/>
      <protection/>
    </xf>
    <xf numFmtId="49" fontId="8" fillId="24" borderId="23" xfId="0" applyNumberFormat="1" applyFont="1" applyFill="1" applyBorder="1" applyAlignment="1" applyProtection="1">
      <alignment horizontal="left" vertical="center" wrapText="1"/>
      <protection/>
    </xf>
    <xf numFmtId="0" fontId="30" fillId="24" borderId="22" xfId="54" applyFont="1" applyFill="1" applyBorder="1" applyAlignment="1" applyProtection="1">
      <alignment horizontal="left" vertical="center" wrapText="1"/>
      <protection/>
    </xf>
    <xf numFmtId="0" fontId="8" fillId="18" borderId="12" xfId="0" applyFont="1" applyFill="1" applyBorder="1" applyAlignment="1" applyProtection="1">
      <alignment horizontal="center" vertical="center"/>
      <protection locked="0"/>
    </xf>
    <xf numFmtId="0" fontId="8" fillId="18" borderId="13" xfId="0" applyFont="1" applyFill="1" applyBorder="1" applyAlignment="1" applyProtection="1">
      <alignment horizontal="center" vertical="center"/>
      <protection locked="0"/>
    </xf>
    <xf numFmtId="0" fontId="8" fillId="18" borderId="15" xfId="0" applyFont="1" applyFill="1" applyBorder="1" applyAlignment="1" applyProtection="1">
      <alignment horizontal="center" vertical="center"/>
      <protection locked="0"/>
    </xf>
    <xf numFmtId="0" fontId="8" fillId="18" borderId="14" xfId="0" applyFont="1" applyFill="1" applyBorder="1" applyAlignment="1" applyProtection="1">
      <alignment horizontal="center" vertical="center"/>
      <protection locked="0"/>
    </xf>
    <xf numFmtId="0" fontId="8" fillId="18" borderId="0" xfId="0" applyFont="1" applyFill="1" applyBorder="1" applyAlignment="1" applyProtection="1">
      <alignment horizontal="center" vertical="center"/>
      <protection locked="0"/>
    </xf>
    <xf numFmtId="0" fontId="8" fillId="18" borderId="10" xfId="0" applyFont="1" applyFill="1" applyBorder="1" applyAlignment="1" applyProtection="1">
      <alignment horizontal="center" vertical="center"/>
      <protection locked="0"/>
    </xf>
    <xf numFmtId="0" fontId="8" fillId="18" borderId="16" xfId="0" applyFont="1" applyFill="1" applyBorder="1" applyAlignment="1" applyProtection="1">
      <alignment horizontal="center" vertical="center"/>
      <protection locked="0"/>
    </xf>
    <xf numFmtId="0" fontId="8" fillId="18" borderId="11" xfId="0" applyFont="1" applyFill="1" applyBorder="1" applyAlignment="1" applyProtection="1">
      <alignment horizontal="center" vertical="center"/>
      <protection locked="0"/>
    </xf>
    <xf numFmtId="0" fontId="8" fillId="18" borderId="17" xfId="0" applyFont="1" applyFill="1" applyBorder="1" applyAlignment="1" applyProtection="1">
      <alignment horizontal="center" vertical="center"/>
      <protection locked="0"/>
    </xf>
    <xf numFmtId="0" fontId="8" fillId="21" borderId="12" xfId="0" applyFont="1" applyFill="1" applyBorder="1" applyAlignment="1" applyProtection="1">
      <alignment horizontal="center" vertical="center"/>
      <protection locked="0"/>
    </xf>
    <xf numFmtId="0" fontId="8" fillId="21" borderId="13" xfId="0" applyFont="1" applyFill="1" applyBorder="1" applyAlignment="1" applyProtection="1">
      <alignment horizontal="center" vertical="center"/>
      <protection locked="0"/>
    </xf>
    <xf numFmtId="0" fontId="8" fillId="21" borderId="15" xfId="0" applyFont="1" applyFill="1" applyBorder="1" applyAlignment="1" applyProtection="1">
      <alignment horizontal="center" vertical="center"/>
      <protection locked="0"/>
    </xf>
    <xf numFmtId="0" fontId="8" fillId="21" borderId="14" xfId="0" applyFont="1" applyFill="1" applyBorder="1" applyAlignment="1" applyProtection="1">
      <alignment horizontal="center" vertical="center"/>
      <protection locked="0"/>
    </xf>
    <xf numFmtId="0" fontId="8" fillId="21" borderId="0" xfId="0" applyFont="1" applyFill="1" applyBorder="1" applyAlignment="1" applyProtection="1">
      <alignment horizontal="center" vertical="center"/>
      <protection locked="0"/>
    </xf>
    <xf numFmtId="0" fontId="8" fillId="21" borderId="10" xfId="0" applyFont="1" applyFill="1" applyBorder="1" applyAlignment="1" applyProtection="1">
      <alignment horizontal="center" vertical="center"/>
      <protection locked="0"/>
    </xf>
    <xf numFmtId="0" fontId="8" fillId="21" borderId="16" xfId="0" applyFont="1" applyFill="1" applyBorder="1" applyAlignment="1" applyProtection="1">
      <alignment horizontal="center" vertical="center"/>
      <protection locked="0"/>
    </xf>
    <xf numFmtId="0" fontId="8" fillId="21" borderId="11" xfId="0" applyFont="1" applyFill="1" applyBorder="1" applyAlignment="1" applyProtection="1">
      <alignment horizontal="center" vertical="center"/>
      <protection locked="0"/>
    </xf>
    <xf numFmtId="0" fontId="8" fillId="21" borderId="17" xfId="0" applyFont="1" applyFill="1" applyBorder="1" applyAlignment="1" applyProtection="1">
      <alignment horizontal="center" vertical="center"/>
      <protection locked="0"/>
    </xf>
    <xf numFmtId="2" fontId="36" fillId="21" borderId="22" xfId="0" applyNumberFormat="1" applyFont="1" applyFill="1" applyBorder="1" applyAlignment="1" applyProtection="1">
      <alignment horizontal="left" vertical="center" wrapText="1"/>
      <protection/>
    </xf>
    <xf numFmtId="2" fontId="36" fillId="21" borderId="18" xfId="0" applyNumberFormat="1" applyFont="1" applyFill="1" applyBorder="1" applyAlignment="1" applyProtection="1">
      <alignment horizontal="left" wrapText="1"/>
      <protection/>
    </xf>
    <xf numFmtId="2" fontId="36" fillId="21" borderId="23" xfId="0" applyNumberFormat="1" applyFont="1" applyFill="1" applyBorder="1" applyAlignment="1" applyProtection="1">
      <alignment horizontal="left" wrapText="1"/>
      <protection/>
    </xf>
    <xf numFmtId="0" fontId="8" fillId="18" borderId="12" xfId="0" applyFont="1" applyFill="1" applyBorder="1" applyAlignment="1" applyProtection="1">
      <alignment vertical="center"/>
      <protection locked="0"/>
    </xf>
    <xf numFmtId="0" fontId="8" fillId="18" borderId="13" xfId="0" applyFont="1" applyFill="1" applyBorder="1" applyAlignment="1" applyProtection="1">
      <alignment vertical="center"/>
      <protection locked="0"/>
    </xf>
    <xf numFmtId="0" fontId="8" fillId="18" borderId="15" xfId="0" applyFont="1" applyFill="1" applyBorder="1" applyAlignment="1" applyProtection="1">
      <alignment vertical="center"/>
      <protection locked="0"/>
    </xf>
    <xf numFmtId="0" fontId="8" fillId="18" borderId="14" xfId="0" applyFont="1" applyFill="1" applyBorder="1" applyAlignment="1" applyProtection="1">
      <alignment vertical="center"/>
      <protection locked="0"/>
    </xf>
    <xf numFmtId="0" fontId="8" fillId="18" borderId="0" xfId="0" applyFont="1" applyFill="1" applyBorder="1" applyAlignment="1" applyProtection="1">
      <alignment vertical="center"/>
      <protection locked="0"/>
    </xf>
    <xf numFmtId="0" fontId="8" fillId="18" borderId="10" xfId="0" applyFont="1" applyFill="1" applyBorder="1" applyAlignment="1" applyProtection="1">
      <alignment vertical="center"/>
      <protection locked="0"/>
    </xf>
    <xf numFmtId="0" fontId="8" fillId="18" borderId="16" xfId="0" applyFont="1" applyFill="1" applyBorder="1" applyAlignment="1" applyProtection="1">
      <alignment vertical="center"/>
      <protection locked="0"/>
    </xf>
    <xf numFmtId="0" fontId="8" fillId="18" borderId="11" xfId="0" applyFont="1" applyFill="1" applyBorder="1" applyAlignment="1" applyProtection="1">
      <alignment vertical="center"/>
      <protection locked="0"/>
    </xf>
    <xf numFmtId="0" fontId="8" fillId="18" borderId="17" xfId="0" applyFont="1" applyFill="1" applyBorder="1" applyAlignment="1" applyProtection="1">
      <alignment vertical="center"/>
      <protection locked="0"/>
    </xf>
    <xf numFmtId="0" fontId="50" fillId="19" borderId="12" xfId="0" applyFont="1" applyFill="1" applyBorder="1" applyAlignment="1" applyProtection="1">
      <alignment horizontal="justify" vertical="center" wrapText="1"/>
      <protection locked="0"/>
    </xf>
    <xf numFmtId="0" fontId="50" fillId="19" borderId="13" xfId="0" applyFont="1" applyFill="1" applyBorder="1" applyAlignment="1" applyProtection="1">
      <alignment horizontal="justify" vertical="center" wrapText="1"/>
      <protection locked="0"/>
    </xf>
    <xf numFmtId="0" fontId="50" fillId="19" borderId="15" xfId="0" applyFont="1" applyFill="1" applyBorder="1" applyAlignment="1" applyProtection="1">
      <alignment horizontal="justify" vertical="center" wrapText="1"/>
      <protection locked="0"/>
    </xf>
    <xf numFmtId="0" fontId="50" fillId="19" borderId="14" xfId="0" applyFont="1" applyFill="1" applyBorder="1" applyAlignment="1" applyProtection="1">
      <alignment horizontal="justify" vertical="center" wrapText="1"/>
      <protection locked="0"/>
    </xf>
    <xf numFmtId="0" fontId="50" fillId="19" borderId="0" xfId="0" applyFont="1" applyFill="1" applyBorder="1" applyAlignment="1" applyProtection="1">
      <alignment horizontal="justify" vertical="center" wrapText="1"/>
      <protection locked="0"/>
    </xf>
    <xf numFmtId="0" fontId="50" fillId="19" borderId="10" xfId="0" applyFont="1" applyFill="1" applyBorder="1" applyAlignment="1" applyProtection="1">
      <alignment horizontal="justify" vertical="center" wrapText="1"/>
      <protection locked="0"/>
    </xf>
    <xf numFmtId="0" fontId="50" fillId="19" borderId="16" xfId="0" applyFont="1" applyFill="1" applyBorder="1" applyAlignment="1" applyProtection="1">
      <alignment horizontal="justify" vertical="center" wrapText="1"/>
      <protection locked="0"/>
    </xf>
    <xf numFmtId="0" fontId="50" fillId="19" borderId="11" xfId="0" applyFont="1" applyFill="1" applyBorder="1" applyAlignment="1" applyProtection="1">
      <alignment horizontal="justify" vertical="center" wrapText="1"/>
      <protection locked="0"/>
    </xf>
    <xf numFmtId="0" fontId="50" fillId="19" borderId="17" xfId="0" applyFont="1" applyFill="1" applyBorder="1" applyAlignment="1" applyProtection="1">
      <alignment horizontal="justify" vertical="center" wrapText="1"/>
      <protection locked="0"/>
    </xf>
    <xf numFmtId="0" fontId="2" fillId="21" borderId="12" xfId="0" applyFont="1" applyFill="1" applyBorder="1" applyAlignment="1" applyProtection="1">
      <alignment horizontal="justify" vertical="center" wrapText="1"/>
      <protection/>
    </xf>
    <xf numFmtId="0" fontId="2" fillId="21" borderId="13" xfId="0" applyFont="1" applyFill="1" applyBorder="1" applyAlignment="1" applyProtection="1">
      <alignment horizontal="justify" vertical="center" wrapText="1"/>
      <protection/>
    </xf>
    <xf numFmtId="0" fontId="2" fillId="21" borderId="15" xfId="0" applyFont="1" applyFill="1" applyBorder="1" applyAlignment="1" applyProtection="1">
      <alignment horizontal="justify" vertical="center" wrapText="1"/>
      <protection/>
    </xf>
    <xf numFmtId="0" fontId="2" fillId="21" borderId="14" xfId="0" applyFont="1" applyFill="1" applyBorder="1" applyAlignment="1" applyProtection="1">
      <alignment horizontal="justify" vertical="center" wrapText="1"/>
      <protection/>
    </xf>
    <xf numFmtId="0" fontId="2" fillId="21" borderId="0" xfId="0" applyFont="1" applyFill="1" applyBorder="1" applyAlignment="1" applyProtection="1">
      <alignment horizontal="justify" vertical="center" wrapText="1"/>
      <protection/>
    </xf>
    <xf numFmtId="0" fontId="2" fillId="21" borderId="10" xfId="0" applyFont="1" applyFill="1" applyBorder="1" applyAlignment="1" applyProtection="1">
      <alignment horizontal="justify" vertical="center" wrapText="1"/>
      <protection/>
    </xf>
    <xf numFmtId="0" fontId="2" fillId="21" borderId="16" xfId="0" applyFont="1" applyFill="1" applyBorder="1" applyAlignment="1" applyProtection="1">
      <alignment horizontal="justify" vertical="center" wrapText="1"/>
      <protection/>
    </xf>
    <xf numFmtId="0" fontId="2" fillId="21" borderId="11" xfId="0" applyFont="1" applyFill="1" applyBorder="1" applyAlignment="1" applyProtection="1">
      <alignment horizontal="justify" vertical="center" wrapText="1"/>
      <protection/>
    </xf>
    <xf numFmtId="0" fontId="2" fillId="21" borderId="17" xfId="0" applyFont="1" applyFill="1" applyBorder="1" applyAlignment="1" applyProtection="1">
      <alignment horizontal="justify" vertical="center" wrapText="1"/>
      <protection/>
    </xf>
    <xf numFmtId="49" fontId="2" fillId="21" borderId="12" xfId="0" applyNumberFormat="1" applyFont="1" applyFill="1" applyBorder="1" applyAlignment="1" applyProtection="1">
      <alignment horizontal="center" vertical="center"/>
      <protection/>
    </xf>
    <xf numFmtId="49" fontId="2" fillId="21" borderId="15" xfId="0" applyNumberFormat="1" applyFont="1" applyFill="1" applyBorder="1" applyAlignment="1" applyProtection="1">
      <alignment horizontal="center" vertical="center"/>
      <protection/>
    </xf>
    <xf numFmtId="49" fontId="2" fillId="21" borderId="14" xfId="0" applyNumberFormat="1" applyFont="1" applyFill="1" applyBorder="1" applyAlignment="1" applyProtection="1">
      <alignment horizontal="center" vertical="center"/>
      <protection/>
    </xf>
    <xf numFmtId="49" fontId="2" fillId="21" borderId="10" xfId="0" applyNumberFormat="1" applyFont="1" applyFill="1" applyBorder="1" applyAlignment="1" applyProtection="1">
      <alignment horizontal="center" vertical="center"/>
      <protection/>
    </xf>
    <xf numFmtId="49" fontId="2" fillId="21" borderId="16" xfId="0" applyNumberFormat="1" applyFont="1" applyFill="1" applyBorder="1" applyAlignment="1" applyProtection="1">
      <alignment horizontal="center" vertical="center"/>
      <protection/>
    </xf>
    <xf numFmtId="49" fontId="2" fillId="21" borderId="17" xfId="0" applyNumberFormat="1" applyFont="1" applyFill="1" applyBorder="1" applyAlignment="1" applyProtection="1">
      <alignment horizontal="center" vertical="center"/>
      <protection/>
    </xf>
    <xf numFmtId="0" fontId="2" fillId="24" borderId="12" xfId="0" applyFont="1" applyFill="1" applyBorder="1" applyAlignment="1" applyProtection="1">
      <alignment horizontal="justify" vertical="center" wrapText="1"/>
      <protection locked="0"/>
    </xf>
    <xf numFmtId="0" fontId="50" fillId="24" borderId="13" xfId="0" applyFont="1" applyFill="1" applyBorder="1" applyAlignment="1" applyProtection="1">
      <alignment horizontal="justify" vertical="center" wrapText="1"/>
      <protection locked="0"/>
    </xf>
    <xf numFmtId="0" fontId="50" fillId="24" borderId="15" xfId="0" applyFont="1" applyFill="1" applyBorder="1" applyAlignment="1" applyProtection="1">
      <alignment horizontal="justify" vertical="center" wrapText="1"/>
      <protection locked="0"/>
    </xf>
    <xf numFmtId="0" fontId="50" fillId="24" borderId="14" xfId="0" applyFont="1" applyFill="1" applyBorder="1" applyAlignment="1" applyProtection="1">
      <alignment horizontal="justify" vertical="center" wrapText="1"/>
      <protection locked="0"/>
    </xf>
    <xf numFmtId="0" fontId="50" fillId="24" borderId="0" xfId="0" applyFont="1" applyFill="1" applyBorder="1" applyAlignment="1" applyProtection="1">
      <alignment horizontal="justify" vertical="center" wrapText="1"/>
      <protection locked="0"/>
    </xf>
    <xf numFmtId="0" fontId="50" fillId="24" borderId="10" xfId="0" applyFont="1" applyFill="1" applyBorder="1" applyAlignment="1" applyProtection="1">
      <alignment horizontal="justify" vertical="center" wrapText="1"/>
      <protection locked="0"/>
    </xf>
    <xf numFmtId="0" fontId="50" fillId="24" borderId="16" xfId="0" applyFont="1" applyFill="1" applyBorder="1" applyAlignment="1" applyProtection="1">
      <alignment horizontal="justify" vertical="center" wrapText="1"/>
      <protection locked="0"/>
    </xf>
    <xf numFmtId="0" fontId="50" fillId="24" borderId="11" xfId="0" applyFont="1" applyFill="1" applyBorder="1" applyAlignment="1" applyProtection="1">
      <alignment horizontal="justify" vertical="center" wrapText="1"/>
      <protection locked="0"/>
    </xf>
    <xf numFmtId="0" fontId="50" fillId="24" borderId="17" xfId="0" applyFont="1" applyFill="1" applyBorder="1" applyAlignment="1" applyProtection="1">
      <alignment horizontal="justify" vertical="center" wrapText="1"/>
      <protection locked="0"/>
    </xf>
    <xf numFmtId="0" fontId="2" fillId="24" borderId="12" xfId="0" applyFont="1" applyFill="1" applyBorder="1" applyAlignment="1" applyProtection="1">
      <alignment horizontal="justify" vertical="center" wrapText="1"/>
      <protection/>
    </xf>
    <xf numFmtId="0" fontId="2" fillId="24" borderId="13" xfId="0" applyFont="1" applyFill="1" applyBorder="1" applyAlignment="1" applyProtection="1">
      <alignment horizontal="justify" vertical="center" wrapText="1"/>
      <protection/>
    </xf>
    <xf numFmtId="0" fontId="2" fillId="24" borderId="15" xfId="0" applyFont="1" applyFill="1" applyBorder="1" applyAlignment="1" applyProtection="1">
      <alignment horizontal="justify" vertical="center" wrapText="1"/>
      <protection/>
    </xf>
    <xf numFmtId="0" fontId="2" fillId="24" borderId="14" xfId="0" applyFont="1" applyFill="1" applyBorder="1" applyAlignment="1" applyProtection="1">
      <alignment horizontal="justify" vertical="center" wrapText="1"/>
      <protection/>
    </xf>
    <xf numFmtId="0" fontId="2" fillId="24" borderId="0" xfId="0" applyFont="1" applyFill="1" applyBorder="1" applyAlignment="1" applyProtection="1">
      <alignment horizontal="justify" vertical="center" wrapText="1"/>
      <protection/>
    </xf>
    <xf numFmtId="0" fontId="2" fillId="24" borderId="10" xfId="0" applyFont="1" applyFill="1" applyBorder="1" applyAlignment="1" applyProtection="1">
      <alignment horizontal="justify" vertical="center" wrapText="1"/>
      <protection/>
    </xf>
    <xf numFmtId="0" fontId="2" fillId="24" borderId="16" xfId="0" applyFont="1" applyFill="1" applyBorder="1" applyAlignment="1" applyProtection="1">
      <alignment horizontal="justify" vertical="center" wrapText="1"/>
      <protection/>
    </xf>
    <xf numFmtId="0" fontId="2" fillId="24" borderId="11" xfId="0" applyFont="1" applyFill="1" applyBorder="1" applyAlignment="1" applyProtection="1">
      <alignment horizontal="justify" vertical="center" wrapText="1"/>
      <protection/>
    </xf>
    <xf numFmtId="0" fontId="2" fillId="24" borderId="17" xfId="0" applyFont="1" applyFill="1" applyBorder="1" applyAlignment="1" applyProtection="1">
      <alignment horizontal="justify" vertical="center" wrapText="1"/>
      <protection/>
    </xf>
    <xf numFmtId="0" fontId="3" fillId="0" borderId="0" xfId="0" applyNumberFormat="1" applyFont="1" applyFill="1" applyAlignment="1" applyProtection="1">
      <alignment horizontal="justify" wrapText="1"/>
      <protection/>
    </xf>
    <xf numFmtId="0" fontId="2" fillId="19" borderId="12" xfId="0" applyFont="1" applyFill="1" applyBorder="1" applyAlignment="1" applyProtection="1">
      <alignment horizontal="justify" vertical="center" wrapText="1"/>
      <protection locked="0"/>
    </xf>
    <xf numFmtId="0" fontId="2" fillId="19" borderId="13" xfId="0" applyFont="1" applyFill="1" applyBorder="1" applyAlignment="1" applyProtection="1">
      <alignment horizontal="justify" vertical="center" wrapText="1"/>
      <protection locked="0"/>
    </xf>
    <xf numFmtId="0" fontId="2" fillId="19" borderId="15" xfId="0" applyFont="1" applyFill="1" applyBorder="1" applyAlignment="1" applyProtection="1">
      <alignment horizontal="justify" vertical="center" wrapText="1"/>
      <protection locked="0"/>
    </xf>
    <xf numFmtId="0" fontId="2" fillId="19" borderId="14" xfId="0" applyFont="1" applyFill="1" applyBorder="1" applyAlignment="1" applyProtection="1">
      <alignment horizontal="justify" vertical="center" wrapText="1"/>
      <protection locked="0"/>
    </xf>
    <xf numFmtId="0" fontId="2" fillId="19" borderId="0" xfId="0" applyFont="1" applyFill="1" applyBorder="1" applyAlignment="1" applyProtection="1">
      <alignment horizontal="justify" vertical="center" wrapText="1"/>
      <protection locked="0"/>
    </xf>
    <xf numFmtId="0" fontId="2" fillId="19" borderId="10" xfId="0" applyFont="1" applyFill="1" applyBorder="1" applyAlignment="1" applyProtection="1">
      <alignment horizontal="justify" vertical="center" wrapText="1"/>
      <protection locked="0"/>
    </xf>
    <xf numFmtId="0" fontId="2" fillId="19" borderId="16" xfId="0" applyFont="1" applyFill="1" applyBorder="1" applyAlignment="1" applyProtection="1">
      <alignment horizontal="justify" vertical="center" wrapText="1"/>
      <protection locked="0"/>
    </xf>
    <xf numFmtId="0" fontId="2" fillId="19" borderId="11" xfId="0" applyFont="1" applyFill="1" applyBorder="1" applyAlignment="1" applyProtection="1">
      <alignment horizontal="justify" vertical="center" wrapText="1"/>
      <protection locked="0"/>
    </xf>
    <xf numFmtId="0" fontId="2" fillId="19" borderId="17" xfId="0" applyFont="1" applyFill="1" applyBorder="1" applyAlignment="1" applyProtection="1">
      <alignment horizontal="justify" vertical="center" wrapText="1"/>
      <protection locked="0"/>
    </xf>
    <xf numFmtId="0" fontId="30" fillId="18" borderId="13" xfId="0" applyFont="1" applyFill="1" applyBorder="1" applyAlignment="1" applyProtection="1">
      <alignment horizontal="left"/>
      <protection/>
    </xf>
    <xf numFmtId="0" fontId="8" fillId="0" borderId="0" xfId="0" applyNumberFormat="1" applyFont="1" applyFill="1" applyAlignment="1" applyProtection="1">
      <alignment horizontal="justify" vertical="center" wrapText="1"/>
      <protection/>
    </xf>
    <xf numFmtId="0" fontId="2" fillId="24" borderId="13" xfId="0" applyFont="1" applyFill="1" applyBorder="1" applyAlignment="1" applyProtection="1">
      <alignment horizontal="justify" vertical="center"/>
      <protection/>
    </xf>
    <xf numFmtId="0" fontId="2" fillId="24" borderId="15" xfId="0" applyFont="1" applyFill="1" applyBorder="1" applyAlignment="1" applyProtection="1">
      <alignment horizontal="justify" vertical="center"/>
      <protection/>
    </xf>
    <xf numFmtId="0" fontId="2" fillId="24" borderId="14" xfId="0" applyFont="1" applyFill="1" applyBorder="1" applyAlignment="1" applyProtection="1">
      <alignment horizontal="justify" vertical="center"/>
      <protection/>
    </xf>
    <xf numFmtId="0" fontId="2" fillId="24" borderId="0" xfId="0" applyFont="1" applyFill="1" applyBorder="1" applyAlignment="1" applyProtection="1">
      <alignment horizontal="justify" vertical="center"/>
      <protection/>
    </xf>
    <xf numFmtId="0" fontId="2" fillId="24" borderId="10" xfId="0" applyFont="1" applyFill="1" applyBorder="1" applyAlignment="1" applyProtection="1">
      <alignment horizontal="justify" vertical="center"/>
      <protection/>
    </xf>
    <xf numFmtId="0" fontId="2" fillId="24" borderId="16" xfId="0" applyFont="1" applyFill="1" applyBorder="1" applyAlignment="1" applyProtection="1">
      <alignment horizontal="justify" vertical="center"/>
      <protection/>
    </xf>
    <xf numFmtId="0" fontId="2" fillId="24" borderId="11" xfId="0" applyFont="1" applyFill="1" applyBorder="1" applyAlignment="1" applyProtection="1">
      <alignment horizontal="justify" vertical="center"/>
      <protection/>
    </xf>
    <xf numFmtId="0" fontId="2" fillId="24" borderId="17" xfId="0" applyFont="1" applyFill="1" applyBorder="1" applyAlignment="1" applyProtection="1">
      <alignment horizontal="justify" vertical="center"/>
      <protection/>
    </xf>
    <xf numFmtId="0" fontId="2" fillId="24" borderId="12" xfId="0" applyFont="1" applyFill="1" applyBorder="1" applyAlignment="1" applyProtection="1">
      <alignment horizontal="justify" vertical="top" wrapText="1"/>
      <protection/>
    </xf>
    <xf numFmtId="0" fontId="2" fillId="24" borderId="13" xfId="0" applyFont="1" applyFill="1" applyBorder="1" applyAlignment="1" applyProtection="1">
      <alignment horizontal="justify" vertical="top" wrapText="1"/>
      <protection/>
    </xf>
    <xf numFmtId="0" fontId="2" fillId="24" borderId="15" xfId="0" applyFont="1" applyFill="1" applyBorder="1" applyAlignment="1" applyProtection="1">
      <alignment horizontal="justify" vertical="top" wrapText="1"/>
      <protection/>
    </xf>
    <xf numFmtId="0" fontId="2" fillId="24" borderId="14" xfId="0" applyFont="1" applyFill="1" applyBorder="1" applyAlignment="1" applyProtection="1">
      <alignment horizontal="justify" vertical="top" wrapText="1"/>
      <protection/>
    </xf>
    <xf numFmtId="0" fontId="2" fillId="24" borderId="0" xfId="0" applyFont="1" applyFill="1" applyBorder="1" applyAlignment="1" applyProtection="1">
      <alignment horizontal="justify" vertical="top" wrapText="1"/>
      <protection/>
    </xf>
    <xf numFmtId="0" fontId="2" fillId="24" borderId="10" xfId="0" applyFont="1" applyFill="1" applyBorder="1" applyAlignment="1" applyProtection="1">
      <alignment horizontal="justify" vertical="top" wrapText="1"/>
      <protection/>
    </xf>
    <xf numFmtId="0" fontId="2" fillId="24" borderId="16" xfId="0" applyFont="1" applyFill="1" applyBorder="1" applyAlignment="1" applyProtection="1">
      <alignment horizontal="justify" vertical="top" wrapText="1"/>
      <protection/>
    </xf>
    <xf numFmtId="0" fontId="2" fillId="24" borderId="11" xfId="0" applyFont="1" applyFill="1" applyBorder="1" applyAlignment="1" applyProtection="1">
      <alignment horizontal="justify" vertical="top" wrapText="1"/>
      <protection/>
    </xf>
    <xf numFmtId="0" fontId="2" fillId="24" borderId="17" xfId="0" applyFont="1" applyFill="1" applyBorder="1" applyAlignment="1" applyProtection="1">
      <alignment horizontal="justify" vertical="top" wrapText="1"/>
      <protection/>
    </xf>
    <xf numFmtId="0" fontId="43" fillId="24" borderId="12" xfId="0" applyFont="1" applyFill="1" applyBorder="1" applyAlignment="1" applyProtection="1">
      <alignment horizontal="center" vertical="center" wrapText="1"/>
      <protection/>
    </xf>
    <xf numFmtId="0" fontId="43" fillId="24" borderId="13" xfId="0" applyFont="1" applyFill="1" applyBorder="1" applyAlignment="1" applyProtection="1">
      <alignment horizontal="center" vertical="center" wrapText="1"/>
      <protection/>
    </xf>
    <xf numFmtId="0" fontId="43" fillId="24" borderId="15" xfId="0" applyFont="1" applyFill="1" applyBorder="1" applyAlignment="1" applyProtection="1">
      <alignment horizontal="center" vertical="center" wrapText="1"/>
      <protection/>
    </xf>
    <xf numFmtId="0" fontId="43" fillId="24" borderId="14" xfId="0" applyFont="1" applyFill="1" applyBorder="1" applyAlignment="1" applyProtection="1">
      <alignment horizontal="center" vertical="center" wrapText="1"/>
      <protection/>
    </xf>
    <xf numFmtId="0" fontId="43" fillId="24" borderId="0" xfId="0" applyFont="1" applyFill="1" applyBorder="1" applyAlignment="1" applyProtection="1">
      <alignment horizontal="center" vertical="center" wrapText="1"/>
      <protection/>
    </xf>
    <xf numFmtId="0" fontId="43" fillId="24" borderId="10" xfId="0" applyFont="1" applyFill="1" applyBorder="1" applyAlignment="1" applyProtection="1">
      <alignment horizontal="center" vertical="center" wrapText="1"/>
      <protection/>
    </xf>
    <xf numFmtId="0" fontId="43" fillId="24" borderId="16" xfId="0" applyFont="1" applyFill="1" applyBorder="1" applyAlignment="1" applyProtection="1">
      <alignment horizontal="center" vertical="center" wrapText="1"/>
      <protection/>
    </xf>
    <xf numFmtId="0" fontId="43" fillId="24" borderId="11" xfId="0" applyFont="1" applyFill="1" applyBorder="1" applyAlignment="1" applyProtection="1">
      <alignment horizontal="center" vertical="center" wrapText="1"/>
      <protection/>
    </xf>
    <xf numFmtId="0" fontId="43" fillId="24" borderId="17" xfId="0" applyFont="1" applyFill="1" applyBorder="1" applyAlignment="1" applyProtection="1">
      <alignment horizontal="center" vertical="center" wrapText="1"/>
      <protection/>
    </xf>
    <xf numFmtId="0" fontId="2" fillId="21" borderId="13" xfId="0" applyFont="1" applyFill="1" applyBorder="1" applyAlignment="1" applyProtection="1">
      <alignment horizontal="justify" vertical="center"/>
      <protection/>
    </xf>
    <xf numFmtId="0" fontId="2" fillId="21" borderId="15" xfId="0" applyFont="1" applyFill="1" applyBorder="1" applyAlignment="1" applyProtection="1">
      <alignment horizontal="justify" vertical="center"/>
      <protection/>
    </xf>
    <xf numFmtId="0" fontId="2" fillId="21" borderId="14" xfId="0" applyFont="1" applyFill="1" applyBorder="1" applyAlignment="1" applyProtection="1">
      <alignment horizontal="justify" vertical="center"/>
      <protection/>
    </xf>
    <xf numFmtId="0" fontId="2" fillId="21" borderId="0" xfId="0" applyFont="1" applyFill="1" applyBorder="1" applyAlignment="1" applyProtection="1">
      <alignment horizontal="justify" vertical="center"/>
      <protection/>
    </xf>
    <xf numFmtId="0" fontId="2" fillId="21" borderId="10" xfId="0" applyFont="1" applyFill="1" applyBorder="1" applyAlignment="1" applyProtection="1">
      <alignment horizontal="justify" vertical="center"/>
      <protection/>
    </xf>
    <xf numFmtId="0" fontId="2" fillId="21" borderId="16" xfId="0" applyFont="1" applyFill="1" applyBorder="1" applyAlignment="1" applyProtection="1">
      <alignment horizontal="justify" vertical="center"/>
      <protection/>
    </xf>
    <xf numFmtId="0" fontId="2" fillId="21" borderId="11" xfId="0" applyFont="1" applyFill="1" applyBorder="1" applyAlignment="1" applyProtection="1">
      <alignment horizontal="justify" vertical="center"/>
      <protection/>
    </xf>
    <xf numFmtId="0" fontId="2" fillId="21" borderId="17" xfId="0" applyFont="1" applyFill="1" applyBorder="1" applyAlignment="1" applyProtection="1">
      <alignment horizontal="justify" vertical="center"/>
      <protection/>
    </xf>
    <xf numFmtId="0" fontId="36" fillId="24" borderId="12"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0"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36" fillId="24" borderId="17" xfId="0" applyFont="1" applyFill="1" applyBorder="1" applyAlignment="1" applyProtection="1">
      <alignment horizontal="center" vertical="center"/>
      <protection/>
    </xf>
    <xf numFmtId="0" fontId="5" fillId="19" borderId="11" xfId="0" applyFont="1" applyFill="1" applyBorder="1" applyAlignment="1" applyProtection="1">
      <alignment horizontal="left" vertical="center" wrapText="1"/>
      <protection/>
    </xf>
    <xf numFmtId="0" fontId="36" fillId="24" borderId="12"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6" xfId="0" applyFont="1" applyFill="1" applyBorder="1" applyAlignment="1" applyProtection="1">
      <alignment horizontal="center" vertical="center" wrapText="1"/>
      <protection/>
    </xf>
    <xf numFmtId="0" fontId="36" fillId="24" borderId="17"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0"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2" fillId="21" borderId="12" xfId="0" applyNumberFormat="1" applyFont="1" applyFill="1" applyBorder="1" applyAlignment="1" applyProtection="1">
      <alignment horizontal="center" vertical="center"/>
      <protection/>
    </xf>
    <xf numFmtId="0" fontId="2" fillId="21" borderId="15" xfId="0" applyNumberFormat="1" applyFont="1" applyFill="1" applyBorder="1" applyAlignment="1" applyProtection="1">
      <alignment horizontal="center" vertical="center"/>
      <protection/>
    </xf>
    <xf numFmtId="0" fontId="2" fillId="21" borderId="14" xfId="0" applyNumberFormat="1" applyFont="1" applyFill="1" applyBorder="1" applyAlignment="1" applyProtection="1">
      <alignment horizontal="center" vertical="center"/>
      <protection/>
    </xf>
    <xf numFmtId="0" fontId="2" fillId="21" borderId="10" xfId="0" applyNumberFormat="1" applyFont="1" applyFill="1" applyBorder="1" applyAlignment="1" applyProtection="1">
      <alignment horizontal="center" vertical="center"/>
      <protection/>
    </xf>
    <xf numFmtId="0" fontId="2" fillId="21" borderId="16" xfId="0" applyNumberFormat="1" applyFont="1" applyFill="1" applyBorder="1" applyAlignment="1" applyProtection="1">
      <alignment horizontal="center" vertical="center"/>
      <protection/>
    </xf>
    <xf numFmtId="0" fontId="2" fillId="21" borderId="17" xfId="0" applyNumberFormat="1" applyFont="1" applyFill="1" applyBorder="1" applyAlignment="1" applyProtection="1">
      <alignment horizontal="center" vertical="center"/>
      <protection/>
    </xf>
    <xf numFmtId="2" fontId="2" fillId="24" borderId="12" xfId="0" applyNumberFormat="1" applyFont="1" applyFill="1" applyBorder="1" applyAlignment="1" applyProtection="1">
      <alignment horizontal="justify" vertical="top" wrapText="1"/>
      <protection/>
    </xf>
    <xf numFmtId="2" fontId="0" fillId="21" borderId="13" xfId="0" applyNumberFormat="1" applyFont="1" applyFill="1" applyBorder="1" applyAlignment="1">
      <alignment horizontal="justify" vertical="top" wrapText="1"/>
    </xf>
    <xf numFmtId="2" fontId="0" fillId="21" borderId="15" xfId="0" applyNumberFormat="1" applyFont="1" applyFill="1" applyBorder="1" applyAlignment="1">
      <alignment horizontal="justify" vertical="top" wrapText="1"/>
    </xf>
    <xf numFmtId="2" fontId="0" fillId="21" borderId="14" xfId="0" applyNumberFormat="1" applyFont="1" applyFill="1" applyBorder="1" applyAlignment="1">
      <alignment horizontal="justify" vertical="top" wrapText="1"/>
    </xf>
    <xf numFmtId="2" fontId="0" fillId="21" borderId="0" xfId="0" applyNumberFormat="1" applyFont="1" applyFill="1" applyAlignment="1">
      <alignment horizontal="justify" vertical="top" wrapText="1"/>
    </xf>
    <xf numFmtId="2" fontId="0" fillId="21" borderId="10" xfId="0" applyNumberFormat="1" applyFont="1" applyFill="1" applyBorder="1" applyAlignment="1">
      <alignment horizontal="justify" vertical="top" wrapText="1"/>
    </xf>
    <xf numFmtId="2" fontId="0" fillId="21" borderId="16" xfId="0" applyNumberFormat="1" applyFont="1" applyFill="1" applyBorder="1" applyAlignment="1">
      <alignment horizontal="justify" vertical="top" wrapText="1"/>
    </xf>
    <xf numFmtId="2" fontId="0" fillId="21" borderId="11" xfId="0" applyNumberFormat="1" applyFont="1" applyFill="1" applyBorder="1" applyAlignment="1">
      <alignment horizontal="justify" vertical="top" wrapText="1"/>
    </xf>
    <xf numFmtId="2" fontId="0" fillId="21" borderId="17" xfId="0" applyNumberFormat="1" applyFont="1" applyFill="1" applyBorder="1" applyAlignment="1">
      <alignment horizontal="justify" vertical="top" wrapText="1"/>
    </xf>
    <xf numFmtId="0" fontId="0" fillId="18" borderId="40" xfId="0" applyFont="1" applyFill="1" applyBorder="1" applyAlignment="1" applyProtection="1">
      <alignment horizontal="center" vertical="center"/>
      <protection locked="0"/>
    </xf>
    <xf numFmtId="0" fontId="0" fillId="18" borderId="40" xfId="0" applyFont="1" applyFill="1" applyBorder="1" applyAlignment="1" applyProtection="1">
      <alignment horizontal="center" vertical="center" wrapText="1"/>
      <protection locked="0"/>
    </xf>
    <xf numFmtId="0" fontId="8" fillId="18" borderId="40" xfId="0" applyFont="1" applyFill="1" applyBorder="1" applyAlignment="1" applyProtection="1">
      <alignment horizontal="center" vertical="center"/>
      <protection locked="0"/>
    </xf>
    <xf numFmtId="0" fontId="8" fillId="18" borderId="40" xfId="0" applyFont="1" applyFill="1" applyBorder="1" applyAlignment="1" applyProtection="1">
      <alignment horizontal="center" vertical="center" wrapText="1"/>
      <protection locked="0"/>
    </xf>
    <xf numFmtId="0" fontId="7" fillId="18" borderId="72" xfId="0" applyFont="1" applyFill="1" applyBorder="1" applyAlignment="1" applyProtection="1">
      <alignment horizontal="center" vertical="top" wrapText="1"/>
      <protection/>
    </xf>
    <xf numFmtId="0" fontId="7" fillId="18" borderId="11" xfId="0" applyFont="1" applyFill="1" applyBorder="1" applyAlignment="1" applyProtection="1">
      <alignment horizontal="center" vertical="top" wrapText="1"/>
      <protection/>
    </xf>
    <xf numFmtId="0" fontId="7" fillId="18" borderId="17" xfId="0" applyFont="1" applyFill="1" applyBorder="1" applyAlignment="1" applyProtection="1">
      <alignment horizontal="center" vertical="top" wrapText="1"/>
      <protection/>
    </xf>
    <xf numFmtId="0" fontId="2" fillId="18" borderId="0" xfId="0" applyFont="1" applyFill="1" applyBorder="1" applyAlignment="1" applyProtection="1">
      <alignment horizontal="left"/>
      <protection/>
    </xf>
    <xf numFmtId="0" fontId="8" fillId="5" borderId="0" xfId="52" applyFont="1" applyFill="1" applyBorder="1" applyAlignment="1" applyProtection="1">
      <alignment horizontal="justify" vertical="top" wrapText="1"/>
      <protection/>
    </xf>
    <xf numFmtId="0" fontId="8" fillId="0" borderId="0" xfId="0" applyNumberFormat="1" applyFont="1" applyFill="1" applyBorder="1" applyAlignment="1" applyProtection="1">
      <alignment horizontal="justify" vertical="top" wrapText="1"/>
      <protection/>
    </xf>
    <xf numFmtId="0" fontId="31" fillId="18" borderId="0" xfId="0" applyFont="1" applyFill="1" applyBorder="1" applyAlignment="1" applyProtection="1">
      <alignment wrapText="1"/>
      <protection/>
    </xf>
    <xf numFmtId="0" fontId="30" fillId="18" borderId="0" xfId="0" applyFont="1" applyFill="1" applyBorder="1" applyAlignment="1" applyProtection="1">
      <alignment/>
      <protection/>
    </xf>
    <xf numFmtId="0" fontId="8" fillId="18" borderId="0" xfId="0" applyNumberFormat="1" applyFont="1" applyFill="1" applyBorder="1" applyAlignment="1" applyProtection="1">
      <alignment horizontal="justify" vertical="top" wrapText="1"/>
      <protection/>
    </xf>
    <xf numFmtId="0" fontId="8" fillId="18" borderId="0" xfId="0" applyNumberFormat="1" applyFont="1" applyFill="1" applyBorder="1" applyAlignment="1" applyProtection="1">
      <alignment horizontal="left" vertical="top" wrapText="1"/>
      <protection/>
    </xf>
    <xf numFmtId="175" fontId="30" fillId="21" borderId="22" xfId="0" applyNumberFormat="1" applyFont="1" applyFill="1" applyBorder="1" applyAlignment="1" applyProtection="1">
      <alignment horizontal="center" vertical="center"/>
      <protection/>
    </xf>
    <xf numFmtId="175" fontId="30" fillId="21" borderId="18" xfId="0" applyNumberFormat="1" applyFont="1" applyFill="1" applyBorder="1" applyAlignment="1" applyProtection="1">
      <alignment horizontal="center" vertical="center"/>
      <protection/>
    </xf>
    <xf numFmtId="175" fontId="30" fillId="21" borderId="23" xfId="0" applyNumberFormat="1" applyFont="1" applyFill="1" applyBorder="1" applyAlignment="1" applyProtection="1">
      <alignment horizontal="center" vertical="center"/>
      <protection/>
    </xf>
    <xf numFmtId="0" fontId="8" fillId="18" borderId="0" xfId="0" applyFont="1" applyFill="1" applyBorder="1" applyAlignment="1" applyProtection="1">
      <alignment horizontal="justify" vertical="center"/>
      <protection/>
    </xf>
    <xf numFmtId="0" fontId="8" fillId="0" borderId="0" xfId="52" applyFont="1" applyFill="1" applyBorder="1" applyAlignment="1" applyProtection="1">
      <alignment horizontal="justify" vertical="top" wrapText="1"/>
      <protection/>
    </xf>
    <xf numFmtId="0" fontId="8" fillId="0" borderId="0" xfId="0" applyFont="1" applyBorder="1" applyAlignment="1" applyProtection="1">
      <alignment horizontal="justify"/>
      <protection/>
    </xf>
    <xf numFmtId="0" fontId="8" fillId="18" borderId="0" xfId="0" applyNumberFormat="1" applyFont="1" applyFill="1" applyBorder="1" applyAlignment="1" applyProtection="1">
      <alignment vertical="top" wrapText="1"/>
      <protection/>
    </xf>
    <xf numFmtId="0" fontId="27" fillId="18" borderId="0" xfId="0" applyNumberFormat="1" applyFont="1" applyFill="1" applyBorder="1" applyAlignment="1" applyProtection="1">
      <alignment horizontal="justify" vertical="top" wrapText="1"/>
      <protection/>
    </xf>
    <xf numFmtId="0" fontId="47" fillId="5" borderId="0" xfId="52" applyFont="1" applyFill="1" applyBorder="1" applyAlignment="1" applyProtection="1">
      <alignment horizontal="left"/>
      <protection/>
    </xf>
    <xf numFmtId="0" fontId="6" fillId="18" borderId="0" xfId="52" applyFont="1" applyFill="1" applyBorder="1" applyAlignment="1" applyProtection="1">
      <alignment horizontal="center" vertical="center" wrapText="1"/>
      <protection/>
    </xf>
    <xf numFmtId="0" fontId="2" fillId="5" borderId="29" xfId="52" applyFont="1" applyFill="1" applyBorder="1" applyAlignment="1" applyProtection="1">
      <alignment horizontal="center" vertical="center"/>
      <protection/>
    </xf>
    <xf numFmtId="0" fontId="2" fillId="5" borderId="32" xfId="52" applyFont="1" applyFill="1" applyBorder="1" applyAlignment="1" applyProtection="1">
      <alignment horizontal="center" vertical="center"/>
      <protection/>
    </xf>
    <xf numFmtId="0" fontId="2" fillId="5" borderId="30" xfId="52" applyFont="1" applyFill="1" applyBorder="1" applyAlignment="1" applyProtection="1">
      <alignment horizontal="center" vertical="center" wrapText="1"/>
      <protection/>
    </xf>
    <xf numFmtId="0" fontId="2" fillId="5" borderId="20" xfId="52" applyFont="1" applyFill="1" applyBorder="1" applyAlignment="1" applyProtection="1">
      <alignment horizontal="center" vertical="center" wrapText="1"/>
      <protection/>
    </xf>
    <xf numFmtId="0" fontId="2" fillId="5" borderId="73" xfId="52" applyFont="1" applyFill="1" applyBorder="1" applyAlignment="1" applyProtection="1">
      <alignment horizontal="center" vertical="center" wrapText="1"/>
      <protection/>
    </xf>
    <xf numFmtId="0" fontId="2" fillId="5" borderId="34" xfId="52" applyFont="1" applyFill="1" applyBorder="1" applyAlignment="1" applyProtection="1">
      <alignment horizontal="center" vertical="center" wrapText="1"/>
      <protection/>
    </xf>
    <xf numFmtId="0" fontId="2" fillId="5" borderId="74" xfId="52" applyFont="1" applyFill="1" applyBorder="1" applyAlignment="1" applyProtection="1">
      <alignment horizontal="center" vertical="center" wrapText="1"/>
      <protection/>
    </xf>
    <xf numFmtId="0" fontId="2" fillId="5" borderId="14" xfId="52" applyFont="1" applyFill="1" applyBorder="1" applyAlignment="1" applyProtection="1">
      <alignment horizontal="center" vertical="center" wrapText="1"/>
      <protection/>
    </xf>
    <xf numFmtId="0" fontId="2" fillId="5" borderId="0" xfId="52" applyFont="1" applyFill="1" applyBorder="1" applyAlignment="1" applyProtection="1">
      <alignment horizontal="center" vertical="center" wrapText="1"/>
      <protection/>
    </xf>
    <xf numFmtId="0" fontId="2" fillId="5" borderId="10" xfId="52" applyFont="1" applyFill="1" applyBorder="1" applyAlignment="1" applyProtection="1">
      <alignment horizontal="center" vertical="center" wrapText="1"/>
      <protection/>
    </xf>
    <xf numFmtId="0" fontId="2" fillId="5" borderId="16" xfId="52" applyFont="1" applyFill="1" applyBorder="1" applyAlignment="1" applyProtection="1">
      <alignment horizontal="center" vertical="center" wrapText="1"/>
      <protection/>
    </xf>
    <xf numFmtId="0" fontId="2" fillId="5" borderId="11" xfId="52" applyFont="1" applyFill="1" applyBorder="1" applyAlignment="1" applyProtection="1">
      <alignment horizontal="center" vertical="center" wrapText="1"/>
      <protection/>
    </xf>
    <xf numFmtId="0" fontId="2" fillId="5" borderId="17" xfId="52" applyFont="1" applyFill="1" applyBorder="1" applyAlignment="1" applyProtection="1">
      <alignment horizontal="center" vertical="center" wrapText="1"/>
      <protection/>
    </xf>
    <xf numFmtId="0" fontId="2" fillId="5" borderId="75" xfId="52" applyFont="1" applyFill="1" applyBorder="1" applyAlignment="1" applyProtection="1">
      <alignment horizontal="center" vertical="center" wrapText="1"/>
      <protection/>
    </xf>
    <xf numFmtId="0" fontId="2" fillId="5" borderId="76" xfId="52" applyFont="1" applyFill="1" applyBorder="1" applyAlignment="1" applyProtection="1">
      <alignment horizontal="center" vertical="center" wrapText="1"/>
      <protection/>
    </xf>
    <xf numFmtId="0" fontId="2" fillId="5" borderId="77" xfId="52" applyFont="1" applyFill="1" applyBorder="1" applyAlignment="1" applyProtection="1">
      <alignment horizontal="center" vertical="center" wrapText="1"/>
      <protection/>
    </xf>
    <xf numFmtId="0" fontId="2" fillId="5" borderId="78" xfId="52" applyFont="1" applyFill="1" applyBorder="1" applyAlignment="1" applyProtection="1">
      <alignment horizontal="center"/>
      <protection/>
    </xf>
    <xf numFmtId="0" fontId="2" fillId="5" borderId="79" xfId="52" applyFont="1" applyFill="1" applyBorder="1" applyAlignment="1" applyProtection="1">
      <alignment horizontal="center"/>
      <protection/>
    </xf>
    <xf numFmtId="0" fontId="2" fillId="5" borderId="80" xfId="52" applyFont="1" applyFill="1" applyBorder="1" applyAlignment="1" applyProtection="1">
      <alignment horizontal="center"/>
      <protection/>
    </xf>
    <xf numFmtId="49" fontId="2" fillId="5" borderId="81" xfId="52" applyNumberFormat="1" applyFont="1" applyFill="1" applyBorder="1" applyAlignment="1" applyProtection="1">
      <alignment horizontal="center" vertical="center" wrapText="1" shrinkToFit="1"/>
      <protection locked="0"/>
    </xf>
    <xf numFmtId="49" fontId="2" fillId="5" borderId="82" xfId="52" applyNumberFormat="1" applyFont="1" applyFill="1" applyBorder="1" applyAlignment="1" applyProtection="1">
      <alignment horizontal="center" vertical="center" wrapText="1" shrinkToFit="1"/>
      <protection locked="0"/>
    </xf>
    <xf numFmtId="49" fontId="2" fillId="5" borderId="83" xfId="52" applyNumberFormat="1" applyFont="1" applyFill="1" applyBorder="1" applyAlignment="1" applyProtection="1">
      <alignment horizontal="center" vertical="center" wrapText="1" shrinkToFit="1"/>
      <protection locked="0"/>
    </xf>
    <xf numFmtId="49" fontId="2" fillId="5" borderId="22" xfId="52" applyNumberFormat="1" applyFont="1" applyFill="1" applyBorder="1" applyAlignment="1" applyProtection="1">
      <alignment horizontal="center" vertical="center" wrapText="1" shrinkToFit="1"/>
      <protection locked="0"/>
    </xf>
    <xf numFmtId="49" fontId="2" fillId="5" borderId="18" xfId="52" applyNumberFormat="1" applyFont="1" applyFill="1" applyBorder="1" applyAlignment="1" applyProtection="1">
      <alignment horizontal="center" vertical="center" wrapText="1" shrinkToFit="1"/>
      <protection locked="0"/>
    </xf>
    <xf numFmtId="49" fontId="2" fillId="5" borderId="23" xfId="52" applyNumberFormat="1" applyFont="1" applyFill="1" applyBorder="1" applyAlignment="1" applyProtection="1">
      <alignment horizontal="center" vertical="center" wrapText="1" shrinkToFit="1"/>
      <protection locked="0"/>
    </xf>
    <xf numFmtId="49" fontId="0" fillId="5" borderId="0" xfId="52" applyNumberFormat="1" applyFont="1" applyFill="1" applyBorder="1" applyAlignment="1" applyProtection="1">
      <alignment horizontal="left" vertical="center" wrapText="1"/>
      <protection locked="0"/>
    </xf>
    <xf numFmtId="49" fontId="0" fillId="5" borderId="0" xfId="52" applyNumberFormat="1" applyFont="1" applyFill="1" applyBorder="1" applyAlignment="1" applyProtection="1">
      <alignment horizontal="center"/>
      <protection locked="0"/>
    </xf>
    <xf numFmtId="49" fontId="0" fillId="5" borderId="40" xfId="52" applyNumberFormat="1" applyFont="1" applyFill="1" applyBorder="1" applyAlignment="1" applyProtection="1">
      <alignment horizontal="center"/>
      <protection locked="0"/>
    </xf>
    <xf numFmtId="49" fontId="7" fillId="5" borderId="42" xfId="52" applyNumberFormat="1" applyFont="1" applyFill="1" applyBorder="1" applyAlignment="1" applyProtection="1">
      <alignment horizontal="center" vertical="top" wrapText="1"/>
      <protection/>
    </xf>
    <xf numFmtId="49" fontId="7" fillId="5" borderId="0" xfId="52" applyNumberFormat="1" applyFont="1" applyFill="1" applyBorder="1" applyAlignment="1" applyProtection="1">
      <alignment horizontal="center" vertical="top" wrapText="1"/>
      <protection/>
    </xf>
    <xf numFmtId="49" fontId="7" fillId="5" borderId="42" xfId="52" applyNumberFormat="1" applyFont="1" applyFill="1" applyBorder="1" applyAlignment="1" applyProtection="1">
      <alignment horizontal="center"/>
      <protection/>
    </xf>
    <xf numFmtId="0" fontId="7" fillId="18" borderId="0" xfId="52" applyFont="1" applyFill="1" applyBorder="1" applyAlignment="1" applyProtection="1">
      <alignment horizontal="left" vertical="center" wrapText="1"/>
      <protection/>
    </xf>
    <xf numFmtId="49" fontId="0" fillId="5" borderId="0" xfId="52" applyNumberFormat="1" applyFont="1" applyFill="1" applyBorder="1" applyAlignment="1" applyProtection="1">
      <alignment horizontal="center"/>
      <protection/>
    </xf>
    <xf numFmtId="49" fontId="2" fillId="5" borderId="78" xfId="52" applyNumberFormat="1" applyFont="1" applyFill="1" applyBorder="1" applyAlignment="1" applyProtection="1">
      <alignment horizontal="center" vertical="center" wrapText="1" shrinkToFit="1"/>
      <protection locked="0"/>
    </xf>
    <xf numFmtId="49" fontId="2" fillId="5" borderId="79" xfId="52" applyNumberFormat="1" applyFont="1" applyFill="1" applyBorder="1" applyAlignment="1" applyProtection="1">
      <alignment horizontal="center" vertical="center" wrapText="1" shrinkToFit="1"/>
      <protection locked="0"/>
    </xf>
    <xf numFmtId="49" fontId="2" fillId="5" borderId="80" xfId="52" applyNumberFormat="1" applyFont="1" applyFill="1" applyBorder="1" applyAlignment="1" applyProtection="1">
      <alignment horizontal="center" vertical="center" wrapText="1" shrinkToFit="1"/>
      <protection locked="0"/>
    </xf>
    <xf numFmtId="49" fontId="6" fillId="5" borderId="84" xfId="52" applyNumberFormat="1" applyFont="1" applyFill="1" applyBorder="1" applyAlignment="1" applyProtection="1">
      <alignment horizontal="center" vertical="center"/>
      <protection/>
    </xf>
    <xf numFmtId="49" fontId="6" fillId="5" borderId="85" xfId="52" applyNumberFormat="1" applyFont="1" applyFill="1" applyBorder="1" applyAlignment="1" applyProtection="1">
      <alignment horizontal="center" vertical="center"/>
      <protection/>
    </xf>
    <xf numFmtId="49" fontId="6" fillId="5" borderId="86" xfId="52" applyNumberFormat="1" applyFont="1" applyFill="1" applyBorder="1" applyAlignment="1" applyProtection="1">
      <alignment horizontal="center" vertical="center"/>
      <protection/>
    </xf>
    <xf numFmtId="0" fontId="2" fillId="18" borderId="0" xfId="0" applyFont="1" applyFill="1" applyBorder="1" applyAlignment="1" applyProtection="1">
      <alignment horizontal="justify" vertical="top" wrapText="1"/>
      <protection/>
    </xf>
    <xf numFmtId="0" fontId="30" fillId="18" borderId="0" xfId="0" applyFont="1" applyFill="1" applyBorder="1" applyAlignment="1" applyProtection="1">
      <alignment horizontal="center" vertical="center"/>
      <protection/>
    </xf>
    <xf numFmtId="0" fontId="2" fillId="18" borderId="0" xfId="0" applyFont="1" applyFill="1" applyBorder="1" applyAlignment="1" applyProtection="1">
      <alignment horizontal="justify" vertical="center" wrapText="1"/>
      <protection/>
    </xf>
    <xf numFmtId="0" fontId="2" fillId="0" borderId="0" xfId="0" applyFont="1" applyFill="1" applyBorder="1" applyAlignment="1" applyProtection="1">
      <alignment horizontal="justify" vertical="top" wrapText="1"/>
      <protection/>
    </xf>
    <xf numFmtId="0" fontId="32" fillId="5" borderId="0" xfId="0" applyFont="1" applyFill="1" applyBorder="1" applyAlignment="1" applyProtection="1">
      <alignment horizontal="right"/>
      <protection/>
    </xf>
    <xf numFmtId="0" fontId="6" fillId="0" borderId="0" xfId="0" applyFont="1" applyFill="1" applyBorder="1" applyAlignment="1" applyProtection="1">
      <alignment horizontal="left"/>
      <protection/>
    </xf>
    <xf numFmtId="0" fontId="6" fillId="5" borderId="22" xfId="0" applyFont="1" applyFill="1" applyBorder="1" applyAlignment="1" applyProtection="1">
      <alignment horizontal="center"/>
      <protection/>
    </xf>
    <xf numFmtId="0" fontId="6" fillId="5" borderId="18" xfId="0" applyFont="1" applyFill="1" applyBorder="1" applyAlignment="1" applyProtection="1">
      <alignment horizontal="center"/>
      <protection/>
    </xf>
    <xf numFmtId="0" fontId="6" fillId="5" borderId="23" xfId="0" applyFont="1" applyFill="1" applyBorder="1" applyAlignment="1" applyProtection="1">
      <alignment horizontal="center"/>
      <protection/>
    </xf>
    <xf numFmtId="49" fontId="6" fillId="5" borderId="12" xfId="0" applyNumberFormat="1" applyFont="1" applyFill="1" applyBorder="1" applyAlignment="1" applyProtection="1">
      <alignment horizontal="center" vertical="center" wrapText="1"/>
      <protection locked="0"/>
    </xf>
    <xf numFmtId="49" fontId="6" fillId="5" borderId="13" xfId="0" applyNumberFormat="1" applyFont="1" applyFill="1" applyBorder="1" applyAlignment="1" applyProtection="1">
      <alignment horizontal="center" vertical="center" wrapText="1"/>
      <protection locked="0"/>
    </xf>
    <xf numFmtId="49" fontId="6" fillId="5" borderId="15" xfId="0" applyNumberFormat="1" applyFont="1" applyFill="1" applyBorder="1" applyAlignment="1" applyProtection="1">
      <alignment horizontal="center" vertical="center" wrapText="1"/>
      <protection locked="0"/>
    </xf>
    <xf numFmtId="49" fontId="6" fillId="5" borderId="14" xfId="0" applyNumberFormat="1" applyFont="1" applyFill="1" applyBorder="1" applyAlignment="1" applyProtection="1">
      <alignment horizontal="center" vertical="center" wrapText="1"/>
      <protection locked="0"/>
    </xf>
    <xf numFmtId="49" fontId="6" fillId="5" borderId="0" xfId="0" applyNumberFormat="1" applyFont="1" applyFill="1" applyBorder="1" applyAlignment="1" applyProtection="1">
      <alignment horizontal="center" vertical="center" wrapText="1"/>
      <protection locked="0"/>
    </xf>
    <xf numFmtId="49" fontId="6" fillId="5" borderId="10" xfId="0" applyNumberFormat="1" applyFont="1" applyFill="1" applyBorder="1" applyAlignment="1" applyProtection="1">
      <alignment horizontal="center" vertical="center" wrapText="1"/>
      <protection locked="0"/>
    </xf>
    <xf numFmtId="49" fontId="6" fillId="5" borderId="16" xfId="0" applyNumberFormat="1" applyFont="1" applyFill="1" applyBorder="1" applyAlignment="1" applyProtection="1">
      <alignment horizontal="center" vertical="center" wrapText="1"/>
      <protection locked="0"/>
    </xf>
    <xf numFmtId="49" fontId="6" fillId="5" borderId="11" xfId="0" applyNumberFormat="1" applyFont="1" applyFill="1" applyBorder="1" applyAlignment="1" applyProtection="1">
      <alignment horizontal="center" vertical="center" wrapText="1"/>
      <protection locked="0"/>
    </xf>
    <xf numFmtId="49" fontId="6" fillId="5" borderId="17" xfId="0" applyNumberFormat="1" applyFont="1" applyFill="1" applyBorder="1" applyAlignment="1" applyProtection="1">
      <alignment horizontal="center" vertical="center" wrapText="1"/>
      <protection locked="0"/>
    </xf>
    <xf numFmtId="0" fontId="35" fillId="5" borderId="0" xfId="0" applyFont="1" applyFill="1" applyBorder="1" applyAlignment="1" applyProtection="1">
      <alignment horizontal="center"/>
      <protection/>
    </xf>
    <xf numFmtId="0" fontId="7" fillId="5" borderId="0" xfId="0" applyFont="1" applyFill="1" applyBorder="1" applyAlignment="1" applyProtection="1">
      <alignment horizontal="center"/>
      <protection/>
    </xf>
    <xf numFmtId="0" fontId="6" fillId="18" borderId="0" xfId="0" applyFont="1" applyFill="1" applyBorder="1" applyAlignment="1" applyProtection="1">
      <alignment horizontal="center" vertical="top" wrapText="1"/>
      <protection/>
    </xf>
    <xf numFmtId="49" fontId="6" fillId="5" borderId="22" xfId="0" applyNumberFormat="1" applyFont="1" applyFill="1" applyBorder="1" applyAlignment="1" applyProtection="1">
      <alignment horizontal="center" vertical="center" wrapText="1"/>
      <protection locked="0"/>
    </xf>
    <xf numFmtId="49" fontId="6" fillId="5" borderId="18" xfId="0" applyNumberFormat="1" applyFont="1" applyFill="1" applyBorder="1" applyAlignment="1" applyProtection="1">
      <alignment horizontal="center" vertical="center" wrapText="1"/>
      <protection locked="0"/>
    </xf>
    <xf numFmtId="49" fontId="6" fillId="5" borderId="23" xfId="0" applyNumberFormat="1" applyFont="1" applyFill="1" applyBorder="1" applyAlignment="1" applyProtection="1">
      <alignment horizontal="center" vertical="center" wrapText="1"/>
      <protection locked="0"/>
    </xf>
    <xf numFmtId="0" fontId="7" fillId="18" borderId="13" xfId="0" applyFont="1" applyFill="1" applyBorder="1" applyAlignment="1" applyProtection="1">
      <alignment horizontal="center" vertical="top" wrapText="1"/>
      <protection/>
    </xf>
    <xf numFmtId="0" fontId="8" fillId="5" borderId="11" xfId="0" applyFont="1" applyFill="1" applyBorder="1" applyAlignment="1" applyProtection="1">
      <alignment horizontal="left" wrapText="1"/>
      <protection/>
    </xf>
    <xf numFmtId="0" fontId="7" fillId="18" borderId="13" xfId="0" applyFont="1" applyFill="1" applyBorder="1" applyAlignment="1" applyProtection="1">
      <alignment horizontal="center" wrapText="1"/>
      <protection/>
    </xf>
    <xf numFmtId="0" fontId="8" fillId="5" borderId="0" xfId="0" applyFont="1" applyFill="1" applyBorder="1" applyAlignment="1" applyProtection="1">
      <alignment horizontal="left" wrapText="1"/>
      <protection/>
    </xf>
    <xf numFmtId="0" fontId="61" fillId="5" borderId="0" xfId="0" applyFont="1" applyFill="1" applyBorder="1" applyAlignment="1" applyProtection="1">
      <alignment horizontal="center" vertical="top" wrapText="1"/>
      <protection/>
    </xf>
    <xf numFmtId="0" fontId="4" fillId="5"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left" wrapText="1"/>
      <protection/>
    </xf>
    <xf numFmtId="0" fontId="8" fillId="5" borderId="0" xfId="0" applyFont="1" applyFill="1" applyBorder="1" applyAlignment="1" applyProtection="1">
      <alignment horizontal="justify" wrapText="1"/>
      <protection/>
    </xf>
    <xf numFmtId="49" fontId="0" fillId="5" borderId="0" xfId="0" applyNumberFormat="1" applyFont="1" applyFill="1" applyBorder="1" applyAlignment="1" applyProtection="1">
      <alignment horizontal="left" vertical="center" wrapText="1"/>
      <protection locked="0"/>
    </xf>
    <xf numFmtId="49" fontId="0" fillId="5" borderId="40" xfId="0" applyNumberFormat="1" applyFont="1" applyFill="1" applyBorder="1" applyAlignment="1" applyProtection="1">
      <alignment horizontal="left" vertical="center" wrapText="1"/>
      <protection locked="0"/>
    </xf>
    <xf numFmtId="0" fontId="0" fillId="18" borderId="0" xfId="0" applyFont="1" applyFill="1" applyBorder="1" applyAlignment="1" applyProtection="1">
      <alignment horizontal="center" vertical="center"/>
      <protection locked="0"/>
    </xf>
    <xf numFmtId="0" fontId="56" fillId="5" borderId="42" xfId="0" applyFont="1" applyFill="1" applyBorder="1" applyAlignment="1" applyProtection="1">
      <alignment horizontal="center" vertical="top" wrapText="1"/>
      <protection/>
    </xf>
    <xf numFmtId="0" fontId="108" fillId="18" borderId="0" xfId="0" applyFont="1" applyFill="1" applyBorder="1" applyAlignment="1">
      <alignment horizontal="center" wrapText="1"/>
    </xf>
    <xf numFmtId="0" fontId="119" fillId="0" borderId="87" xfId="0" applyFont="1" applyFill="1" applyBorder="1" applyAlignment="1">
      <alignment horizontal="left" wrapText="1"/>
    </xf>
    <xf numFmtId="0" fontId="119" fillId="0" borderId="0" xfId="0" applyFont="1" applyFill="1" applyBorder="1" applyAlignment="1">
      <alignment horizontal="left" wrapText="1"/>
    </xf>
    <xf numFmtId="0" fontId="106" fillId="29" borderId="0" xfId="0" applyFont="1" applyFill="1" applyBorder="1" applyAlignment="1">
      <alignment horizontal="center"/>
    </xf>
    <xf numFmtId="0" fontId="31" fillId="29" borderId="0" xfId="0" applyFont="1" applyFill="1" applyBorder="1" applyAlignment="1">
      <alignment horizontal="left"/>
    </xf>
    <xf numFmtId="0" fontId="34" fillId="29" borderId="0" xfId="0" applyFont="1" applyFill="1" applyBorder="1" applyAlignment="1">
      <alignment horizontal="center"/>
    </xf>
    <xf numFmtId="0" fontId="2" fillId="0" borderId="0" xfId="0" applyFont="1" applyAlignment="1">
      <alignment horizontal="right"/>
    </xf>
    <xf numFmtId="0" fontId="34" fillId="29" borderId="0" xfId="0" applyFont="1" applyFill="1" applyBorder="1" applyAlignment="1">
      <alignment horizontal="left"/>
    </xf>
    <xf numFmtId="0" fontId="31" fillId="29" borderId="88" xfId="0" applyFont="1" applyFill="1" applyBorder="1" applyAlignment="1">
      <alignment horizontal="left" wrapText="1"/>
    </xf>
    <xf numFmtId="0" fontId="31" fillId="29" borderId="89" xfId="0" applyFont="1" applyFill="1" applyBorder="1" applyAlignment="1">
      <alignment horizontal="left" wrapText="1"/>
    </xf>
    <xf numFmtId="0" fontId="106" fillId="18" borderId="89" xfId="0" applyFont="1" applyFill="1" applyBorder="1" applyAlignment="1">
      <alignment horizontal="center"/>
    </xf>
    <xf numFmtId="0" fontId="31" fillId="18" borderId="54" xfId="0" applyFont="1" applyFill="1" applyBorder="1" applyAlignment="1" applyProtection="1">
      <alignment horizontal="center" vertical="center"/>
      <protection/>
    </xf>
    <xf numFmtId="0" fontId="0" fillId="18" borderId="0" xfId="0" applyFont="1" applyFill="1" applyAlignment="1">
      <alignment/>
    </xf>
    <xf numFmtId="0" fontId="31" fillId="29" borderId="51" xfId="0" applyFont="1" applyFill="1" applyBorder="1" applyAlignment="1">
      <alignment horizontal="left"/>
    </xf>
    <xf numFmtId="0" fontId="34" fillId="0" borderId="88" xfId="0" applyFont="1" applyFill="1" applyBorder="1" applyAlignment="1" applyProtection="1">
      <alignment horizontal="justify" vertical="center" wrapText="1"/>
      <protection locked="0"/>
    </xf>
    <xf numFmtId="0" fontId="69" fillId="0" borderId="89" xfId="0" applyFont="1" applyFill="1" applyBorder="1" applyAlignment="1" applyProtection="1">
      <alignment horizontal="justify" vertical="center" wrapText="1"/>
      <protection locked="0"/>
    </xf>
    <xf numFmtId="0" fontId="100" fillId="18" borderId="0" xfId="0" applyFont="1" applyFill="1" applyAlignment="1" applyProtection="1">
      <alignment horizontal="center" vertical="center"/>
      <protection locked="0"/>
    </xf>
    <xf numFmtId="0" fontId="100" fillId="18" borderId="40" xfId="0" applyFont="1" applyFill="1" applyBorder="1" applyAlignment="1" applyProtection="1">
      <alignment horizontal="center" vertical="center"/>
      <protection locked="0"/>
    </xf>
    <xf numFmtId="0" fontId="31" fillId="28" borderId="90" xfId="0" applyFont="1" applyFill="1" applyBorder="1" applyAlignment="1">
      <alignment horizontal="left"/>
    </xf>
    <xf numFmtId="0" fontId="31" fillId="28" borderId="47" xfId="0" applyFont="1" applyFill="1" applyBorder="1" applyAlignment="1">
      <alignment horizontal="left"/>
    </xf>
    <xf numFmtId="0" fontId="31" fillId="28" borderId="91" xfId="0" applyFont="1" applyFill="1" applyBorder="1" applyAlignment="1">
      <alignment horizontal="left"/>
    </xf>
    <xf numFmtId="0" fontId="31" fillId="28" borderId="0" xfId="0" applyFont="1" applyFill="1" applyBorder="1" applyAlignment="1">
      <alignment horizontal="left"/>
    </xf>
    <xf numFmtId="0" fontId="0" fillId="0" borderId="92" xfId="0" applyFont="1" applyFill="1" applyBorder="1" applyAlignment="1" applyProtection="1">
      <alignment horizontal="justify" vertical="center" wrapText="1"/>
      <protection locked="0"/>
    </xf>
    <xf numFmtId="0" fontId="0" fillId="0" borderId="93" xfId="0" applyFont="1" applyFill="1" applyBorder="1" applyAlignment="1" applyProtection="1">
      <alignment horizontal="justify" vertical="center" wrapText="1"/>
      <protection locked="0"/>
    </xf>
    <xf numFmtId="0" fontId="0" fillId="18" borderId="94" xfId="0" applyFont="1" applyFill="1" applyBorder="1" applyAlignment="1" applyProtection="1">
      <alignment horizontal="center" vertical="center"/>
      <protection locked="0"/>
    </xf>
    <xf numFmtId="0" fontId="0" fillId="0" borderId="0" xfId="0" applyFont="1" applyAlignment="1">
      <alignment horizontal="left"/>
    </xf>
    <xf numFmtId="0" fontId="6" fillId="28" borderId="92" xfId="0" applyFont="1" applyFill="1" applyBorder="1" applyAlignment="1">
      <alignment horizontal="center" vertical="center"/>
    </xf>
    <xf numFmtId="0" fontId="6" fillId="28" borderId="93" xfId="0" applyFont="1" applyFill="1" applyBorder="1" applyAlignment="1">
      <alignment horizontal="center" vertical="center"/>
    </xf>
    <xf numFmtId="0" fontId="6" fillId="28" borderId="92" xfId="0" applyFont="1" applyFill="1" applyBorder="1" applyAlignment="1">
      <alignment horizontal="center" vertical="center" wrapText="1"/>
    </xf>
    <xf numFmtId="0" fontId="31" fillId="18" borderId="0" xfId="0" applyFont="1" applyFill="1" applyBorder="1" applyAlignment="1" applyProtection="1">
      <alignment horizontal="center" vertical="center"/>
      <protection/>
    </xf>
    <xf numFmtId="0" fontId="6" fillId="18" borderId="22" xfId="0" applyFont="1" applyFill="1" applyBorder="1" applyAlignment="1" applyProtection="1">
      <alignment horizontal="center" vertical="center"/>
      <protection/>
    </xf>
    <xf numFmtId="0" fontId="6" fillId="18" borderId="18" xfId="0" applyFont="1" applyFill="1" applyBorder="1" applyAlignment="1" applyProtection="1">
      <alignment horizontal="center" vertical="center"/>
      <protection/>
    </xf>
    <xf numFmtId="0" fontId="6" fillId="18" borderId="23" xfId="0" applyFont="1" applyFill="1" applyBorder="1" applyAlignment="1" applyProtection="1">
      <alignment horizontal="center" vertical="center"/>
      <protection/>
    </xf>
    <xf numFmtId="0" fontId="8" fillId="18" borderId="95" xfId="0" applyFont="1" applyFill="1" applyBorder="1" applyAlignment="1" applyProtection="1">
      <alignment horizontal="center" vertical="center" wrapText="1"/>
      <protection locked="0"/>
    </xf>
    <xf numFmtId="0" fontId="8" fillId="18" borderId="96" xfId="0" applyFont="1" applyFill="1" applyBorder="1" applyAlignment="1" applyProtection="1">
      <alignment horizontal="center" vertical="center" wrapText="1"/>
      <protection locked="0"/>
    </xf>
    <xf numFmtId="0" fontId="8" fillId="18" borderId="97" xfId="0" applyFont="1" applyFill="1" applyBorder="1" applyAlignment="1" applyProtection="1">
      <alignment horizontal="center" vertical="center" wrapText="1"/>
      <protection locked="0"/>
    </xf>
    <xf numFmtId="0" fontId="8" fillId="18" borderId="16" xfId="0" applyFont="1" applyFill="1" applyBorder="1" applyAlignment="1" applyProtection="1">
      <alignment horizontal="center" vertical="center" wrapText="1"/>
      <protection locked="0"/>
    </xf>
    <xf numFmtId="0" fontId="8" fillId="18" borderId="11" xfId="0" applyFont="1" applyFill="1" applyBorder="1" applyAlignment="1" applyProtection="1">
      <alignment horizontal="center" vertical="center" wrapText="1"/>
      <protection locked="0"/>
    </xf>
    <xf numFmtId="0" fontId="8" fillId="18" borderId="17" xfId="0" applyFont="1" applyFill="1" applyBorder="1" applyAlignment="1" applyProtection="1">
      <alignment horizontal="center" vertical="center" wrapText="1"/>
      <protection locked="0"/>
    </xf>
    <xf numFmtId="0" fontId="31" fillId="18" borderId="0" xfId="0" applyFont="1" applyFill="1" applyBorder="1" applyAlignment="1" applyProtection="1">
      <alignment horizontal="center" vertical="top" wrapText="1"/>
      <protection/>
    </xf>
    <xf numFmtId="4" fontId="8" fillId="18" borderId="22" xfId="0" applyNumberFormat="1" applyFont="1" applyFill="1" applyBorder="1" applyAlignment="1" applyProtection="1">
      <alignment horizontal="right"/>
      <protection locked="0"/>
    </xf>
    <xf numFmtId="4" fontId="8" fillId="18" borderId="18" xfId="0" applyNumberFormat="1" applyFont="1" applyFill="1" applyBorder="1" applyAlignment="1" applyProtection="1">
      <alignment horizontal="right"/>
      <protection locked="0"/>
    </xf>
    <xf numFmtId="4" fontId="8" fillId="18" borderId="23" xfId="0" applyNumberFormat="1" applyFont="1" applyFill="1" applyBorder="1" applyAlignment="1" applyProtection="1">
      <alignment horizontal="right"/>
      <protection locked="0"/>
    </xf>
    <xf numFmtId="4" fontId="9" fillId="21" borderId="12" xfId="0" applyNumberFormat="1" applyFont="1" applyFill="1" applyBorder="1" applyAlignment="1" applyProtection="1">
      <alignment horizontal="center" vertical="center" wrapText="1"/>
      <protection/>
    </xf>
    <xf numFmtId="4" fontId="9" fillId="21" borderId="13" xfId="0" applyNumberFormat="1" applyFont="1" applyFill="1" applyBorder="1" applyAlignment="1" applyProtection="1">
      <alignment horizontal="center" vertical="center" wrapText="1"/>
      <protection/>
    </xf>
    <xf numFmtId="4" fontId="9" fillId="21" borderId="15" xfId="0" applyNumberFormat="1" applyFont="1" applyFill="1" applyBorder="1" applyAlignment="1" applyProtection="1">
      <alignment horizontal="center" vertical="center" wrapText="1"/>
      <protection/>
    </xf>
    <xf numFmtId="4" fontId="9" fillId="21" borderId="14" xfId="0" applyNumberFormat="1" applyFont="1" applyFill="1" applyBorder="1" applyAlignment="1" applyProtection="1">
      <alignment horizontal="center" vertical="center" wrapText="1"/>
      <protection/>
    </xf>
    <xf numFmtId="4" fontId="9" fillId="21" borderId="0" xfId="0" applyNumberFormat="1" applyFont="1" applyFill="1" applyBorder="1" applyAlignment="1" applyProtection="1">
      <alignment horizontal="center" vertical="center" wrapText="1"/>
      <protection/>
    </xf>
    <xf numFmtId="4" fontId="9" fillId="21" borderId="10" xfId="0" applyNumberFormat="1" applyFont="1" applyFill="1" applyBorder="1" applyAlignment="1" applyProtection="1">
      <alignment horizontal="center" vertical="center" wrapText="1"/>
      <protection/>
    </xf>
    <xf numFmtId="4" fontId="9" fillId="21" borderId="16" xfId="0" applyNumberFormat="1" applyFont="1" applyFill="1" applyBorder="1" applyAlignment="1" applyProtection="1">
      <alignment horizontal="center" vertical="center" wrapText="1"/>
      <protection/>
    </xf>
    <xf numFmtId="4" fontId="9" fillId="21" borderId="11" xfId="0" applyNumberFormat="1" applyFont="1" applyFill="1" applyBorder="1" applyAlignment="1" applyProtection="1">
      <alignment horizontal="center" vertical="center" wrapText="1"/>
      <protection/>
    </xf>
    <xf numFmtId="4" fontId="9" fillId="21" borderId="17" xfId="0" applyNumberFormat="1" applyFont="1" applyFill="1" applyBorder="1" applyAlignment="1" applyProtection="1">
      <alignment horizontal="center" vertical="center" wrapText="1"/>
      <protection/>
    </xf>
    <xf numFmtId="3" fontId="30" fillId="18" borderId="22" xfId="0" applyNumberFormat="1" applyFont="1" applyFill="1" applyBorder="1" applyAlignment="1" applyProtection="1">
      <alignment horizontal="center" vertical="center" wrapText="1"/>
      <protection locked="0"/>
    </xf>
    <xf numFmtId="0" fontId="2" fillId="18" borderId="22" xfId="0" applyFont="1" applyFill="1" applyBorder="1" applyAlignment="1" applyProtection="1">
      <alignment horizontal="center" wrapText="1"/>
      <protection locked="0"/>
    </xf>
    <xf numFmtId="0" fontId="2" fillId="18" borderId="18" xfId="0" applyFont="1" applyFill="1" applyBorder="1" applyAlignment="1" applyProtection="1">
      <alignment horizontal="center" wrapText="1"/>
      <protection locked="0"/>
    </xf>
    <xf numFmtId="0" fontId="2" fillId="18" borderId="23" xfId="0" applyFont="1" applyFill="1" applyBorder="1" applyAlignment="1" applyProtection="1">
      <alignment horizontal="center" wrapText="1"/>
      <protection locked="0"/>
    </xf>
    <xf numFmtId="0" fontId="4" fillId="18" borderId="42" xfId="0" applyFont="1" applyFill="1" applyBorder="1" applyAlignment="1" applyProtection="1">
      <alignment horizontal="center" vertical="top" wrapText="1"/>
      <protection/>
    </xf>
    <xf numFmtId="49" fontId="0" fillId="0" borderId="16" xfId="0" applyNumberFormat="1" applyFont="1" applyFill="1" applyBorder="1" applyAlignment="1" applyProtection="1">
      <alignment horizontal="center" wrapText="1"/>
      <protection locked="0"/>
    </xf>
    <xf numFmtId="49" fontId="0" fillId="0" borderId="11" xfId="0" applyNumberFormat="1" applyFont="1" applyFill="1" applyBorder="1" applyAlignment="1" applyProtection="1">
      <alignment horizontal="center" wrapText="1"/>
      <protection locked="0"/>
    </xf>
    <xf numFmtId="49" fontId="0" fillId="0" borderId="17" xfId="0" applyNumberFormat="1" applyFont="1" applyFill="1" applyBorder="1" applyAlignment="1" applyProtection="1">
      <alignment horizontal="center" wrapText="1"/>
      <protection locked="0"/>
    </xf>
    <xf numFmtId="0" fontId="30" fillId="18" borderId="11" xfId="0" applyFont="1" applyFill="1" applyBorder="1" applyAlignment="1" applyProtection="1">
      <alignment horizontal="left" vertical="top" wrapText="1"/>
      <protection/>
    </xf>
    <xf numFmtId="181" fontId="30" fillId="18" borderId="22" xfId="0" applyNumberFormat="1" applyFont="1" applyFill="1" applyBorder="1" applyAlignment="1" applyProtection="1">
      <alignment horizontal="center" vertical="center" wrapText="1"/>
      <protection locked="0"/>
    </xf>
    <xf numFmtId="181" fontId="30" fillId="18" borderId="18" xfId="0" applyNumberFormat="1" applyFont="1" applyFill="1" applyBorder="1" applyAlignment="1" applyProtection="1">
      <alignment horizontal="center" vertical="center" wrapText="1"/>
      <protection locked="0"/>
    </xf>
    <xf numFmtId="181" fontId="30" fillId="18" borderId="23" xfId="0" applyNumberFormat="1" applyFont="1" applyFill="1" applyBorder="1" applyAlignment="1" applyProtection="1">
      <alignment horizontal="center" vertical="center" wrapText="1"/>
      <protection locked="0"/>
    </xf>
    <xf numFmtId="0" fontId="2" fillId="21" borderId="18" xfId="0" applyFont="1" applyFill="1" applyBorder="1" applyAlignment="1" applyProtection="1">
      <alignment horizontal="center" vertical="center"/>
      <protection/>
    </xf>
    <xf numFmtId="0" fontId="37" fillId="5" borderId="40" xfId="0" applyFont="1" applyFill="1" applyBorder="1" applyAlignment="1" applyProtection="1">
      <alignment horizontal="center"/>
      <protection locked="0"/>
    </xf>
    <xf numFmtId="4" fontId="2" fillId="21" borderId="22" xfId="0" applyNumberFormat="1" applyFont="1" applyFill="1" applyBorder="1" applyAlignment="1" applyProtection="1">
      <alignment horizontal="left" wrapText="1"/>
      <protection/>
    </xf>
    <xf numFmtId="4" fontId="2" fillId="21" borderId="18" xfId="0" applyNumberFormat="1" applyFont="1" applyFill="1" applyBorder="1" applyAlignment="1" applyProtection="1">
      <alignment horizontal="left" wrapText="1"/>
      <protection/>
    </xf>
    <xf numFmtId="4" fontId="2" fillId="21" borderId="23" xfId="0" applyNumberFormat="1" applyFont="1" applyFill="1" applyBorder="1" applyAlignment="1" applyProtection="1">
      <alignment horizontal="left" wrapText="1"/>
      <protection/>
    </xf>
    <xf numFmtId="4" fontId="30" fillId="21" borderId="22" xfId="0" applyNumberFormat="1" applyFont="1" applyFill="1" applyBorder="1" applyAlignment="1" applyProtection="1">
      <alignment horizontal="right" vertical="center"/>
      <protection/>
    </xf>
    <xf numFmtId="4" fontId="30" fillId="21" borderId="18" xfId="0" applyNumberFormat="1" applyFont="1" applyFill="1" applyBorder="1" applyAlignment="1" applyProtection="1">
      <alignment horizontal="right" vertical="center"/>
      <protection/>
    </xf>
    <xf numFmtId="4" fontId="30" fillId="21" borderId="23" xfId="0" applyNumberFormat="1" applyFont="1" applyFill="1" applyBorder="1" applyAlignment="1" applyProtection="1">
      <alignment horizontal="right" vertical="center"/>
      <protection/>
    </xf>
    <xf numFmtId="4" fontId="8" fillId="21" borderId="22" xfId="0" applyNumberFormat="1" applyFont="1" applyFill="1" applyBorder="1" applyAlignment="1" applyProtection="1">
      <alignment horizontal="right" vertical="center"/>
      <protection/>
    </xf>
    <xf numFmtId="4" fontId="8" fillId="21" borderId="18" xfId="0" applyNumberFormat="1" applyFont="1" applyFill="1" applyBorder="1" applyAlignment="1" applyProtection="1">
      <alignment horizontal="right" vertical="center"/>
      <protection/>
    </xf>
    <xf numFmtId="4" fontId="8" fillId="21" borderId="23" xfId="0" applyNumberFormat="1" applyFont="1" applyFill="1" applyBorder="1" applyAlignment="1" applyProtection="1">
      <alignment horizontal="right" vertical="center"/>
      <protection/>
    </xf>
    <xf numFmtId="0" fontId="2" fillId="18" borderId="0" xfId="0" applyFont="1" applyFill="1" applyBorder="1" applyAlignment="1" applyProtection="1">
      <alignment horizontal="center" vertical="center"/>
      <protection/>
    </xf>
    <xf numFmtId="4" fontId="9" fillId="18" borderId="13" xfId="0" applyNumberFormat="1" applyFont="1" applyFill="1" applyBorder="1" applyAlignment="1" applyProtection="1">
      <alignment horizontal="right" wrapText="1"/>
      <protection/>
    </xf>
    <xf numFmtId="4" fontId="9" fillId="18" borderId="15" xfId="0" applyNumberFormat="1" applyFont="1" applyFill="1" applyBorder="1" applyAlignment="1" applyProtection="1">
      <alignment horizontal="right" wrapText="1"/>
      <protection/>
    </xf>
    <xf numFmtId="3" fontId="30" fillId="18" borderId="18" xfId="0" applyNumberFormat="1" applyFont="1" applyFill="1" applyBorder="1" applyAlignment="1" applyProtection="1">
      <alignment horizontal="center" vertical="center" wrapText="1"/>
      <protection/>
    </xf>
    <xf numFmtId="0" fontId="6" fillId="18" borderId="0" xfId="0" applyFont="1" applyFill="1" applyBorder="1" applyAlignment="1" applyProtection="1">
      <alignment horizontal="center"/>
      <protection/>
    </xf>
    <xf numFmtId="0" fontId="30" fillId="18" borderId="0" xfId="0" applyFont="1" applyFill="1" applyBorder="1" applyAlignment="1" applyProtection="1">
      <alignment horizontal="left" wrapText="1"/>
      <protection/>
    </xf>
    <xf numFmtId="0" fontId="32" fillId="18" borderId="13" xfId="0" applyFont="1" applyFill="1" applyBorder="1" applyAlignment="1">
      <alignment horizontal="right"/>
    </xf>
    <xf numFmtId="0" fontId="32" fillId="18" borderId="0" xfId="0" applyFont="1" applyFill="1" applyBorder="1" applyAlignment="1">
      <alignment horizontal="left"/>
    </xf>
    <xf numFmtId="0" fontId="0" fillId="18" borderId="0" xfId="0" applyFill="1" applyBorder="1" applyAlignment="1">
      <alignment horizontal="left"/>
    </xf>
    <xf numFmtId="0" fontId="6" fillId="18" borderId="22" xfId="0" applyFont="1" applyFill="1" applyBorder="1" applyAlignment="1">
      <alignment horizontal="center"/>
    </xf>
    <xf numFmtId="0" fontId="6" fillId="18" borderId="18" xfId="0" applyFont="1" applyFill="1" applyBorder="1" applyAlignment="1">
      <alignment horizontal="center"/>
    </xf>
    <xf numFmtId="0" fontId="6" fillId="18" borderId="23" xfId="0" applyFont="1" applyFill="1" applyBorder="1" applyAlignment="1">
      <alignment horizontal="center"/>
    </xf>
    <xf numFmtId="0" fontId="0" fillId="18" borderId="0" xfId="0" applyFill="1" applyBorder="1" applyAlignment="1">
      <alignment horizontal="center"/>
    </xf>
    <xf numFmtId="0" fontId="32" fillId="18" borderId="0" xfId="0" applyFont="1" applyFill="1" applyBorder="1" applyAlignment="1">
      <alignment/>
    </xf>
    <xf numFmtId="0" fontId="0" fillId="18" borderId="0" xfId="0" applyFill="1" applyBorder="1" applyAlignment="1">
      <alignment/>
    </xf>
    <xf numFmtId="0" fontId="0" fillId="18" borderId="12" xfId="0" applyFill="1" applyBorder="1" applyAlignment="1" applyProtection="1">
      <alignment horizontal="center" wrapText="1"/>
      <protection locked="0"/>
    </xf>
    <xf numFmtId="0" fontId="0" fillId="18" borderId="13" xfId="0" applyFill="1" applyBorder="1" applyAlignment="1" applyProtection="1">
      <alignment horizontal="center" wrapText="1"/>
      <protection locked="0"/>
    </xf>
    <xf numFmtId="0" fontId="0" fillId="18" borderId="15" xfId="0" applyFill="1" applyBorder="1" applyAlignment="1" applyProtection="1">
      <alignment horizontal="center" wrapText="1"/>
      <protection locked="0"/>
    </xf>
    <xf numFmtId="0" fontId="0" fillId="18" borderId="14" xfId="0" applyFill="1" applyBorder="1" applyAlignment="1" applyProtection="1">
      <alignment horizontal="center" wrapText="1"/>
      <protection locked="0"/>
    </xf>
    <xf numFmtId="0" fontId="0" fillId="18" borderId="0" xfId="0" applyFill="1" applyBorder="1" applyAlignment="1" applyProtection="1">
      <alignment horizontal="center" wrapText="1"/>
      <protection locked="0"/>
    </xf>
    <xf numFmtId="0" fontId="0" fillId="18" borderId="10" xfId="0" applyFill="1" applyBorder="1" applyAlignment="1" applyProtection="1">
      <alignment horizontal="center" wrapText="1"/>
      <protection locked="0"/>
    </xf>
    <xf numFmtId="0" fontId="0" fillId="18" borderId="16" xfId="0" applyFill="1" applyBorder="1" applyAlignment="1" applyProtection="1">
      <alignment horizontal="center" wrapText="1"/>
      <protection locked="0"/>
    </xf>
    <xf numFmtId="0" fontId="0" fillId="18" borderId="11" xfId="0" applyFill="1" applyBorder="1" applyAlignment="1" applyProtection="1">
      <alignment horizontal="center" wrapText="1"/>
      <protection locked="0"/>
    </xf>
    <xf numFmtId="0" fontId="0" fillId="18" borderId="17" xfId="0" applyFill="1" applyBorder="1" applyAlignment="1" applyProtection="1">
      <alignment horizontal="center" wrapText="1"/>
      <protection locked="0"/>
    </xf>
    <xf numFmtId="0" fontId="35" fillId="18" borderId="0" xfId="0" applyFont="1" applyFill="1" applyBorder="1" applyAlignment="1">
      <alignment horizontal="center"/>
    </xf>
    <xf numFmtId="0" fontId="7" fillId="18" borderId="0" xfId="0" applyFont="1" applyFill="1" applyBorder="1" applyAlignment="1">
      <alignment horizontal="center"/>
    </xf>
    <xf numFmtId="0" fontId="35" fillId="18" borderId="13" xfId="0" applyFont="1" applyFill="1" applyBorder="1" applyAlignment="1">
      <alignment horizontal="center" vertical="top" wrapText="1"/>
    </xf>
    <xf numFmtId="0" fontId="0" fillId="18" borderId="0" xfId="0" applyFill="1" applyBorder="1" applyAlignment="1">
      <alignment/>
    </xf>
    <xf numFmtId="0" fontId="6" fillId="18" borderId="0" xfId="0" applyFont="1" applyFill="1" applyBorder="1" applyAlignment="1" applyProtection="1">
      <alignment horizontal="center" wrapText="1"/>
      <protection/>
    </xf>
    <xf numFmtId="0" fontId="0" fillId="18" borderId="0" xfId="0" applyFill="1" applyBorder="1" applyAlignment="1" applyProtection="1">
      <alignment horizontal="left" wrapText="1"/>
      <protection/>
    </xf>
    <xf numFmtId="0" fontId="0" fillId="18" borderId="12" xfId="0" applyFill="1" applyBorder="1" applyAlignment="1" applyProtection="1">
      <alignment horizontal="left" wrapText="1"/>
      <protection locked="0"/>
    </xf>
    <xf numFmtId="0" fontId="0" fillId="18" borderId="13" xfId="0" applyFill="1" applyBorder="1" applyAlignment="1" applyProtection="1">
      <alignment wrapText="1"/>
      <protection locked="0"/>
    </xf>
    <xf numFmtId="0" fontId="0" fillId="18" borderId="15" xfId="0" applyFill="1" applyBorder="1" applyAlignment="1" applyProtection="1">
      <alignment wrapText="1"/>
      <protection locked="0"/>
    </xf>
    <xf numFmtId="0" fontId="0" fillId="18" borderId="16" xfId="0" applyFill="1" applyBorder="1" applyAlignment="1" applyProtection="1">
      <alignment wrapText="1"/>
      <protection locked="0"/>
    </xf>
    <xf numFmtId="0" fontId="0" fillId="18" borderId="11" xfId="0" applyFill="1" applyBorder="1" applyAlignment="1" applyProtection="1">
      <alignment wrapText="1"/>
      <protection locked="0"/>
    </xf>
    <xf numFmtId="0" fontId="0" fillId="18" borderId="17" xfId="0" applyFill="1" applyBorder="1" applyAlignment="1" applyProtection="1">
      <alignment wrapText="1"/>
      <protection locked="0"/>
    </xf>
    <xf numFmtId="0" fontId="0" fillId="18" borderId="0" xfId="0" applyFill="1" applyBorder="1" applyAlignment="1" applyProtection="1">
      <alignment horizontal="left"/>
      <protection/>
    </xf>
    <xf numFmtId="0" fontId="0" fillId="18" borderId="22" xfId="0" applyFill="1" applyBorder="1" applyAlignment="1" applyProtection="1">
      <alignment horizontal="center" wrapText="1"/>
      <protection locked="0"/>
    </xf>
    <xf numFmtId="0" fontId="0" fillId="18" borderId="18" xfId="0" applyFill="1" applyBorder="1" applyAlignment="1" applyProtection="1">
      <alignment horizontal="center" wrapText="1"/>
      <protection locked="0"/>
    </xf>
    <xf numFmtId="0" fontId="0" fillId="18" borderId="23" xfId="0" applyFill="1" applyBorder="1" applyAlignment="1" applyProtection="1">
      <alignment horizontal="center" wrapText="1"/>
      <protection locked="0"/>
    </xf>
    <xf numFmtId="0" fontId="0" fillId="18" borderId="0" xfId="0" applyFill="1" applyBorder="1" applyAlignment="1">
      <alignment horizontal="left" wrapText="1"/>
    </xf>
    <xf numFmtId="0" fontId="0" fillId="18" borderId="12" xfId="0" applyFill="1" applyBorder="1" applyAlignment="1" applyProtection="1">
      <alignment horizontal="center"/>
      <protection/>
    </xf>
    <xf numFmtId="0" fontId="0" fillId="18" borderId="13" xfId="0" applyFill="1" applyBorder="1" applyAlignment="1" applyProtection="1">
      <alignment horizontal="center"/>
      <protection/>
    </xf>
    <xf numFmtId="0" fontId="0" fillId="18" borderId="15" xfId="0" applyFill="1" applyBorder="1" applyAlignment="1" applyProtection="1">
      <alignment horizontal="center"/>
      <protection/>
    </xf>
    <xf numFmtId="0" fontId="0" fillId="18" borderId="14" xfId="0" applyFill="1" applyBorder="1" applyAlignment="1" applyProtection="1">
      <alignment horizontal="center"/>
      <protection/>
    </xf>
    <xf numFmtId="0" fontId="0" fillId="18" borderId="0" xfId="0" applyFill="1" applyBorder="1" applyAlignment="1" applyProtection="1">
      <alignment horizontal="center"/>
      <protection/>
    </xf>
    <xf numFmtId="0" fontId="0" fillId="18" borderId="10" xfId="0" applyFill="1" applyBorder="1" applyAlignment="1" applyProtection="1">
      <alignment horizontal="center"/>
      <protection/>
    </xf>
    <xf numFmtId="0" fontId="0" fillId="18" borderId="16" xfId="0" applyFill="1" applyBorder="1" applyAlignment="1" applyProtection="1">
      <alignment horizontal="center"/>
      <protection/>
    </xf>
    <xf numFmtId="0" fontId="0" fillId="18" borderId="11" xfId="0" applyFill="1" applyBorder="1" applyAlignment="1" applyProtection="1">
      <alignment horizontal="center"/>
      <protection/>
    </xf>
    <xf numFmtId="0" fontId="0" fillId="18" borderId="17" xfId="0" applyFill="1" applyBorder="1" applyAlignment="1" applyProtection="1">
      <alignment horizontal="center"/>
      <protection/>
    </xf>
    <xf numFmtId="0" fontId="7" fillId="18" borderId="0" xfId="0" applyFont="1" applyFill="1" applyBorder="1" applyAlignment="1" applyProtection="1">
      <alignment horizontal="center" wrapText="1"/>
      <protection locked="0"/>
    </xf>
    <xf numFmtId="0" fontId="7" fillId="18" borderId="0" xfId="0" applyFont="1" applyFill="1" applyBorder="1" applyAlignment="1">
      <alignment horizontal="left" wrapText="1"/>
    </xf>
    <xf numFmtId="0" fontId="122" fillId="18" borderId="11" xfId="0" applyFont="1" applyFill="1" applyBorder="1" applyAlignment="1" applyProtection="1">
      <alignment horizontal="left" wrapText="1"/>
      <protection/>
    </xf>
    <xf numFmtId="0" fontId="123" fillId="18" borderId="0" xfId="0" applyFont="1" applyFill="1" applyBorder="1" applyAlignment="1" applyProtection="1">
      <alignment/>
      <protection/>
    </xf>
    <xf numFmtId="0" fontId="0" fillId="18" borderId="0" xfId="0" applyFont="1" applyFill="1" applyBorder="1" applyAlignment="1" applyProtection="1">
      <alignment horizontal="center" vertical="center" wrapText="1"/>
      <protection locked="0"/>
    </xf>
    <xf numFmtId="0" fontId="0" fillId="18" borderId="0" xfId="0" applyFont="1" applyFill="1" applyAlignment="1" applyProtection="1">
      <alignment horizontal="center"/>
      <protection/>
    </xf>
    <xf numFmtId="0" fontId="0" fillId="18" borderId="98" xfId="0" applyFont="1" applyFill="1" applyBorder="1" applyAlignment="1" applyProtection="1">
      <alignment horizontal="center" vertical="center"/>
      <protection locked="0"/>
    </xf>
    <xf numFmtId="0" fontId="0" fillId="18" borderId="96" xfId="0" applyFont="1" applyFill="1" applyBorder="1" applyAlignment="1" applyProtection="1">
      <alignment horizontal="center" vertical="center"/>
      <protection locked="0"/>
    </xf>
    <xf numFmtId="0" fontId="0" fillId="18" borderId="99" xfId="0" applyFont="1" applyFill="1" applyBorder="1" applyAlignment="1" applyProtection="1">
      <alignment horizontal="center" vertical="center"/>
      <protection locked="0"/>
    </xf>
    <xf numFmtId="0" fontId="4" fillId="21" borderId="100" xfId="0" applyFont="1" applyFill="1" applyBorder="1" applyAlignment="1" applyProtection="1">
      <alignment horizontal="center" wrapText="1"/>
      <protection/>
    </xf>
    <xf numFmtId="0" fontId="4" fillId="21" borderId="40" xfId="0" applyFont="1" applyFill="1" applyBorder="1" applyAlignment="1" applyProtection="1">
      <alignment horizontal="center" wrapText="1"/>
      <protection/>
    </xf>
    <xf numFmtId="0" fontId="4" fillId="21" borderId="101" xfId="0" applyFont="1" applyFill="1" applyBorder="1" applyAlignment="1" applyProtection="1">
      <alignment horizontal="center" wrapText="1"/>
      <protection/>
    </xf>
    <xf numFmtId="0" fontId="4" fillId="18" borderId="98" xfId="0" applyFont="1" applyFill="1" applyBorder="1" applyAlignment="1" applyProtection="1">
      <alignment horizontal="center" vertical="center" wrapText="1"/>
      <protection locked="0"/>
    </xf>
    <xf numFmtId="0" fontId="4" fillId="18" borderId="96" xfId="0" applyFont="1" applyFill="1" applyBorder="1" applyAlignment="1" applyProtection="1">
      <alignment horizontal="center" vertical="center" wrapText="1"/>
      <protection locked="0"/>
    </xf>
    <xf numFmtId="0" fontId="4" fillId="18" borderId="99" xfId="0" applyFont="1" applyFill="1" applyBorder="1" applyAlignment="1" applyProtection="1">
      <alignment horizontal="center" vertical="center" wrapText="1"/>
      <protection locked="0"/>
    </xf>
    <xf numFmtId="0" fontId="32" fillId="18" borderId="0" xfId="0" applyFont="1" applyFill="1" applyBorder="1" applyAlignment="1" applyProtection="1">
      <alignment/>
      <protection/>
    </xf>
    <xf numFmtId="0" fontId="0" fillId="18" borderId="0" xfId="0" applyFont="1" applyFill="1" applyBorder="1" applyAlignment="1" applyProtection="1">
      <alignment horizontal="left"/>
      <protection/>
    </xf>
    <xf numFmtId="0" fontId="4" fillId="18" borderId="0" xfId="0" applyFont="1" applyFill="1" applyBorder="1" applyAlignment="1" applyProtection="1">
      <alignment horizontal="center" wrapText="1"/>
      <protection/>
    </xf>
    <xf numFmtId="0" fontId="0" fillId="18" borderId="0" xfId="0" applyFont="1" applyFill="1" applyBorder="1" applyAlignment="1" applyProtection="1">
      <alignment horizontal="left" wrapText="1"/>
      <protection/>
    </xf>
    <xf numFmtId="0" fontId="6" fillId="18" borderId="102" xfId="0" applyFont="1" applyFill="1" applyBorder="1" applyAlignment="1" applyProtection="1">
      <alignment horizontal="center" vertical="center" wrapText="1"/>
      <protection locked="0"/>
    </xf>
    <xf numFmtId="0" fontId="6" fillId="18" borderId="42" xfId="0" applyFont="1" applyFill="1" applyBorder="1" applyAlignment="1" applyProtection="1">
      <alignment horizontal="center" vertical="center" wrapText="1"/>
      <protection locked="0"/>
    </xf>
    <xf numFmtId="0" fontId="6" fillId="18" borderId="103" xfId="0" applyFont="1" applyFill="1" applyBorder="1" applyAlignment="1" applyProtection="1">
      <alignment horizontal="center" vertical="center" wrapText="1"/>
      <protection locked="0"/>
    </xf>
    <xf numFmtId="0" fontId="6" fillId="18" borderId="104" xfId="0" applyFont="1" applyFill="1" applyBorder="1" applyAlignment="1" applyProtection="1">
      <alignment horizontal="center" vertical="center" wrapText="1"/>
      <protection locked="0"/>
    </xf>
    <xf numFmtId="0" fontId="6" fillId="18" borderId="105" xfId="0" applyFont="1" applyFill="1" applyBorder="1" applyAlignment="1" applyProtection="1">
      <alignment horizontal="center" vertical="center" wrapText="1"/>
      <protection locked="0"/>
    </xf>
    <xf numFmtId="0" fontId="4" fillId="21" borderId="106" xfId="0" applyFont="1" applyFill="1" applyBorder="1" applyAlignment="1" applyProtection="1">
      <alignment horizontal="center" wrapText="1"/>
      <protection/>
    </xf>
    <xf numFmtId="0" fontId="4" fillId="21" borderId="107" xfId="0" applyFont="1" applyFill="1" applyBorder="1" applyAlignment="1" applyProtection="1">
      <alignment horizontal="center" wrapText="1"/>
      <protection/>
    </xf>
    <xf numFmtId="0" fontId="4" fillId="21" borderId="108" xfId="0" applyFont="1" applyFill="1" applyBorder="1" applyAlignment="1" applyProtection="1">
      <alignment horizontal="center" wrapText="1"/>
      <protection/>
    </xf>
    <xf numFmtId="0" fontId="7" fillId="18" borderId="0" xfId="0" applyFont="1" applyFill="1" applyBorder="1" applyAlignment="1" applyProtection="1">
      <alignment horizontal="left" wrapText="1"/>
      <protection/>
    </xf>
    <xf numFmtId="0" fontId="2" fillId="18" borderId="0" xfId="0" applyFont="1" applyFill="1" applyBorder="1" applyAlignment="1" applyProtection="1">
      <alignment/>
      <protection/>
    </xf>
    <xf numFmtId="0" fontId="0" fillId="18" borderId="22" xfId="0" applyFont="1" applyFill="1" applyBorder="1" applyAlignment="1" applyProtection="1">
      <alignment horizontal="center" vertical="center" wrapText="1"/>
      <protection locked="0"/>
    </xf>
    <xf numFmtId="0" fontId="0" fillId="18" borderId="18" xfId="0" applyFont="1" applyFill="1" applyBorder="1" applyAlignment="1" applyProtection="1">
      <alignment horizontal="center" vertical="center" wrapText="1"/>
      <protection locked="0"/>
    </xf>
    <xf numFmtId="0" fontId="0" fillId="18" borderId="23" xfId="0" applyFont="1" applyFill="1" applyBorder="1" applyAlignment="1" applyProtection="1">
      <alignment horizontal="center" vertical="center" wrapText="1"/>
      <protection locked="0"/>
    </xf>
    <xf numFmtId="0" fontId="0" fillId="0" borderId="0" xfId="0" applyFont="1" applyFill="1" applyBorder="1" applyAlignment="1">
      <alignment horizontal="justify" vertical="top" wrapText="1"/>
    </xf>
    <xf numFmtId="0" fontId="0" fillId="18" borderId="0" xfId="0" applyFont="1" applyFill="1" applyBorder="1" applyAlignment="1">
      <alignment horizontal="justify" vertical="top" wrapText="1"/>
    </xf>
    <xf numFmtId="0" fontId="8" fillId="18" borderId="40" xfId="0" applyFont="1" applyFill="1" applyBorder="1" applyAlignment="1">
      <alignment horizontal="justify" vertical="center" wrapText="1"/>
    </xf>
    <xf numFmtId="0" fontId="7" fillId="0" borderId="42" xfId="0" applyFont="1" applyFill="1" applyBorder="1" applyAlignment="1" applyProtection="1">
      <alignment horizontal="center" vertical="top" wrapText="1"/>
      <protection/>
    </xf>
    <xf numFmtId="0" fontId="2" fillId="0" borderId="42" xfId="0" applyFont="1" applyFill="1" applyBorder="1" applyAlignment="1" applyProtection="1">
      <alignment horizontal="center" vertical="top" wrapText="1"/>
      <protection/>
    </xf>
    <xf numFmtId="0" fontId="2" fillId="0" borderId="0" xfId="0" applyFont="1" applyBorder="1" applyAlignment="1">
      <alignment horizontal="center" vertical="top"/>
    </xf>
    <xf numFmtId="0" fontId="0" fillId="18" borderId="0" xfId="0" applyFont="1" applyFill="1" applyBorder="1" applyAlignment="1">
      <alignment horizontal="left" vertical="top" wrapText="1"/>
    </xf>
    <xf numFmtId="0" fontId="8" fillId="18" borderId="0" xfId="0" applyFont="1" applyFill="1" applyAlignment="1">
      <alignment horizontal="justify" vertical="top"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szik.pl\dane\DROW\SRDiIT\Monika%20Ko&#322;ata\WOPP_PROW%202014-2020\6.2\Nab&#243;r%20czerwiec%202017\2017_05_25_wopp_6_2_z%20siedzibami%20sta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szik.pl\dane\DROW\SRDiIT\WOP-P&#322;aszczowy\2019_04_wop\na%20stron&#281;\2019_05_13_wniosek%20o%20p&#322;atno&#347;&#263;_p&#322;aszczow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zszik.pl\dane\Users\groszkowski.tomasz\Downloads\Wniosek_o_platnosc_-_4_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zał 23 - info. dot paramterów"/>
      <sheetName val="Arkusz1"/>
    </sheetNames>
    <sheetDataSet>
      <sheetData sheetId="1">
        <row r="5">
          <cell r="D5" t="str">
            <v>FABRYCZNIE NOWA</v>
          </cell>
        </row>
        <row r="6">
          <cell r="D6" t="str">
            <v>UŻYWANA</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5">
        <row r="181">
          <cell r="A181" t="str">
            <v>(wybierz z listy)</v>
          </cell>
        </row>
        <row r="182">
          <cell r="A182">
            <v>1</v>
          </cell>
        </row>
        <row r="183">
          <cell r="A183">
            <v>2</v>
          </cell>
        </row>
        <row r="184">
          <cell r="A184">
            <v>3</v>
          </cell>
        </row>
        <row r="185">
          <cell r="A185">
            <v>4</v>
          </cell>
        </row>
        <row r="186">
          <cell r="A186">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6">
        <row r="95">
          <cell r="A95"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Cel_II.Ident."/>
      <sheetName val="II.A Posiadacz"/>
      <sheetName val="III.Opis_IV.Charak"/>
      <sheetName val="kody PKD"/>
      <sheetName val="V.Finans."/>
      <sheetName val="Listy"/>
      <sheetName val="VI.Inf.zał."/>
      <sheetName val="VII. Ośw.Wniosk."/>
      <sheetName val="zał.4 następca_prawny"/>
      <sheetName val="Zał2_ośw_współ"/>
      <sheetName val="Zał3_ośw_zaprzest"/>
      <sheetName val="zał4 ośw. następcy"/>
    </sheetNames>
    <sheetDataSet>
      <sheetData sheetId="5">
        <row r="208">
          <cell r="A208" t="str">
            <v>(wybierz z listy)</v>
          </cell>
        </row>
        <row r="209">
          <cell r="A209" t="str">
            <v>jestem w związku małżeńskim </v>
          </cell>
        </row>
        <row r="210">
          <cell r="A210" t="str">
            <v>nie jestem w związku małżeńskim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OW"/>
      <sheetName val="Zał 4c. Spr. Natura 2000"/>
      <sheetName val="Zał 4d. Spr. zapobieganie"/>
      <sheetName val="Zał 4e. Spr. klęski"/>
      <sheetName val="Zał 4f. Spr. usług rolniczych"/>
      <sheetName val="Zał 5. Natura 2000"/>
      <sheetName val="Zał 6. Odszkodowania klęski"/>
    </sheetNames>
    <sheetDataSet>
      <sheetData sheetId="0">
        <row r="49">
          <cell r="C49" t="str">
            <v>wybierz z listy</v>
          </cell>
        </row>
        <row r="105">
          <cell r="AQ105" t="str">
            <v>(wybierz z listy)</v>
          </cell>
        </row>
        <row r="106">
          <cell r="AQ106" t="str">
            <v>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uproszczona ewidencja przychodów i rozchodów (rolnicy) </v>
          </cell>
        </row>
        <row r="112">
          <cell r="AQ112" t="str">
            <v>nie dotyczy </v>
          </cell>
        </row>
      </sheetData>
      <sheetData sheetId="1">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11">
        <row r="40">
          <cell r="AN40" t="str">
            <v>X</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Polska </v>
          </cell>
        </row>
        <row r="153">
          <cell r="A153" t="str">
            <v>Portugalia</v>
          </cell>
        </row>
        <row r="154">
          <cell r="A154" t="str">
            <v>Rumunia</v>
          </cell>
        </row>
        <row r="155">
          <cell r="A155" t="str">
            <v>Słowacja</v>
          </cell>
        </row>
        <row r="156">
          <cell r="A156" t="str">
            <v>Słowenia</v>
          </cell>
        </row>
        <row r="157">
          <cell r="A157" t="str">
            <v>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6">
        <row r="11">
          <cell r="A11" t="str">
            <v>(wybierz z listy)</v>
          </cell>
        </row>
        <row r="12">
          <cell r="A12" t="str">
            <v>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JEDNOSTKA ORGANIZACYJNA NIEPOSIADAJĄCA OSOBOWOŚCI PRAWNEJ </v>
          </cell>
        </row>
        <row r="141">
          <cell r="A141" t="str">
            <v>(wybierz z listy)</v>
          </cell>
        </row>
        <row r="142">
          <cell r="A142" t="str">
            <v>jestem w związku małżeńskim </v>
          </cell>
        </row>
        <row r="143">
          <cell r="A143" t="str">
            <v>nie jestem w związku małżeńskim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5">
        <row r="21">
          <cell r="B21" t="str">
            <v>G</v>
          </cell>
        </row>
        <row r="22">
          <cell r="B22" t="str">
            <v>P</v>
          </cell>
        </row>
        <row r="23">
          <cell r="B23" t="str">
            <v>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0"/>
  <dimension ref="B1:U380"/>
  <sheetViews>
    <sheetView zoomScale="80" zoomScaleNormal="80" zoomScalePageLayoutView="0" workbookViewId="0" topLeftCell="A52">
      <selection activeCell="D216" sqref="D216"/>
    </sheetView>
  </sheetViews>
  <sheetFormatPr defaultColWidth="9.140625" defaultRowHeight="12.75"/>
  <cols>
    <col min="2" max="2" width="27.28125" style="0" bestFit="1" customWidth="1"/>
    <col min="3" max="3" width="28.57421875" style="0" bestFit="1" customWidth="1"/>
    <col min="4" max="4" width="14.57421875" style="0" customWidth="1"/>
    <col min="5" max="5" width="11.8515625" style="0" bestFit="1" customWidth="1"/>
    <col min="6" max="6" width="20.7109375" style="0" customWidth="1"/>
    <col min="7" max="7" width="12.00390625" style="0" bestFit="1" customWidth="1"/>
    <col min="8" max="8" width="24.7109375" style="0" bestFit="1" customWidth="1"/>
    <col min="11" max="11" width="24.7109375" style="0" bestFit="1" customWidth="1"/>
    <col min="16" max="16" width="17.8515625" style="0" bestFit="1" customWidth="1"/>
  </cols>
  <sheetData>
    <row r="1" spans="2:8" ht="12.75">
      <c r="B1" t="s">
        <v>558</v>
      </c>
      <c r="C1" t="s">
        <v>929</v>
      </c>
      <c r="D1" t="s">
        <v>929</v>
      </c>
      <c r="E1" t="s">
        <v>930</v>
      </c>
      <c r="F1" t="s">
        <v>931</v>
      </c>
      <c r="G1" t="s">
        <v>932</v>
      </c>
      <c r="H1" t="s">
        <v>933</v>
      </c>
    </row>
    <row r="2" spans="2:9" ht="12.75">
      <c r="B2" t="s">
        <v>574</v>
      </c>
      <c r="C2" t="s">
        <v>934</v>
      </c>
      <c r="D2" t="s">
        <v>935</v>
      </c>
      <c r="E2" t="s">
        <v>936</v>
      </c>
      <c r="F2" t="s">
        <v>937</v>
      </c>
      <c r="G2" t="s">
        <v>935</v>
      </c>
      <c r="H2" t="s">
        <v>938</v>
      </c>
      <c r="I2" t="s">
        <v>939</v>
      </c>
    </row>
    <row r="3" spans="2:8" ht="12.75">
      <c r="B3" t="s">
        <v>589</v>
      </c>
      <c r="C3" t="s">
        <v>940</v>
      </c>
      <c r="D3" t="s">
        <v>940</v>
      </c>
      <c r="E3" t="s">
        <v>941</v>
      </c>
      <c r="F3" t="s">
        <v>942</v>
      </c>
      <c r="G3" t="s">
        <v>943</v>
      </c>
      <c r="H3" t="s">
        <v>944</v>
      </c>
    </row>
    <row r="4" spans="2:6" ht="12.75">
      <c r="B4" t="s">
        <v>604</v>
      </c>
      <c r="C4" t="s">
        <v>945</v>
      </c>
      <c r="D4" t="s">
        <v>946</v>
      </c>
      <c r="E4" t="s">
        <v>947</v>
      </c>
      <c r="F4" t="s">
        <v>948</v>
      </c>
    </row>
    <row r="5" spans="2:8" ht="12.75">
      <c r="B5" t="s">
        <v>620</v>
      </c>
      <c r="C5" t="s">
        <v>949</v>
      </c>
      <c r="D5" t="s">
        <v>950</v>
      </c>
      <c r="E5" t="s">
        <v>951</v>
      </c>
      <c r="F5" t="s">
        <v>952</v>
      </c>
      <c r="G5" t="s">
        <v>953</v>
      </c>
      <c r="H5" t="s">
        <v>954</v>
      </c>
    </row>
    <row r="6" spans="2:11" ht="12.75">
      <c r="B6" t="s">
        <v>636</v>
      </c>
      <c r="C6" t="s">
        <v>955</v>
      </c>
      <c r="D6" t="s">
        <v>956</v>
      </c>
      <c r="E6" t="s">
        <v>957</v>
      </c>
      <c r="F6" t="s">
        <v>958</v>
      </c>
      <c r="G6" t="s">
        <v>959</v>
      </c>
      <c r="H6" t="s">
        <v>960</v>
      </c>
      <c r="I6" t="s">
        <v>961</v>
      </c>
      <c r="J6" t="s">
        <v>962</v>
      </c>
      <c r="K6" t="s">
        <v>963</v>
      </c>
    </row>
    <row r="7" spans="2:6" ht="12.75">
      <c r="B7" t="s">
        <v>652</v>
      </c>
      <c r="C7" t="s">
        <v>964</v>
      </c>
      <c r="D7" t="s">
        <v>964</v>
      </c>
      <c r="E7" t="s">
        <v>965</v>
      </c>
      <c r="F7" t="s">
        <v>966</v>
      </c>
    </row>
    <row r="8" spans="2:16" ht="12.75">
      <c r="B8" t="s">
        <v>667</v>
      </c>
      <c r="C8" t="s">
        <v>967</v>
      </c>
      <c r="D8" t="s">
        <v>968</v>
      </c>
      <c r="E8" t="s">
        <v>969</v>
      </c>
      <c r="F8" t="s">
        <v>970</v>
      </c>
      <c r="G8" t="s">
        <v>971</v>
      </c>
      <c r="H8" t="s">
        <v>972</v>
      </c>
      <c r="I8" t="s">
        <v>968</v>
      </c>
      <c r="J8" t="s">
        <v>973</v>
      </c>
      <c r="K8" t="s">
        <v>974</v>
      </c>
      <c r="L8" t="s">
        <v>975</v>
      </c>
      <c r="M8" t="s">
        <v>970</v>
      </c>
      <c r="N8" t="s">
        <v>976</v>
      </c>
      <c r="O8" t="s">
        <v>977</v>
      </c>
      <c r="P8" t="s">
        <v>978</v>
      </c>
    </row>
    <row r="9" spans="2:10" ht="12.75">
      <c r="B9" t="s">
        <v>683</v>
      </c>
      <c r="C9" t="s">
        <v>979</v>
      </c>
      <c r="D9" t="s">
        <v>979</v>
      </c>
      <c r="E9" t="s">
        <v>980</v>
      </c>
      <c r="F9" t="s">
        <v>981</v>
      </c>
      <c r="G9" t="s">
        <v>982</v>
      </c>
      <c r="H9" t="s">
        <v>983</v>
      </c>
      <c r="I9" t="s">
        <v>984</v>
      </c>
      <c r="J9" t="s">
        <v>985</v>
      </c>
    </row>
    <row r="10" spans="2:9" ht="12.75">
      <c r="B10" t="s">
        <v>699</v>
      </c>
      <c r="C10" t="s">
        <v>986</v>
      </c>
      <c r="D10" t="s">
        <v>987</v>
      </c>
      <c r="E10" t="s">
        <v>988</v>
      </c>
      <c r="F10" t="s">
        <v>986</v>
      </c>
      <c r="G10" t="s">
        <v>989</v>
      </c>
      <c r="H10" t="s">
        <v>990</v>
      </c>
      <c r="I10" t="s">
        <v>991</v>
      </c>
    </row>
    <row r="11" spans="2:6" ht="12.75">
      <c r="B11" t="s">
        <v>715</v>
      </c>
      <c r="C11" t="s">
        <v>992</v>
      </c>
      <c r="D11" t="s">
        <v>992</v>
      </c>
      <c r="E11" t="s">
        <v>993</v>
      </c>
      <c r="F11" t="s">
        <v>994</v>
      </c>
    </row>
    <row r="12" spans="2:7" ht="12.75">
      <c r="B12" t="s">
        <v>731</v>
      </c>
      <c r="C12" t="s">
        <v>995</v>
      </c>
      <c r="D12" t="s">
        <v>996</v>
      </c>
      <c r="E12" t="s">
        <v>997</v>
      </c>
      <c r="F12" t="s">
        <v>998</v>
      </c>
      <c r="G12" t="s">
        <v>999</v>
      </c>
    </row>
    <row r="13" spans="2:5" ht="12.75">
      <c r="B13" t="s">
        <v>746</v>
      </c>
      <c r="C13" t="s">
        <v>1000</v>
      </c>
      <c r="D13" t="s">
        <v>1001</v>
      </c>
      <c r="E13" t="s">
        <v>1002</v>
      </c>
    </row>
    <row r="14" spans="2:10" ht="12.75">
      <c r="B14" t="s">
        <v>761</v>
      </c>
      <c r="C14" t="s">
        <v>1003</v>
      </c>
      <c r="D14" t="s">
        <v>1004</v>
      </c>
      <c r="E14" t="s">
        <v>1005</v>
      </c>
      <c r="F14" t="s">
        <v>1006</v>
      </c>
      <c r="G14" t="s">
        <v>1007</v>
      </c>
      <c r="H14" t="s">
        <v>1003</v>
      </c>
      <c r="I14" t="s">
        <v>1008</v>
      </c>
      <c r="J14" t="s">
        <v>1009</v>
      </c>
    </row>
    <row r="15" spans="2:6" ht="12.75">
      <c r="B15" t="s">
        <v>775</v>
      </c>
      <c r="C15" t="s">
        <v>1010</v>
      </c>
      <c r="D15" t="s">
        <v>1011</v>
      </c>
      <c r="E15" t="s">
        <v>1012</v>
      </c>
      <c r="F15" t="s">
        <v>1010</v>
      </c>
    </row>
    <row r="16" spans="2:8" ht="12.75">
      <c r="B16" t="s">
        <v>788</v>
      </c>
      <c r="C16" t="s">
        <v>1013</v>
      </c>
      <c r="D16" t="s">
        <v>1014</v>
      </c>
      <c r="E16" t="s">
        <v>1015</v>
      </c>
      <c r="F16" t="s">
        <v>1016</v>
      </c>
      <c r="G16" t="s">
        <v>1017</v>
      </c>
      <c r="H16" t="s">
        <v>1018</v>
      </c>
    </row>
    <row r="17" spans="2:7" ht="12.75">
      <c r="B17" t="s">
        <v>801</v>
      </c>
      <c r="C17" t="s">
        <v>1019</v>
      </c>
      <c r="D17" t="s">
        <v>1020</v>
      </c>
      <c r="E17" t="s">
        <v>1021</v>
      </c>
      <c r="F17" t="s">
        <v>1022</v>
      </c>
      <c r="G17" t="s">
        <v>1023</v>
      </c>
    </row>
    <row r="18" spans="2:7" ht="12.75">
      <c r="B18" t="s">
        <v>813</v>
      </c>
      <c r="C18" t="s">
        <v>1024</v>
      </c>
      <c r="D18" t="s">
        <v>1025</v>
      </c>
      <c r="E18" t="s">
        <v>1026</v>
      </c>
      <c r="F18" t="s">
        <v>1027</v>
      </c>
      <c r="G18" t="s">
        <v>1028</v>
      </c>
    </row>
    <row r="19" spans="2:10" ht="12.75">
      <c r="B19" t="s">
        <v>803</v>
      </c>
      <c r="C19" t="s">
        <v>1029</v>
      </c>
      <c r="D19" t="s">
        <v>1030</v>
      </c>
      <c r="E19" t="s">
        <v>1031</v>
      </c>
      <c r="F19" t="s">
        <v>1032</v>
      </c>
      <c r="G19" t="s">
        <v>1033</v>
      </c>
      <c r="H19" t="s">
        <v>1034</v>
      </c>
      <c r="I19" t="s">
        <v>1029</v>
      </c>
      <c r="J19" t="s">
        <v>1035</v>
      </c>
    </row>
    <row r="20" spans="2:8" ht="12.75">
      <c r="B20" t="s">
        <v>835</v>
      </c>
      <c r="C20" t="s">
        <v>1036</v>
      </c>
      <c r="D20" t="s">
        <v>1037</v>
      </c>
      <c r="E20" t="s">
        <v>1038</v>
      </c>
      <c r="F20" t="s">
        <v>1039</v>
      </c>
      <c r="G20" t="s">
        <v>1040</v>
      </c>
      <c r="H20" t="s">
        <v>1041</v>
      </c>
    </row>
    <row r="21" spans="2:10" ht="12.75">
      <c r="B21" t="s">
        <v>847</v>
      </c>
      <c r="C21" t="s">
        <v>1042</v>
      </c>
      <c r="D21" t="s">
        <v>1043</v>
      </c>
      <c r="E21" t="s">
        <v>1044</v>
      </c>
      <c r="F21" t="s">
        <v>1045</v>
      </c>
      <c r="G21" t="s">
        <v>1046</v>
      </c>
      <c r="H21" t="s">
        <v>1047</v>
      </c>
      <c r="I21" t="s">
        <v>1048</v>
      </c>
      <c r="J21" t="s">
        <v>1049</v>
      </c>
    </row>
    <row r="22" spans="2:5" ht="12.75">
      <c r="B22" t="s">
        <v>858</v>
      </c>
      <c r="C22" t="s">
        <v>1050</v>
      </c>
      <c r="D22" t="s">
        <v>1051</v>
      </c>
      <c r="E22" t="s">
        <v>1052</v>
      </c>
    </row>
    <row r="23" spans="2:11" ht="12.75">
      <c r="B23" t="s">
        <v>867</v>
      </c>
      <c r="C23" t="s">
        <v>1053</v>
      </c>
      <c r="D23" t="s">
        <v>1054</v>
      </c>
      <c r="E23" t="s">
        <v>1055</v>
      </c>
      <c r="F23" t="s">
        <v>1056</v>
      </c>
      <c r="G23" t="s">
        <v>1057</v>
      </c>
      <c r="H23" t="s">
        <v>1058</v>
      </c>
      <c r="I23" t="s">
        <v>1059</v>
      </c>
      <c r="J23" t="s">
        <v>1060</v>
      </c>
      <c r="K23" t="s">
        <v>1061</v>
      </c>
    </row>
    <row r="24" spans="2:9" ht="12.75">
      <c r="B24" t="s">
        <v>875</v>
      </c>
      <c r="C24" t="s">
        <v>1062</v>
      </c>
      <c r="D24" t="s">
        <v>1063</v>
      </c>
      <c r="E24" t="s">
        <v>1064</v>
      </c>
      <c r="F24" t="s">
        <v>1065</v>
      </c>
      <c r="G24" t="s">
        <v>1066</v>
      </c>
      <c r="H24" t="s">
        <v>1067</v>
      </c>
      <c r="I24" t="s">
        <v>1068</v>
      </c>
    </row>
    <row r="25" spans="2:9" ht="12.75">
      <c r="B25" t="s">
        <v>882</v>
      </c>
      <c r="C25" t="s">
        <v>1069</v>
      </c>
      <c r="D25" t="s">
        <v>1070</v>
      </c>
      <c r="E25" t="s">
        <v>1071</v>
      </c>
      <c r="F25" t="s">
        <v>1072</v>
      </c>
      <c r="G25" t="s">
        <v>1073</v>
      </c>
      <c r="H25" t="s">
        <v>1074</v>
      </c>
      <c r="I25" t="s">
        <v>1070</v>
      </c>
    </row>
    <row r="26" spans="2:8" ht="12.75">
      <c r="B26" s="533" t="s">
        <v>886</v>
      </c>
      <c r="C26" s="533" t="s">
        <v>1075</v>
      </c>
      <c r="D26" s="533" t="s">
        <v>1076</v>
      </c>
      <c r="E26" s="533" t="s">
        <v>1077</v>
      </c>
      <c r="F26" s="533" t="s">
        <v>1078</v>
      </c>
      <c r="G26" s="533" t="s">
        <v>1079</v>
      </c>
      <c r="H26" s="533" t="s">
        <v>1076</v>
      </c>
    </row>
    <row r="27" spans="2:3" ht="12.75">
      <c r="B27" s="6" t="s">
        <v>890</v>
      </c>
      <c r="C27" t="s">
        <v>1080</v>
      </c>
    </row>
    <row r="28" spans="2:3" ht="12.75">
      <c r="B28" t="s">
        <v>894</v>
      </c>
      <c r="C28" t="s">
        <v>894</v>
      </c>
    </row>
    <row r="29" spans="2:3" ht="12.75">
      <c r="B29" t="s">
        <v>898</v>
      </c>
      <c r="C29" t="s">
        <v>898</v>
      </c>
    </row>
    <row r="30" spans="2:3" ht="12.75">
      <c r="B30" t="s">
        <v>902</v>
      </c>
      <c r="C30" t="s">
        <v>902</v>
      </c>
    </row>
    <row r="31" spans="2:11" ht="12.75">
      <c r="B31" t="s">
        <v>559</v>
      </c>
      <c r="C31" t="s">
        <v>1081</v>
      </c>
      <c r="D31" t="s">
        <v>1082</v>
      </c>
      <c r="E31" t="s">
        <v>1083</v>
      </c>
      <c r="F31" t="s">
        <v>1081</v>
      </c>
      <c r="G31" t="s">
        <v>1084</v>
      </c>
      <c r="H31" t="s">
        <v>1085</v>
      </c>
      <c r="I31" t="s">
        <v>1086</v>
      </c>
      <c r="J31" t="s">
        <v>1087</v>
      </c>
      <c r="K31" t="s">
        <v>1088</v>
      </c>
    </row>
    <row r="32" spans="2:12" ht="12.75">
      <c r="B32" t="s">
        <v>575</v>
      </c>
      <c r="C32" t="s">
        <v>1089</v>
      </c>
      <c r="D32" t="s">
        <v>1090</v>
      </c>
      <c r="E32" t="s">
        <v>1089</v>
      </c>
      <c r="F32" t="s">
        <v>1091</v>
      </c>
      <c r="G32" t="s">
        <v>1092</v>
      </c>
      <c r="H32" t="s">
        <v>1093</v>
      </c>
      <c r="I32" t="s">
        <v>1094</v>
      </c>
      <c r="J32" t="s">
        <v>1095</v>
      </c>
      <c r="K32" t="s">
        <v>1096</v>
      </c>
      <c r="L32" t="s">
        <v>1097</v>
      </c>
    </row>
    <row r="33" spans="2:10" ht="12.75">
      <c r="B33" t="s">
        <v>590</v>
      </c>
      <c r="C33" t="s">
        <v>1098</v>
      </c>
      <c r="D33" t="s">
        <v>1099</v>
      </c>
      <c r="E33" t="s">
        <v>1100</v>
      </c>
      <c r="F33" t="s">
        <v>1101</v>
      </c>
      <c r="G33" t="s">
        <v>1102</v>
      </c>
      <c r="H33" t="s">
        <v>1103</v>
      </c>
      <c r="I33" t="s">
        <v>1104</v>
      </c>
      <c r="J33" t="s">
        <v>1105</v>
      </c>
    </row>
    <row r="34" spans="2:9" ht="12.75">
      <c r="B34" t="s">
        <v>605</v>
      </c>
      <c r="C34" t="s">
        <v>1106</v>
      </c>
      <c r="D34" t="s">
        <v>1106</v>
      </c>
      <c r="E34" t="s">
        <v>1107</v>
      </c>
      <c r="F34" t="s">
        <v>1108</v>
      </c>
      <c r="G34" t="s">
        <v>1109</v>
      </c>
      <c r="H34" t="s">
        <v>1110</v>
      </c>
      <c r="I34" t="s">
        <v>1111</v>
      </c>
    </row>
    <row r="35" spans="2:8" ht="12.75">
      <c r="B35" s="6" t="s">
        <v>621</v>
      </c>
      <c r="C35" t="s">
        <v>1112</v>
      </c>
      <c r="D35" t="s">
        <v>1113</v>
      </c>
      <c r="E35" t="s">
        <v>1112</v>
      </c>
      <c r="F35" t="s">
        <v>1114</v>
      </c>
      <c r="G35" t="s">
        <v>1115</v>
      </c>
      <c r="H35" t="s">
        <v>1116</v>
      </c>
    </row>
    <row r="36" spans="2:8" ht="12.75">
      <c r="B36" t="s">
        <v>637</v>
      </c>
      <c r="C36" t="s">
        <v>848</v>
      </c>
      <c r="D36" t="s">
        <v>1117</v>
      </c>
      <c r="E36" t="s">
        <v>1118</v>
      </c>
      <c r="F36" t="s">
        <v>1119</v>
      </c>
      <c r="G36" t="s">
        <v>1120</v>
      </c>
      <c r="H36" t="s">
        <v>1121</v>
      </c>
    </row>
    <row r="37" spans="2:11" ht="12.75">
      <c r="B37" t="s">
        <v>653</v>
      </c>
      <c r="C37" t="s">
        <v>1122</v>
      </c>
      <c r="D37" t="s">
        <v>1123</v>
      </c>
      <c r="E37" t="s">
        <v>1124</v>
      </c>
      <c r="F37" t="s">
        <v>1122</v>
      </c>
      <c r="G37" t="s">
        <v>1125</v>
      </c>
      <c r="H37" t="s">
        <v>1126</v>
      </c>
      <c r="I37" t="s">
        <v>1127</v>
      </c>
      <c r="J37" t="s">
        <v>1128</v>
      </c>
      <c r="K37" t="s">
        <v>1129</v>
      </c>
    </row>
    <row r="38" spans="2:11" ht="12.75">
      <c r="B38" t="s">
        <v>668</v>
      </c>
      <c r="C38" t="s">
        <v>1130</v>
      </c>
      <c r="D38" t="s">
        <v>1131</v>
      </c>
      <c r="E38" t="s">
        <v>1132</v>
      </c>
      <c r="F38" t="s">
        <v>1133</v>
      </c>
      <c r="G38" t="s">
        <v>1134</v>
      </c>
      <c r="H38" t="s">
        <v>1130</v>
      </c>
      <c r="I38" t="s">
        <v>1135</v>
      </c>
      <c r="J38" t="s">
        <v>1136</v>
      </c>
      <c r="K38" t="s">
        <v>1137</v>
      </c>
    </row>
    <row r="39" spans="2:6" ht="12.75">
      <c r="B39" t="s">
        <v>684</v>
      </c>
      <c r="C39" t="s">
        <v>1138</v>
      </c>
      <c r="D39" t="s">
        <v>1139</v>
      </c>
      <c r="E39" t="s">
        <v>1140</v>
      </c>
      <c r="F39" t="s">
        <v>1141</v>
      </c>
    </row>
    <row r="40" spans="2:7" ht="12.75">
      <c r="B40" t="s">
        <v>700</v>
      </c>
      <c r="C40" t="s">
        <v>1142</v>
      </c>
      <c r="D40" t="s">
        <v>1143</v>
      </c>
      <c r="E40" t="s">
        <v>1144</v>
      </c>
      <c r="F40" t="s">
        <v>1145</v>
      </c>
      <c r="G40" t="s">
        <v>1146</v>
      </c>
    </row>
    <row r="41" spans="2:9" ht="12.75">
      <c r="B41" t="s">
        <v>716</v>
      </c>
      <c r="C41" t="s">
        <v>1147</v>
      </c>
      <c r="D41" t="s">
        <v>1148</v>
      </c>
      <c r="E41" t="s">
        <v>1149</v>
      </c>
      <c r="F41" t="s">
        <v>1150</v>
      </c>
      <c r="G41" t="s">
        <v>1151</v>
      </c>
      <c r="H41" t="s">
        <v>1147</v>
      </c>
      <c r="I41" t="s">
        <v>1152</v>
      </c>
    </row>
    <row r="42" spans="2:8" ht="12.75">
      <c r="B42" t="s">
        <v>732</v>
      </c>
      <c r="C42" t="s">
        <v>1153</v>
      </c>
      <c r="D42" t="s">
        <v>1154</v>
      </c>
      <c r="E42" t="s">
        <v>1155</v>
      </c>
      <c r="F42" t="s">
        <v>1153</v>
      </c>
      <c r="G42" t="s">
        <v>1156</v>
      </c>
      <c r="H42" t="s">
        <v>1157</v>
      </c>
    </row>
    <row r="43" spans="2:6" ht="12.75">
      <c r="B43" t="s">
        <v>747</v>
      </c>
      <c r="C43" t="s">
        <v>1158</v>
      </c>
      <c r="D43" t="s">
        <v>1159</v>
      </c>
      <c r="E43" t="s">
        <v>1160</v>
      </c>
      <c r="F43" t="s">
        <v>1161</v>
      </c>
    </row>
    <row r="44" spans="2:13" ht="12.75">
      <c r="B44" t="s">
        <v>762</v>
      </c>
      <c r="C44" t="s">
        <v>1162</v>
      </c>
      <c r="D44" t="s">
        <v>1163</v>
      </c>
      <c r="E44" t="s">
        <v>1164</v>
      </c>
      <c r="F44" t="s">
        <v>1165</v>
      </c>
      <c r="G44" t="s">
        <v>1166</v>
      </c>
      <c r="H44" t="s">
        <v>1167</v>
      </c>
      <c r="I44" t="s">
        <v>1168</v>
      </c>
      <c r="J44" t="s">
        <v>1169</v>
      </c>
      <c r="K44" t="s">
        <v>1170</v>
      </c>
      <c r="L44" t="s">
        <v>1171</v>
      </c>
      <c r="M44" t="s">
        <v>1172</v>
      </c>
    </row>
    <row r="45" spans="2:11" ht="12.75">
      <c r="B45" t="s">
        <v>776</v>
      </c>
      <c r="C45" t="s">
        <v>1173</v>
      </c>
      <c r="D45" t="s">
        <v>1173</v>
      </c>
      <c r="E45" t="s">
        <v>1174</v>
      </c>
      <c r="F45" t="s">
        <v>1175</v>
      </c>
      <c r="G45" t="s">
        <v>1176</v>
      </c>
      <c r="H45" t="s">
        <v>1177</v>
      </c>
      <c r="I45" t="s">
        <v>1178</v>
      </c>
      <c r="J45" t="s">
        <v>1179</v>
      </c>
      <c r="K45" t="s">
        <v>1180</v>
      </c>
    </row>
    <row r="46" spans="2:8" ht="12.75">
      <c r="B46" t="s">
        <v>789</v>
      </c>
      <c r="C46" t="s">
        <v>1181</v>
      </c>
      <c r="D46" t="s">
        <v>1182</v>
      </c>
      <c r="E46" t="s">
        <v>1183</v>
      </c>
      <c r="F46" t="s">
        <v>1184</v>
      </c>
      <c r="G46" t="s">
        <v>1185</v>
      </c>
      <c r="H46" t="s">
        <v>1186</v>
      </c>
    </row>
    <row r="47" spans="2:7" ht="12.75">
      <c r="B47" t="s">
        <v>802</v>
      </c>
      <c r="C47" t="s">
        <v>1187</v>
      </c>
      <c r="D47" t="s">
        <v>1188</v>
      </c>
      <c r="E47" t="s">
        <v>1189</v>
      </c>
      <c r="F47" t="s">
        <v>1190</v>
      </c>
      <c r="G47" t="s">
        <v>1191</v>
      </c>
    </row>
    <row r="48" spans="2:15" ht="12.75">
      <c r="B48" t="s">
        <v>814</v>
      </c>
      <c r="C48" t="s">
        <v>1192</v>
      </c>
      <c r="D48" t="s">
        <v>1193</v>
      </c>
      <c r="E48" t="s">
        <v>1194</v>
      </c>
      <c r="F48" t="s">
        <v>1195</v>
      </c>
      <c r="G48" t="s">
        <v>1196</v>
      </c>
      <c r="H48" t="s">
        <v>1197</v>
      </c>
      <c r="I48" t="s">
        <v>1198</v>
      </c>
      <c r="J48" t="s">
        <v>1199</v>
      </c>
      <c r="K48" t="s">
        <v>1192</v>
      </c>
      <c r="L48" t="s">
        <v>1200</v>
      </c>
      <c r="M48" t="s">
        <v>1201</v>
      </c>
      <c r="N48" t="s">
        <v>1202</v>
      </c>
      <c r="O48" t="s">
        <v>868</v>
      </c>
    </row>
    <row r="49" spans="2:8" ht="12.75">
      <c r="B49" t="s">
        <v>824</v>
      </c>
      <c r="C49" t="s">
        <v>1203</v>
      </c>
      <c r="D49" t="s">
        <v>1204</v>
      </c>
      <c r="E49" t="s">
        <v>1205</v>
      </c>
      <c r="F49" t="s">
        <v>1206</v>
      </c>
      <c r="G49" t="s">
        <v>1155</v>
      </c>
      <c r="H49" t="s">
        <v>1207</v>
      </c>
    </row>
    <row r="50" spans="2:3" ht="12.75">
      <c r="B50" t="s">
        <v>836</v>
      </c>
      <c r="C50" t="s">
        <v>836</v>
      </c>
    </row>
    <row r="51" spans="2:3" ht="12.75">
      <c r="B51" t="s">
        <v>848</v>
      </c>
      <c r="C51" t="s">
        <v>848</v>
      </c>
    </row>
    <row r="52" spans="2:3" ht="12.75">
      <c r="B52" t="s">
        <v>859</v>
      </c>
      <c r="C52" t="s">
        <v>859</v>
      </c>
    </row>
    <row r="53" spans="2:3" ht="12.75">
      <c r="B53" t="s">
        <v>868</v>
      </c>
      <c r="C53" t="s">
        <v>868</v>
      </c>
    </row>
    <row r="54" spans="2:21" ht="12.75">
      <c r="B54" t="s">
        <v>560</v>
      </c>
      <c r="C54" t="s">
        <v>1208</v>
      </c>
      <c r="D54" t="s">
        <v>1209</v>
      </c>
      <c r="E54" t="s">
        <v>1210</v>
      </c>
      <c r="F54" t="s">
        <v>1211</v>
      </c>
      <c r="G54" t="s">
        <v>1212</v>
      </c>
      <c r="H54" t="s">
        <v>1213</v>
      </c>
      <c r="I54" t="s">
        <v>1214</v>
      </c>
      <c r="J54" t="s">
        <v>1215</v>
      </c>
      <c r="K54" t="s">
        <v>1216</v>
      </c>
      <c r="L54" t="s">
        <v>1208</v>
      </c>
      <c r="M54" t="s">
        <v>1217</v>
      </c>
      <c r="N54" t="s">
        <v>1218</v>
      </c>
      <c r="O54" t="s">
        <v>1219</v>
      </c>
      <c r="P54" t="s">
        <v>1220</v>
      </c>
      <c r="Q54" t="s">
        <v>1221</v>
      </c>
      <c r="R54" t="s">
        <v>1209</v>
      </c>
      <c r="S54" t="s">
        <v>1222</v>
      </c>
      <c r="T54" t="s">
        <v>1223</v>
      </c>
      <c r="U54" t="s">
        <v>1224</v>
      </c>
    </row>
    <row r="55" spans="2:16" ht="12.75">
      <c r="B55" t="s">
        <v>576</v>
      </c>
      <c r="C55" t="s">
        <v>1225</v>
      </c>
      <c r="D55" t="s">
        <v>1226</v>
      </c>
      <c r="E55" t="s">
        <v>1225</v>
      </c>
      <c r="F55" t="s">
        <v>1227</v>
      </c>
      <c r="G55" t="s">
        <v>1228</v>
      </c>
      <c r="H55" t="s">
        <v>1229</v>
      </c>
      <c r="I55" t="s">
        <v>1230</v>
      </c>
      <c r="J55" t="s">
        <v>1231</v>
      </c>
      <c r="K55" t="s">
        <v>1232</v>
      </c>
      <c r="L55" t="s">
        <v>1233</v>
      </c>
      <c r="M55" t="s">
        <v>1234</v>
      </c>
      <c r="N55" t="s">
        <v>1235</v>
      </c>
      <c r="O55" t="s">
        <v>1236</v>
      </c>
      <c r="P55" t="s">
        <v>1237</v>
      </c>
    </row>
    <row r="56" spans="2:17" ht="12.75">
      <c r="B56" t="s">
        <v>591</v>
      </c>
      <c r="C56" t="s">
        <v>1238</v>
      </c>
      <c r="D56" t="s">
        <v>1239</v>
      </c>
      <c r="E56" t="s">
        <v>860</v>
      </c>
      <c r="F56" t="s">
        <v>1240</v>
      </c>
      <c r="G56" t="s">
        <v>1241</v>
      </c>
      <c r="H56" t="s">
        <v>1242</v>
      </c>
      <c r="I56" t="s">
        <v>1243</v>
      </c>
      <c r="J56" t="s">
        <v>1238</v>
      </c>
      <c r="K56" t="s">
        <v>1244</v>
      </c>
      <c r="L56" t="s">
        <v>1245</v>
      </c>
      <c r="M56" t="s">
        <v>1246</v>
      </c>
      <c r="N56" t="s">
        <v>1247</v>
      </c>
      <c r="O56" t="s">
        <v>1248</v>
      </c>
      <c r="P56" t="s">
        <v>1249</v>
      </c>
      <c r="Q56" t="s">
        <v>1250</v>
      </c>
    </row>
    <row r="57" spans="2:10" ht="12.75">
      <c r="B57" t="s">
        <v>606</v>
      </c>
      <c r="C57" t="s">
        <v>1251</v>
      </c>
      <c r="D57" t="s">
        <v>1252</v>
      </c>
      <c r="E57" t="s">
        <v>1253</v>
      </c>
      <c r="F57" t="s">
        <v>1251</v>
      </c>
      <c r="G57" t="s">
        <v>1254</v>
      </c>
      <c r="H57" t="s">
        <v>1255</v>
      </c>
      <c r="I57" t="s">
        <v>1256</v>
      </c>
      <c r="J57" t="s">
        <v>1257</v>
      </c>
    </row>
    <row r="58" spans="2:9" ht="12.75">
      <c r="B58" t="s">
        <v>622</v>
      </c>
      <c r="C58" t="s">
        <v>1258</v>
      </c>
      <c r="D58" t="s">
        <v>1259</v>
      </c>
      <c r="E58" t="s">
        <v>1260</v>
      </c>
      <c r="F58" t="s">
        <v>1261</v>
      </c>
      <c r="G58" t="s">
        <v>1262</v>
      </c>
      <c r="H58" t="s">
        <v>1263</v>
      </c>
      <c r="I58" t="s">
        <v>1264</v>
      </c>
    </row>
    <row r="59" spans="2:12" ht="12.75">
      <c r="B59" t="s">
        <v>638</v>
      </c>
      <c r="C59" t="s">
        <v>1265</v>
      </c>
      <c r="D59" t="s">
        <v>1266</v>
      </c>
      <c r="E59" t="s">
        <v>1267</v>
      </c>
      <c r="F59" t="s">
        <v>1268</v>
      </c>
      <c r="G59" t="s">
        <v>1265</v>
      </c>
      <c r="H59" t="s">
        <v>1269</v>
      </c>
      <c r="I59" t="s">
        <v>1270</v>
      </c>
      <c r="J59" t="s">
        <v>1271</v>
      </c>
      <c r="K59" t="s">
        <v>1272</v>
      </c>
      <c r="L59" t="s">
        <v>1273</v>
      </c>
    </row>
    <row r="60" spans="2:12" ht="12.75">
      <c r="B60" t="s">
        <v>654</v>
      </c>
      <c r="C60" t="s">
        <v>1274</v>
      </c>
      <c r="D60" t="s">
        <v>1275</v>
      </c>
      <c r="E60" t="s">
        <v>1276</v>
      </c>
      <c r="F60" t="s">
        <v>1277</v>
      </c>
      <c r="G60" t="s">
        <v>1274</v>
      </c>
      <c r="H60" t="s">
        <v>1278</v>
      </c>
      <c r="I60" t="s">
        <v>1279</v>
      </c>
      <c r="J60" t="s">
        <v>1280</v>
      </c>
      <c r="K60" t="s">
        <v>1281</v>
      </c>
      <c r="L60" t="s">
        <v>1282</v>
      </c>
    </row>
    <row r="61" spans="2:15" ht="12.75">
      <c r="B61" t="s">
        <v>669</v>
      </c>
      <c r="C61" t="s">
        <v>1283</v>
      </c>
      <c r="D61" t="s">
        <v>1284</v>
      </c>
      <c r="E61" t="s">
        <v>1285</v>
      </c>
      <c r="F61" t="s">
        <v>1286</v>
      </c>
      <c r="G61" t="s">
        <v>1287</v>
      </c>
      <c r="H61" t="s">
        <v>1288</v>
      </c>
      <c r="I61" t="s">
        <v>1283</v>
      </c>
      <c r="J61" t="s">
        <v>1289</v>
      </c>
      <c r="K61" t="s">
        <v>1290</v>
      </c>
      <c r="L61" t="s">
        <v>1291</v>
      </c>
      <c r="M61" t="s">
        <v>1292</v>
      </c>
      <c r="N61" t="s">
        <v>1293</v>
      </c>
      <c r="O61" t="s">
        <v>1294</v>
      </c>
    </row>
    <row r="62" spans="2:18" ht="12.75">
      <c r="B62" t="s">
        <v>685</v>
      </c>
      <c r="C62" t="s">
        <v>1295</v>
      </c>
      <c r="D62" t="s">
        <v>1296</v>
      </c>
      <c r="E62" t="s">
        <v>1297</v>
      </c>
      <c r="F62" t="s">
        <v>1298</v>
      </c>
      <c r="G62" t="s">
        <v>1299</v>
      </c>
      <c r="H62" t="s">
        <v>1300</v>
      </c>
      <c r="I62" t="s">
        <v>1301</v>
      </c>
      <c r="J62" t="s">
        <v>1302</v>
      </c>
      <c r="K62" t="s">
        <v>1303</v>
      </c>
      <c r="L62" t="s">
        <v>1304</v>
      </c>
      <c r="M62" t="s">
        <v>1305</v>
      </c>
      <c r="N62" t="s">
        <v>1306</v>
      </c>
      <c r="O62" t="s">
        <v>1307</v>
      </c>
      <c r="P62" t="s">
        <v>1308</v>
      </c>
      <c r="Q62" t="s">
        <v>1309</v>
      </c>
      <c r="R62" t="s">
        <v>1310</v>
      </c>
    </row>
    <row r="63" spans="2:8" ht="12.75">
      <c r="B63" t="s">
        <v>701</v>
      </c>
      <c r="C63" t="s">
        <v>1311</v>
      </c>
      <c r="D63" t="s">
        <v>1312</v>
      </c>
      <c r="E63" t="s">
        <v>1313</v>
      </c>
      <c r="F63" t="s">
        <v>1314</v>
      </c>
      <c r="G63" t="s">
        <v>1315</v>
      </c>
      <c r="H63" t="s">
        <v>1316</v>
      </c>
    </row>
    <row r="64" spans="2:13" ht="12.75">
      <c r="B64" t="s">
        <v>717</v>
      </c>
      <c r="C64" t="s">
        <v>1317</v>
      </c>
      <c r="D64" t="s">
        <v>1318</v>
      </c>
      <c r="E64" t="s">
        <v>1319</v>
      </c>
      <c r="F64" t="s">
        <v>1320</v>
      </c>
      <c r="G64" t="s">
        <v>1317</v>
      </c>
      <c r="H64" t="s">
        <v>1321</v>
      </c>
      <c r="I64" t="s">
        <v>1322</v>
      </c>
      <c r="J64" t="s">
        <v>1318</v>
      </c>
      <c r="K64" t="s">
        <v>1323</v>
      </c>
      <c r="L64" t="s">
        <v>1324</v>
      </c>
      <c r="M64" t="s">
        <v>1325</v>
      </c>
    </row>
    <row r="65" spans="2:9" ht="12.75">
      <c r="B65" t="s">
        <v>690</v>
      </c>
      <c r="C65" t="s">
        <v>1326</v>
      </c>
      <c r="D65" t="s">
        <v>1327</v>
      </c>
      <c r="E65" t="s">
        <v>1328</v>
      </c>
      <c r="F65" t="s">
        <v>1329</v>
      </c>
      <c r="G65" t="s">
        <v>1330</v>
      </c>
      <c r="H65" t="s">
        <v>1331</v>
      </c>
      <c r="I65" t="s">
        <v>1332</v>
      </c>
    </row>
    <row r="66" spans="2:9" ht="12.75">
      <c r="B66" t="s">
        <v>748</v>
      </c>
      <c r="C66" t="s">
        <v>1333</v>
      </c>
      <c r="D66" t="s">
        <v>1334</v>
      </c>
      <c r="E66" t="s">
        <v>1335</v>
      </c>
      <c r="F66" t="s">
        <v>1336</v>
      </c>
      <c r="G66" t="s">
        <v>1337</v>
      </c>
      <c r="H66" t="s">
        <v>1338</v>
      </c>
      <c r="I66" t="s">
        <v>1339</v>
      </c>
    </row>
    <row r="67" spans="2:13" ht="12.75">
      <c r="B67" t="s">
        <v>763</v>
      </c>
      <c r="C67" t="s">
        <v>1340</v>
      </c>
      <c r="D67" t="s">
        <v>1341</v>
      </c>
      <c r="E67" t="s">
        <v>1342</v>
      </c>
      <c r="F67" t="s">
        <v>1343</v>
      </c>
      <c r="G67" t="s">
        <v>1344</v>
      </c>
      <c r="H67" t="s">
        <v>1345</v>
      </c>
      <c r="I67" t="s">
        <v>1346</v>
      </c>
      <c r="J67" t="s">
        <v>1347</v>
      </c>
      <c r="K67" t="s">
        <v>1340</v>
      </c>
      <c r="L67" t="s">
        <v>1348</v>
      </c>
      <c r="M67" t="s">
        <v>1349</v>
      </c>
    </row>
    <row r="68" spans="2:10" ht="12.75">
      <c r="B68" t="s">
        <v>777</v>
      </c>
      <c r="C68" t="s">
        <v>1350</v>
      </c>
      <c r="D68" t="s">
        <v>1351</v>
      </c>
      <c r="E68" t="s">
        <v>1352</v>
      </c>
      <c r="F68" t="s">
        <v>1353</v>
      </c>
      <c r="G68" t="s">
        <v>1354</v>
      </c>
      <c r="H68" t="s">
        <v>1350</v>
      </c>
      <c r="I68" t="s">
        <v>1355</v>
      </c>
      <c r="J68" t="s">
        <v>1356</v>
      </c>
    </row>
    <row r="69" spans="2:8" ht="12.75">
      <c r="B69" t="s">
        <v>790</v>
      </c>
      <c r="C69" t="s">
        <v>1357</v>
      </c>
      <c r="D69" t="s">
        <v>1358</v>
      </c>
      <c r="E69" t="s">
        <v>1359</v>
      </c>
      <c r="F69" t="s">
        <v>1360</v>
      </c>
      <c r="G69" t="s">
        <v>1361</v>
      </c>
      <c r="H69" t="s">
        <v>1362</v>
      </c>
    </row>
    <row r="70" spans="2:7" ht="12.75">
      <c r="B70" t="s">
        <v>803</v>
      </c>
      <c r="C70" t="s">
        <v>1363</v>
      </c>
      <c r="D70" t="s">
        <v>1364</v>
      </c>
      <c r="E70" t="s">
        <v>1365</v>
      </c>
      <c r="F70" t="s">
        <v>1366</v>
      </c>
      <c r="G70" t="s">
        <v>1367</v>
      </c>
    </row>
    <row r="71" spans="2:15" ht="12.75">
      <c r="B71" s="6" t="s">
        <v>3118</v>
      </c>
      <c r="C71" t="s">
        <v>1368</v>
      </c>
      <c r="D71" t="s">
        <v>1369</v>
      </c>
      <c r="E71" t="s">
        <v>1370</v>
      </c>
      <c r="F71" t="s">
        <v>1371</v>
      </c>
      <c r="G71" t="s">
        <v>1372</v>
      </c>
      <c r="H71" t="s">
        <v>1373</v>
      </c>
      <c r="I71" t="s">
        <v>1374</v>
      </c>
      <c r="J71" t="s">
        <v>1375</v>
      </c>
      <c r="K71" t="s">
        <v>1376</v>
      </c>
      <c r="L71" t="s">
        <v>1377</v>
      </c>
      <c r="M71" t="s">
        <v>1368</v>
      </c>
      <c r="N71" t="s">
        <v>1378</v>
      </c>
      <c r="O71" t="s">
        <v>1379</v>
      </c>
    </row>
    <row r="72" spans="2:10" ht="12.75">
      <c r="B72" t="s">
        <v>825</v>
      </c>
      <c r="C72" t="s">
        <v>1380</v>
      </c>
      <c r="D72" t="s">
        <v>1381</v>
      </c>
      <c r="E72" t="s">
        <v>1382</v>
      </c>
      <c r="F72" t="s">
        <v>1383</v>
      </c>
      <c r="G72" t="s">
        <v>1384</v>
      </c>
      <c r="H72" t="s">
        <v>1380</v>
      </c>
      <c r="I72" t="s">
        <v>1385</v>
      </c>
      <c r="J72" t="s">
        <v>1386</v>
      </c>
    </row>
    <row r="73" spans="2:17" ht="12.75">
      <c r="B73" t="s">
        <v>837</v>
      </c>
      <c r="C73" t="s">
        <v>1319</v>
      </c>
      <c r="D73" t="s">
        <v>1387</v>
      </c>
      <c r="E73" t="s">
        <v>1388</v>
      </c>
      <c r="F73" t="s">
        <v>1389</v>
      </c>
      <c r="G73" t="s">
        <v>1390</v>
      </c>
      <c r="H73" t="s">
        <v>1391</v>
      </c>
      <c r="I73" t="s">
        <v>1392</v>
      </c>
      <c r="J73" t="s">
        <v>1393</v>
      </c>
      <c r="K73" t="s">
        <v>1394</v>
      </c>
      <c r="L73" t="s">
        <v>1395</v>
      </c>
      <c r="M73" t="s">
        <v>1396</v>
      </c>
      <c r="N73" t="s">
        <v>1397</v>
      </c>
      <c r="O73" t="s">
        <v>1398</v>
      </c>
      <c r="P73" t="s">
        <v>876</v>
      </c>
      <c r="Q73" t="s">
        <v>1399</v>
      </c>
    </row>
    <row r="74" spans="2:3" ht="12.75">
      <c r="B74" s="6" t="s">
        <v>849</v>
      </c>
      <c r="C74" t="s">
        <v>1210</v>
      </c>
    </row>
    <row r="75" spans="2:3" ht="12.75">
      <c r="B75" t="s">
        <v>860</v>
      </c>
      <c r="C75" t="s">
        <v>860</v>
      </c>
    </row>
    <row r="76" spans="2:3" ht="12.75">
      <c r="B76" t="s">
        <v>869</v>
      </c>
      <c r="C76" t="s">
        <v>869</v>
      </c>
    </row>
    <row r="77" spans="2:3" ht="12.75">
      <c r="B77" t="s">
        <v>876</v>
      </c>
      <c r="C77" t="s">
        <v>876</v>
      </c>
    </row>
    <row r="78" spans="2:9" ht="12.75">
      <c r="B78" t="s">
        <v>561</v>
      </c>
      <c r="C78" t="s">
        <v>1400</v>
      </c>
      <c r="D78" t="s">
        <v>1401</v>
      </c>
      <c r="E78" t="s">
        <v>1402</v>
      </c>
      <c r="F78" t="s">
        <v>1403</v>
      </c>
      <c r="G78" t="s">
        <v>1404</v>
      </c>
      <c r="H78" t="s">
        <v>1405</v>
      </c>
      <c r="I78" t="s">
        <v>1406</v>
      </c>
    </row>
    <row r="79" spans="2:9" ht="12.75">
      <c r="B79" t="s">
        <v>577</v>
      </c>
      <c r="C79" t="s">
        <v>1407</v>
      </c>
      <c r="D79" t="s">
        <v>1408</v>
      </c>
      <c r="E79" t="s">
        <v>1409</v>
      </c>
      <c r="F79" t="s">
        <v>1410</v>
      </c>
      <c r="G79" t="s">
        <v>1407</v>
      </c>
      <c r="H79" t="s">
        <v>1411</v>
      </c>
      <c r="I79" t="s">
        <v>1412</v>
      </c>
    </row>
    <row r="80" spans="2:8" ht="12.75">
      <c r="B80" t="s">
        <v>592</v>
      </c>
      <c r="C80" t="s">
        <v>1413</v>
      </c>
      <c r="D80" t="s">
        <v>1414</v>
      </c>
      <c r="E80" t="s">
        <v>1415</v>
      </c>
      <c r="F80" t="s">
        <v>1416</v>
      </c>
      <c r="G80" t="s">
        <v>1417</v>
      </c>
      <c r="H80" t="s">
        <v>1418</v>
      </c>
    </row>
    <row r="81" spans="2:10" ht="12.75">
      <c r="B81" t="s">
        <v>607</v>
      </c>
      <c r="C81" t="s">
        <v>1419</v>
      </c>
      <c r="D81" t="s">
        <v>1420</v>
      </c>
      <c r="E81" t="s">
        <v>1421</v>
      </c>
      <c r="F81" t="s">
        <v>1422</v>
      </c>
      <c r="G81" t="s">
        <v>1419</v>
      </c>
      <c r="H81" t="s">
        <v>1423</v>
      </c>
      <c r="I81" t="s">
        <v>1424</v>
      </c>
      <c r="J81" t="s">
        <v>1425</v>
      </c>
    </row>
    <row r="82" spans="2:7" ht="12.75">
      <c r="B82" t="s">
        <v>623</v>
      </c>
      <c r="C82" t="s">
        <v>1426</v>
      </c>
      <c r="D82" t="s">
        <v>1427</v>
      </c>
      <c r="E82" t="s">
        <v>1428</v>
      </c>
      <c r="F82" t="s">
        <v>1429</v>
      </c>
      <c r="G82" t="s">
        <v>1430</v>
      </c>
    </row>
    <row r="83" spans="2:7" ht="12.75">
      <c r="B83" s="6" t="s">
        <v>639</v>
      </c>
      <c r="C83" t="s">
        <v>1431</v>
      </c>
      <c r="D83" t="s">
        <v>1432</v>
      </c>
      <c r="E83" t="s">
        <v>1433</v>
      </c>
      <c r="F83" t="s">
        <v>1434</v>
      </c>
      <c r="G83" t="s">
        <v>1435</v>
      </c>
    </row>
    <row r="84" spans="2:7" ht="12.75">
      <c r="B84" t="s">
        <v>655</v>
      </c>
      <c r="C84" t="s">
        <v>1436</v>
      </c>
      <c r="D84" t="s">
        <v>1437</v>
      </c>
      <c r="E84" t="s">
        <v>1438</v>
      </c>
      <c r="F84" t="s">
        <v>1439</v>
      </c>
      <c r="G84" t="s">
        <v>1440</v>
      </c>
    </row>
    <row r="85" spans="2:8" ht="12.75">
      <c r="B85" t="s">
        <v>670</v>
      </c>
      <c r="C85" t="s">
        <v>1441</v>
      </c>
      <c r="D85" t="s">
        <v>1442</v>
      </c>
      <c r="E85" t="s">
        <v>1443</v>
      </c>
      <c r="F85" t="s">
        <v>1444</v>
      </c>
      <c r="G85" t="s">
        <v>1445</v>
      </c>
      <c r="H85" t="s">
        <v>1446</v>
      </c>
    </row>
    <row r="86" spans="2:11" ht="12.75">
      <c r="B86" t="s">
        <v>686</v>
      </c>
      <c r="C86" t="s">
        <v>1447</v>
      </c>
      <c r="D86" t="s">
        <v>1448</v>
      </c>
      <c r="E86" t="s">
        <v>1449</v>
      </c>
      <c r="F86" t="s">
        <v>1450</v>
      </c>
      <c r="G86" t="s">
        <v>1451</v>
      </c>
      <c r="H86" t="s">
        <v>1452</v>
      </c>
      <c r="I86" t="s">
        <v>1029</v>
      </c>
      <c r="J86" t="s">
        <v>1453</v>
      </c>
      <c r="K86" t="s">
        <v>1454</v>
      </c>
    </row>
    <row r="87" spans="2:11" ht="12.75">
      <c r="B87" t="s">
        <v>702</v>
      </c>
      <c r="C87" t="s">
        <v>1455</v>
      </c>
      <c r="D87" t="s">
        <v>1456</v>
      </c>
      <c r="E87" t="s">
        <v>1457</v>
      </c>
      <c r="F87" t="s">
        <v>1458</v>
      </c>
      <c r="G87" t="s">
        <v>1459</v>
      </c>
      <c r="H87" t="s">
        <v>1460</v>
      </c>
      <c r="I87" t="s">
        <v>1461</v>
      </c>
      <c r="J87" t="s">
        <v>1462</v>
      </c>
      <c r="K87" t="s">
        <v>1456</v>
      </c>
    </row>
    <row r="88" spans="2:12" ht="12.75">
      <c r="B88" t="s">
        <v>718</v>
      </c>
      <c r="C88" t="s">
        <v>1463</v>
      </c>
      <c r="D88" t="s">
        <v>1464</v>
      </c>
      <c r="E88" t="s">
        <v>1465</v>
      </c>
      <c r="F88" t="s">
        <v>1466</v>
      </c>
      <c r="G88" t="s">
        <v>1467</v>
      </c>
      <c r="H88" t="s">
        <v>1468</v>
      </c>
      <c r="I88" t="s">
        <v>1469</v>
      </c>
      <c r="J88" t="s">
        <v>1470</v>
      </c>
      <c r="K88" t="s">
        <v>1471</v>
      </c>
      <c r="L88" t="s">
        <v>1464</v>
      </c>
    </row>
    <row r="89" spans="2:5" ht="12.75">
      <c r="B89" t="s">
        <v>733</v>
      </c>
      <c r="C89" t="s">
        <v>1472</v>
      </c>
      <c r="D89" t="s">
        <v>1473</v>
      </c>
      <c r="E89" t="s">
        <v>1474</v>
      </c>
    </row>
    <row r="90" spans="2:3" ht="12.75">
      <c r="B90" s="6" t="s">
        <v>749</v>
      </c>
      <c r="C90" t="s">
        <v>1475</v>
      </c>
    </row>
    <row r="91" spans="2:3" ht="12.75">
      <c r="B91" s="6" t="s">
        <v>1476</v>
      </c>
      <c r="C91" t="s">
        <v>764</v>
      </c>
    </row>
    <row r="92" spans="2:10" ht="12.75">
      <c r="B92" t="s">
        <v>562</v>
      </c>
      <c r="C92" t="s">
        <v>1477</v>
      </c>
      <c r="D92" t="s">
        <v>1477</v>
      </c>
      <c r="E92" t="s">
        <v>1478</v>
      </c>
      <c r="F92" t="s">
        <v>1479</v>
      </c>
      <c r="G92" t="s">
        <v>1480</v>
      </c>
      <c r="H92" t="s">
        <v>1481</v>
      </c>
      <c r="I92" t="s">
        <v>1482</v>
      </c>
      <c r="J92" t="s">
        <v>1483</v>
      </c>
    </row>
    <row r="93" spans="2:13" ht="12.75">
      <c r="B93" t="s">
        <v>578</v>
      </c>
      <c r="C93" t="s">
        <v>1484</v>
      </c>
      <c r="D93" t="s">
        <v>1485</v>
      </c>
      <c r="E93" t="s">
        <v>1486</v>
      </c>
      <c r="F93" t="s">
        <v>1487</v>
      </c>
      <c r="G93" t="s">
        <v>1488</v>
      </c>
      <c r="H93" t="s">
        <v>1484</v>
      </c>
      <c r="I93" t="s">
        <v>1489</v>
      </c>
      <c r="J93" t="s">
        <v>1490</v>
      </c>
      <c r="K93" t="s">
        <v>1491</v>
      </c>
      <c r="L93" t="s">
        <v>1492</v>
      </c>
      <c r="M93" t="s">
        <v>1493</v>
      </c>
    </row>
    <row r="94" spans="2:7" ht="12.75">
      <c r="B94" t="s">
        <v>593</v>
      </c>
      <c r="C94" t="s">
        <v>1494</v>
      </c>
      <c r="D94" t="s">
        <v>1495</v>
      </c>
      <c r="E94" t="s">
        <v>1496</v>
      </c>
      <c r="F94" t="s">
        <v>1497</v>
      </c>
      <c r="G94" t="s">
        <v>1498</v>
      </c>
    </row>
    <row r="95" spans="2:10" ht="12.75">
      <c r="B95" t="s">
        <v>608</v>
      </c>
      <c r="C95" t="s">
        <v>1499</v>
      </c>
      <c r="D95" t="s">
        <v>1500</v>
      </c>
      <c r="E95" t="s">
        <v>1501</v>
      </c>
      <c r="F95" t="s">
        <v>1502</v>
      </c>
      <c r="G95" t="s">
        <v>1499</v>
      </c>
      <c r="H95" t="s">
        <v>1503</v>
      </c>
      <c r="I95" t="s">
        <v>1504</v>
      </c>
      <c r="J95" t="s">
        <v>1505</v>
      </c>
    </row>
    <row r="96" spans="2:12" ht="12.75">
      <c r="B96" t="s">
        <v>624</v>
      </c>
      <c r="C96" t="s">
        <v>1506</v>
      </c>
      <c r="D96" t="s">
        <v>1507</v>
      </c>
      <c r="E96" t="s">
        <v>1508</v>
      </c>
      <c r="F96" t="s">
        <v>1509</v>
      </c>
      <c r="G96" t="s">
        <v>1510</v>
      </c>
      <c r="H96" t="s">
        <v>1511</v>
      </c>
      <c r="I96" t="s">
        <v>1506</v>
      </c>
      <c r="J96" t="s">
        <v>1512</v>
      </c>
      <c r="K96" t="s">
        <v>1513</v>
      </c>
      <c r="L96" t="s">
        <v>1514</v>
      </c>
    </row>
    <row r="97" spans="2:8" ht="12.75">
      <c r="B97" s="6" t="s">
        <v>640</v>
      </c>
      <c r="C97" t="s">
        <v>1515</v>
      </c>
      <c r="D97" t="s">
        <v>1516</v>
      </c>
      <c r="E97" t="s">
        <v>1517</v>
      </c>
      <c r="F97" t="s">
        <v>1518</v>
      </c>
      <c r="G97" t="s">
        <v>1519</v>
      </c>
      <c r="H97" t="s">
        <v>1520</v>
      </c>
    </row>
    <row r="98" spans="2:10" ht="12.75">
      <c r="B98" t="s">
        <v>656</v>
      </c>
      <c r="C98" t="s">
        <v>1521</v>
      </c>
      <c r="D98" t="s">
        <v>1522</v>
      </c>
      <c r="E98" t="s">
        <v>1523</v>
      </c>
      <c r="F98" t="s">
        <v>1524</v>
      </c>
      <c r="G98" t="s">
        <v>1525</v>
      </c>
      <c r="H98" t="s">
        <v>1526</v>
      </c>
      <c r="I98" t="s">
        <v>1527</v>
      </c>
      <c r="J98" t="s">
        <v>1528</v>
      </c>
    </row>
    <row r="99" spans="2:9" ht="12.75">
      <c r="B99" t="s">
        <v>671</v>
      </c>
      <c r="C99" t="s">
        <v>1529</v>
      </c>
      <c r="D99" t="s">
        <v>1530</v>
      </c>
      <c r="E99" t="s">
        <v>1531</v>
      </c>
      <c r="F99" t="s">
        <v>1532</v>
      </c>
      <c r="G99" t="s">
        <v>1533</v>
      </c>
      <c r="H99" t="s">
        <v>1534</v>
      </c>
      <c r="I99" t="s">
        <v>1530</v>
      </c>
    </row>
    <row r="100" spans="2:10" ht="12.75">
      <c r="B100" t="s">
        <v>687</v>
      </c>
      <c r="C100" t="s">
        <v>1535</v>
      </c>
      <c r="D100" t="s">
        <v>1536</v>
      </c>
      <c r="E100" t="s">
        <v>1537</v>
      </c>
      <c r="F100" t="s">
        <v>1538</v>
      </c>
      <c r="G100" t="s">
        <v>1539</v>
      </c>
      <c r="H100" t="s">
        <v>1540</v>
      </c>
      <c r="I100" t="s">
        <v>1541</v>
      </c>
      <c r="J100" t="s">
        <v>1542</v>
      </c>
    </row>
    <row r="101" spans="2:13" ht="12.75">
      <c r="B101" t="s">
        <v>703</v>
      </c>
      <c r="C101" t="s">
        <v>1226</v>
      </c>
      <c r="D101" t="s">
        <v>1543</v>
      </c>
      <c r="E101" t="s">
        <v>1544</v>
      </c>
      <c r="F101" t="s">
        <v>1545</v>
      </c>
      <c r="G101" t="s">
        <v>1546</v>
      </c>
      <c r="H101" t="s">
        <v>1547</v>
      </c>
      <c r="I101" t="s">
        <v>1548</v>
      </c>
      <c r="J101" t="s">
        <v>1549</v>
      </c>
      <c r="K101" t="s">
        <v>1550</v>
      </c>
      <c r="L101" t="s">
        <v>1551</v>
      </c>
      <c r="M101" t="s">
        <v>1552</v>
      </c>
    </row>
    <row r="102" spans="2:8" ht="12.75">
      <c r="B102" t="s">
        <v>719</v>
      </c>
      <c r="C102" t="s">
        <v>1553</v>
      </c>
      <c r="D102" t="s">
        <v>1554</v>
      </c>
      <c r="E102" t="s">
        <v>1555</v>
      </c>
      <c r="F102" t="s">
        <v>1556</v>
      </c>
      <c r="G102" t="s">
        <v>1557</v>
      </c>
      <c r="H102" t="s">
        <v>1558</v>
      </c>
    </row>
    <row r="103" spans="2:16" ht="12.75">
      <c r="B103" t="s">
        <v>734</v>
      </c>
      <c r="C103" t="s">
        <v>1559</v>
      </c>
      <c r="D103" t="s">
        <v>1560</v>
      </c>
      <c r="E103" t="s">
        <v>1561</v>
      </c>
      <c r="F103" t="s">
        <v>1562</v>
      </c>
      <c r="G103" t="s">
        <v>1563</v>
      </c>
      <c r="H103" t="s">
        <v>1564</v>
      </c>
      <c r="I103" t="s">
        <v>1565</v>
      </c>
      <c r="J103" t="s">
        <v>1566</v>
      </c>
      <c r="K103" t="s">
        <v>1567</v>
      </c>
      <c r="L103" t="s">
        <v>1568</v>
      </c>
      <c r="M103" t="s">
        <v>1569</v>
      </c>
      <c r="N103" t="s">
        <v>1559</v>
      </c>
      <c r="O103" t="s">
        <v>1570</v>
      </c>
      <c r="P103" t="s">
        <v>1571</v>
      </c>
    </row>
    <row r="104" spans="2:8" ht="12.75">
      <c r="B104" t="s">
        <v>750</v>
      </c>
      <c r="C104" t="s">
        <v>1572</v>
      </c>
      <c r="D104" t="s">
        <v>1573</v>
      </c>
      <c r="E104" t="s">
        <v>1574</v>
      </c>
      <c r="F104" t="s">
        <v>1572</v>
      </c>
      <c r="G104" t="s">
        <v>1575</v>
      </c>
      <c r="H104" t="s">
        <v>1576</v>
      </c>
    </row>
    <row r="105" spans="2:13" ht="12.75">
      <c r="B105" t="s">
        <v>765</v>
      </c>
      <c r="C105" t="s">
        <v>1577</v>
      </c>
      <c r="D105" t="s">
        <v>1578</v>
      </c>
      <c r="E105" t="s">
        <v>1579</v>
      </c>
      <c r="F105" t="s">
        <v>1580</v>
      </c>
      <c r="G105" t="s">
        <v>1581</v>
      </c>
      <c r="H105" t="s">
        <v>1582</v>
      </c>
      <c r="I105" t="s">
        <v>1583</v>
      </c>
      <c r="J105" t="s">
        <v>1577</v>
      </c>
      <c r="K105" t="s">
        <v>1584</v>
      </c>
      <c r="L105" t="s">
        <v>1585</v>
      </c>
      <c r="M105" t="s">
        <v>1586</v>
      </c>
    </row>
    <row r="106" spans="2:11" ht="12.75">
      <c r="B106" t="s">
        <v>778</v>
      </c>
      <c r="C106" t="s">
        <v>1587</v>
      </c>
      <c r="D106" t="s">
        <v>1588</v>
      </c>
      <c r="E106" t="s">
        <v>1589</v>
      </c>
      <c r="F106" t="s">
        <v>1590</v>
      </c>
      <c r="G106" t="s">
        <v>1591</v>
      </c>
      <c r="H106" t="s">
        <v>1592</v>
      </c>
      <c r="I106" t="s">
        <v>1593</v>
      </c>
      <c r="J106" t="s">
        <v>877</v>
      </c>
      <c r="K106" t="s">
        <v>1594</v>
      </c>
    </row>
    <row r="107" spans="2:13" ht="12.75">
      <c r="B107" t="s">
        <v>791</v>
      </c>
      <c r="C107" t="s">
        <v>1595</v>
      </c>
      <c r="D107" t="s">
        <v>1596</v>
      </c>
      <c r="E107" t="s">
        <v>1597</v>
      </c>
      <c r="F107" t="s">
        <v>1598</v>
      </c>
      <c r="G107" t="s">
        <v>1599</v>
      </c>
      <c r="H107" t="s">
        <v>1600</v>
      </c>
      <c r="I107" t="s">
        <v>1601</v>
      </c>
      <c r="J107" t="s">
        <v>1602</v>
      </c>
      <c r="K107" t="s">
        <v>1595</v>
      </c>
      <c r="L107" t="s">
        <v>1603</v>
      </c>
      <c r="M107" t="s">
        <v>1604</v>
      </c>
    </row>
    <row r="108" spans="2:12" ht="12.75">
      <c r="B108" t="s">
        <v>804</v>
      </c>
      <c r="C108" t="s">
        <v>1605</v>
      </c>
      <c r="D108" t="s">
        <v>1606</v>
      </c>
      <c r="E108" t="s">
        <v>1302</v>
      </c>
      <c r="F108" t="s">
        <v>1607</v>
      </c>
      <c r="G108" t="s">
        <v>1608</v>
      </c>
      <c r="H108" t="s">
        <v>1292</v>
      </c>
      <c r="I108" t="s">
        <v>1609</v>
      </c>
      <c r="J108" t="s">
        <v>1610</v>
      </c>
      <c r="K108" t="s">
        <v>1611</v>
      </c>
      <c r="L108" t="s">
        <v>1612</v>
      </c>
    </row>
    <row r="109" spans="2:9" ht="12.75">
      <c r="B109" t="s">
        <v>815</v>
      </c>
      <c r="C109" t="s">
        <v>929</v>
      </c>
      <c r="D109" t="s">
        <v>1613</v>
      </c>
      <c r="E109" t="s">
        <v>1614</v>
      </c>
      <c r="F109" t="s">
        <v>1615</v>
      </c>
      <c r="G109" t="s">
        <v>1616</v>
      </c>
      <c r="H109" t="s">
        <v>1617</v>
      </c>
      <c r="I109" t="s">
        <v>1618</v>
      </c>
    </row>
    <row r="110" spans="2:6" ht="12.75">
      <c r="B110" t="s">
        <v>826</v>
      </c>
      <c r="C110" t="s">
        <v>1619</v>
      </c>
      <c r="D110" t="s">
        <v>1620</v>
      </c>
      <c r="E110" t="s">
        <v>1621</v>
      </c>
      <c r="F110" t="s">
        <v>1619</v>
      </c>
    </row>
    <row r="111" spans="2:11" ht="12.75">
      <c r="B111" t="s">
        <v>838</v>
      </c>
      <c r="C111" t="s">
        <v>1622</v>
      </c>
      <c r="D111" t="s">
        <v>1623</v>
      </c>
      <c r="E111" t="s">
        <v>1624</v>
      </c>
      <c r="F111" t="s">
        <v>1625</v>
      </c>
      <c r="G111" t="s">
        <v>1622</v>
      </c>
      <c r="H111" t="s">
        <v>1623</v>
      </c>
      <c r="I111" t="s">
        <v>1626</v>
      </c>
      <c r="J111" t="s">
        <v>1627</v>
      </c>
      <c r="K111" t="s">
        <v>1624</v>
      </c>
    </row>
    <row r="112" spans="2:7" ht="12.75">
      <c r="B112" t="s">
        <v>850</v>
      </c>
      <c r="C112" t="s">
        <v>1628</v>
      </c>
      <c r="D112" t="s">
        <v>1628</v>
      </c>
      <c r="E112" t="s">
        <v>1629</v>
      </c>
      <c r="F112" t="s">
        <v>1630</v>
      </c>
      <c r="G112" t="s">
        <v>1631</v>
      </c>
    </row>
    <row r="113" spans="2:3" ht="12.75">
      <c r="B113" t="s">
        <v>861</v>
      </c>
      <c r="C113" t="s">
        <v>861</v>
      </c>
    </row>
    <row r="114" spans="2:3" ht="12.75">
      <c r="B114" s="6" t="s">
        <v>870</v>
      </c>
      <c r="C114" t="s">
        <v>1632</v>
      </c>
    </row>
    <row r="115" spans="2:3" ht="12.75">
      <c r="B115" t="s">
        <v>877</v>
      </c>
      <c r="C115" t="s">
        <v>877</v>
      </c>
    </row>
    <row r="116" spans="2:11" ht="12.75">
      <c r="B116" t="s">
        <v>563</v>
      </c>
      <c r="C116" t="s">
        <v>1633</v>
      </c>
      <c r="D116" t="s">
        <v>1633</v>
      </c>
      <c r="E116" t="s">
        <v>1634</v>
      </c>
      <c r="F116" t="s">
        <v>1635</v>
      </c>
      <c r="G116" t="s">
        <v>1636</v>
      </c>
      <c r="H116" t="s">
        <v>1637</v>
      </c>
      <c r="I116" t="s">
        <v>1638</v>
      </c>
      <c r="J116" t="s">
        <v>1639</v>
      </c>
      <c r="K116" t="s">
        <v>1640</v>
      </c>
    </row>
    <row r="117" spans="2:9" ht="12.75">
      <c r="B117" t="s">
        <v>565</v>
      </c>
      <c r="C117" t="s">
        <v>1641</v>
      </c>
      <c r="D117" t="s">
        <v>1642</v>
      </c>
      <c r="E117" t="s">
        <v>1643</v>
      </c>
      <c r="F117" t="s">
        <v>1644</v>
      </c>
      <c r="G117" t="s">
        <v>1645</v>
      </c>
      <c r="H117" t="s">
        <v>1646</v>
      </c>
      <c r="I117" t="s">
        <v>1647</v>
      </c>
    </row>
    <row r="118" spans="2:7" ht="12.75">
      <c r="B118" t="s">
        <v>594</v>
      </c>
      <c r="C118" t="s">
        <v>1648</v>
      </c>
      <c r="D118" t="s">
        <v>1649</v>
      </c>
      <c r="E118" t="s">
        <v>1259</v>
      </c>
      <c r="F118" t="s">
        <v>1650</v>
      </c>
      <c r="G118" t="s">
        <v>1651</v>
      </c>
    </row>
    <row r="119" spans="2:9" ht="12.75">
      <c r="B119" t="s">
        <v>609</v>
      </c>
      <c r="C119" t="s">
        <v>1652</v>
      </c>
      <c r="D119" t="s">
        <v>1653</v>
      </c>
      <c r="E119" t="s">
        <v>1654</v>
      </c>
      <c r="F119" t="s">
        <v>1655</v>
      </c>
      <c r="G119" t="s">
        <v>1656</v>
      </c>
      <c r="H119" t="s">
        <v>1657</v>
      </c>
      <c r="I119" t="s">
        <v>1658</v>
      </c>
    </row>
    <row r="120" spans="2:12" ht="12.75">
      <c r="B120" t="s">
        <v>625</v>
      </c>
      <c r="C120" t="s">
        <v>1659</v>
      </c>
      <c r="D120" t="s">
        <v>1660</v>
      </c>
      <c r="E120" t="s">
        <v>1661</v>
      </c>
      <c r="F120" t="s">
        <v>1659</v>
      </c>
      <c r="G120" t="s">
        <v>1662</v>
      </c>
      <c r="H120" t="s">
        <v>1663</v>
      </c>
      <c r="I120" t="s">
        <v>1547</v>
      </c>
      <c r="J120" t="s">
        <v>1664</v>
      </c>
      <c r="K120" t="s">
        <v>1665</v>
      </c>
      <c r="L120" t="s">
        <v>1666</v>
      </c>
    </row>
    <row r="121" spans="2:19" ht="12.75">
      <c r="B121" t="s">
        <v>641</v>
      </c>
      <c r="C121" t="s">
        <v>1667</v>
      </c>
      <c r="D121" t="s">
        <v>1668</v>
      </c>
      <c r="E121" t="s">
        <v>1669</v>
      </c>
      <c r="F121" t="s">
        <v>1670</v>
      </c>
      <c r="G121" t="s">
        <v>1671</v>
      </c>
      <c r="H121" t="s">
        <v>1672</v>
      </c>
      <c r="I121" t="s">
        <v>1673</v>
      </c>
      <c r="J121" t="s">
        <v>1674</v>
      </c>
      <c r="K121" t="s">
        <v>1675</v>
      </c>
      <c r="L121" t="s">
        <v>1676</v>
      </c>
      <c r="M121" t="s">
        <v>1677</v>
      </c>
      <c r="N121" t="s">
        <v>1678</v>
      </c>
      <c r="O121" t="s">
        <v>1679</v>
      </c>
      <c r="P121" t="s">
        <v>1680</v>
      </c>
      <c r="Q121" t="s">
        <v>1681</v>
      </c>
      <c r="R121" t="s">
        <v>1682</v>
      </c>
      <c r="S121" t="s">
        <v>1683</v>
      </c>
    </row>
    <row r="122" spans="2:14" ht="12.75">
      <c r="B122" t="s">
        <v>657</v>
      </c>
      <c r="C122" t="s">
        <v>1684</v>
      </c>
      <c r="D122" t="s">
        <v>1685</v>
      </c>
      <c r="E122" t="s">
        <v>1686</v>
      </c>
      <c r="F122" t="s">
        <v>1687</v>
      </c>
      <c r="G122" t="s">
        <v>1688</v>
      </c>
      <c r="H122" t="s">
        <v>1689</v>
      </c>
      <c r="I122" t="s">
        <v>1684</v>
      </c>
      <c r="J122" t="s">
        <v>1690</v>
      </c>
      <c r="K122" t="s">
        <v>1685</v>
      </c>
      <c r="L122" t="s">
        <v>1691</v>
      </c>
      <c r="M122" t="s">
        <v>1692</v>
      </c>
      <c r="N122" t="s">
        <v>1693</v>
      </c>
    </row>
    <row r="123" spans="2:9" ht="12.75">
      <c r="B123" t="s">
        <v>672</v>
      </c>
      <c r="C123" t="s">
        <v>1694</v>
      </c>
      <c r="D123" t="s">
        <v>1695</v>
      </c>
      <c r="E123" t="s">
        <v>1696</v>
      </c>
      <c r="F123" t="s">
        <v>1697</v>
      </c>
      <c r="G123" t="s">
        <v>1698</v>
      </c>
      <c r="H123" t="s">
        <v>1699</v>
      </c>
      <c r="I123" t="s">
        <v>1700</v>
      </c>
    </row>
    <row r="124" spans="2:11" ht="12.75">
      <c r="B124" t="s">
        <v>688</v>
      </c>
      <c r="C124" t="s">
        <v>1701</v>
      </c>
      <c r="D124" t="s">
        <v>1702</v>
      </c>
      <c r="E124" t="s">
        <v>1703</v>
      </c>
      <c r="F124" t="s">
        <v>1704</v>
      </c>
      <c r="G124" t="s">
        <v>1705</v>
      </c>
      <c r="H124" t="s">
        <v>1706</v>
      </c>
      <c r="I124" t="s">
        <v>1707</v>
      </c>
      <c r="J124" t="s">
        <v>1708</v>
      </c>
      <c r="K124" t="s">
        <v>1709</v>
      </c>
    </row>
    <row r="125" spans="2:18" ht="12.75">
      <c r="B125" t="s">
        <v>704</v>
      </c>
      <c r="C125" t="s">
        <v>1710</v>
      </c>
      <c r="D125" t="s">
        <v>1711</v>
      </c>
      <c r="E125" t="s">
        <v>1712</v>
      </c>
      <c r="F125" t="s">
        <v>1710</v>
      </c>
      <c r="G125" t="s">
        <v>1713</v>
      </c>
      <c r="H125" t="s">
        <v>1714</v>
      </c>
      <c r="I125" t="s">
        <v>1715</v>
      </c>
      <c r="J125" t="s">
        <v>1716</v>
      </c>
      <c r="K125" t="s">
        <v>1717</v>
      </c>
      <c r="L125" t="s">
        <v>1718</v>
      </c>
      <c r="M125" t="s">
        <v>1719</v>
      </c>
      <c r="N125" t="s">
        <v>1720</v>
      </c>
      <c r="O125" t="s">
        <v>1721</v>
      </c>
      <c r="P125" t="s">
        <v>1722</v>
      </c>
      <c r="Q125" t="s">
        <v>1723</v>
      </c>
      <c r="R125" t="s">
        <v>1724</v>
      </c>
    </row>
    <row r="126" spans="2:16" ht="12.75">
      <c r="B126" t="s">
        <v>720</v>
      </c>
      <c r="C126" t="s">
        <v>1725</v>
      </c>
      <c r="D126" t="s">
        <v>1726</v>
      </c>
      <c r="E126" t="s">
        <v>1727</v>
      </c>
      <c r="F126" t="s">
        <v>1728</v>
      </c>
      <c r="G126" t="s">
        <v>1729</v>
      </c>
      <c r="H126" t="s">
        <v>1730</v>
      </c>
      <c r="I126" t="s">
        <v>1731</v>
      </c>
      <c r="J126" t="s">
        <v>1732</v>
      </c>
      <c r="K126" t="s">
        <v>1725</v>
      </c>
      <c r="L126" t="s">
        <v>1733</v>
      </c>
      <c r="M126" t="s">
        <v>1734</v>
      </c>
      <c r="N126" t="s">
        <v>1735</v>
      </c>
      <c r="O126" t="s">
        <v>1736</v>
      </c>
      <c r="P126" t="s">
        <v>1737</v>
      </c>
    </row>
    <row r="127" spans="2:8" ht="12.75">
      <c r="B127" t="s">
        <v>735</v>
      </c>
      <c r="C127" t="s">
        <v>1738</v>
      </c>
      <c r="D127" t="s">
        <v>1652</v>
      </c>
      <c r="E127" t="s">
        <v>1739</v>
      </c>
      <c r="F127" t="s">
        <v>1740</v>
      </c>
      <c r="G127" t="s">
        <v>1741</v>
      </c>
      <c r="H127" t="s">
        <v>1742</v>
      </c>
    </row>
    <row r="128" spans="2:11" ht="12.75">
      <c r="B128" t="s">
        <v>751</v>
      </c>
      <c r="C128" t="s">
        <v>1743</v>
      </c>
      <c r="D128" t="s">
        <v>1744</v>
      </c>
      <c r="E128" t="s">
        <v>1745</v>
      </c>
      <c r="F128" t="s">
        <v>1746</v>
      </c>
      <c r="G128" t="s">
        <v>1095</v>
      </c>
      <c r="H128" t="s">
        <v>1743</v>
      </c>
      <c r="I128" t="s">
        <v>1747</v>
      </c>
      <c r="J128" t="s">
        <v>1748</v>
      </c>
      <c r="K128" t="s">
        <v>1749</v>
      </c>
    </row>
    <row r="129" spans="2:8" ht="12.75">
      <c r="B129" t="s">
        <v>766</v>
      </c>
      <c r="C129" t="s">
        <v>1750</v>
      </c>
      <c r="D129" t="s">
        <v>1751</v>
      </c>
      <c r="E129" t="s">
        <v>1752</v>
      </c>
      <c r="F129" t="s">
        <v>1753</v>
      </c>
      <c r="G129" t="s">
        <v>1754</v>
      </c>
      <c r="H129" t="s">
        <v>1755</v>
      </c>
    </row>
    <row r="130" spans="2:11" ht="12.75">
      <c r="B130" t="s">
        <v>779</v>
      </c>
      <c r="C130" t="s">
        <v>1756</v>
      </c>
      <c r="D130" t="s">
        <v>1757</v>
      </c>
      <c r="E130" t="s">
        <v>1758</v>
      </c>
      <c r="F130" t="s">
        <v>1759</v>
      </c>
      <c r="G130" t="s">
        <v>1756</v>
      </c>
      <c r="H130" t="s">
        <v>1760</v>
      </c>
      <c r="I130" t="s">
        <v>1761</v>
      </c>
      <c r="J130" t="s">
        <v>1762</v>
      </c>
      <c r="K130" t="s">
        <v>1763</v>
      </c>
    </row>
    <row r="131" spans="2:18" ht="12.75">
      <c r="B131" t="s">
        <v>792</v>
      </c>
      <c r="C131" t="s">
        <v>1764</v>
      </c>
      <c r="D131" t="s">
        <v>1765</v>
      </c>
      <c r="E131" t="s">
        <v>1766</v>
      </c>
      <c r="F131" t="s">
        <v>1767</v>
      </c>
      <c r="G131" t="s">
        <v>1768</v>
      </c>
      <c r="H131" t="s">
        <v>1769</v>
      </c>
      <c r="I131" t="s">
        <v>1770</v>
      </c>
      <c r="J131" t="s">
        <v>1771</v>
      </c>
      <c r="K131" t="s">
        <v>862</v>
      </c>
      <c r="L131" t="s">
        <v>1772</v>
      </c>
      <c r="M131" t="s">
        <v>1773</v>
      </c>
      <c r="N131" t="s">
        <v>1774</v>
      </c>
      <c r="O131" t="s">
        <v>1775</v>
      </c>
      <c r="P131" t="s">
        <v>1776</v>
      </c>
      <c r="Q131" t="s">
        <v>1777</v>
      </c>
      <c r="R131" t="s">
        <v>1778</v>
      </c>
    </row>
    <row r="132" spans="2:7" ht="12.75">
      <c r="B132" t="s">
        <v>805</v>
      </c>
      <c r="C132" t="s">
        <v>1779</v>
      </c>
      <c r="D132" t="s">
        <v>1780</v>
      </c>
      <c r="E132" t="s">
        <v>1781</v>
      </c>
      <c r="F132" t="s">
        <v>1782</v>
      </c>
      <c r="G132" t="s">
        <v>1783</v>
      </c>
    </row>
    <row r="133" spans="2:12" ht="12.75">
      <c r="B133" t="s">
        <v>816</v>
      </c>
      <c r="C133" t="s">
        <v>1784</v>
      </c>
      <c r="D133" t="s">
        <v>1457</v>
      </c>
      <c r="E133" t="s">
        <v>1785</v>
      </c>
      <c r="F133" t="s">
        <v>1786</v>
      </c>
      <c r="G133" t="s">
        <v>1787</v>
      </c>
      <c r="H133" t="s">
        <v>1736</v>
      </c>
      <c r="I133" t="s">
        <v>1788</v>
      </c>
      <c r="J133" t="s">
        <v>1789</v>
      </c>
      <c r="K133" t="s">
        <v>1790</v>
      </c>
      <c r="L133" t="s">
        <v>1791</v>
      </c>
    </row>
    <row r="134" spans="2:7" ht="12.75">
      <c r="B134" t="s">
        <v>827</v>
      </c>
      <c r="C134" t="s">
        <v>1792</v>
      </c>
      <c r="D134" t="s">
        <v>1793</v>
      </c>
      <c r="E134" t="s">
        <v>1794</v>
      </c>
      <c r="F134" t="s">
        <v>1795</v>
      </c>
      <c r="G134" t="s">
        <v>1796</v>
      </c>
    </row>
    <row r="135" spans="2:3" ht="12.75">
      <c r="B135" t="s">
        <v>839</v>
      </c>
      <c r="C135" t="s">
        <v>839</v>
      </c>
    </row>
    <row r="136" spans="2:3" ht="12.75">
      <c r="B136" t="s">
        <v>851</v>
      </c>
      <c r="C136" t="s">
        <v>851</v>
      </c>
    </row>
    <row r="137" spans="2:3" ht="12.75">
      <c r="B137" t="s">
        <v>862</v>
      </c>
      <c r="C137" t="s">
        <v>862</v>
      </c>
    </row>
    <row r="138" spans="2:8" ht="12.75">
      <c r="B138" t="s">
        <v>564</v>
      </c>
      <c r="C138" t="s">
        <v>1797</v>
      </c>
      <c r="D138" t="s">
        <v>1798</v>
      </c>
      <c r="E138" t="s">
        <v>1799</v>
      </c>
      <c r="F138" t="s">
        <v>1800</v>
      </c>
      <c r="G138" t="s">
        <v>1801</v>
      </c>
      <c r="H138" t="s">
        <v>1802</v>
      </c>
    </row>
    <row r="139" spans="2:11" ht="12.75">
      <c r="B139" t="s">
        <v>579</v>
      </c>
      <c r="C139" t="s">
        <v>1803</v>
      </c>
      <c r="D139" t="s">
        <v>1803</v>
      </c>
      <c r="E139" t="s">
        <v>1804</v>
      </c>
      <c r="F139" t="s">
        <v>1805</v>
      </c>
      <c r="G139" t="s">
        <v>1806</v>
      </c>
      <c r="H139" t="s">
        <v>1807</v>
      </c>
      <c r="I139" t="s">
        <v>1808</v>
      </c>
      <c r="J139" t="s">
        <v>1809</v>
      </c>
      <c r="K139" t="s">
        <v>1810</v>
      </c>
    </row>
    <row r="140" spans="2:16" ht="12.75">
      <c r="B140" t="s">
        <v>595</v>
      </c>
      <c r="C140" t="s">
        <v>1811</v>
      </c>
      <c r="D140" t="s">
        <v>1812</v>
      </c>
      <c r="E140" t="s">
        <v>1813</v>
      </c>
      <c r="F140" t="s">
        <v>1811</v>
      </c>
      <c r="G140" t="s">
        <v>1092</v>
      </c>
      <c r="H140" t="s">
        <v>1812</v>
      </c>
      <c r="I140" t="s">
        <v>1814</v>
      </c>
      <c r="J140" t="s">
        <v>1815</v>
      </c>
      <c r="K140" t="s">
        <v>1816</v>
      </c>
      <c r="L140" t="s">
        <v>1817</v>
      </c>
      <c r="M140" t="s">
        <v>1818</v>
      </c>
      <c r="N140" t="s">
        <v>1819</v>
      </c>
      <c r="O140" t="s">
        <v>1820</v>
      </c>
      <c r="P140" t="s">
        <v>1821</v>
      </c>
    </row>
    <row r="141" spans="2:7" ht="12.75">
      <c r="B141" t="s">
        <v>610</v>
      </c>
      <c r="C141" t="s">
        <v>1822</v>
      </c>
      <c r="D141" t="s">
        <v>1822</v>
      </c>
      <c r="E141" t="s">
        <v>1823</v>
      </c>
      <c r="F141" t="s">
        <v>1824</v>
      </c>
      <c r="G141" t="s">
        <v>1825</v>
      </c>
    </row>
    <row r="142" spans="2:8" ht="12.75">
      <c r="B142" t="s">
        <v>626</v>
      </c>
      <c r="C142" t="s">
        <v>1826</v>
      </c>
      <c r="D142" t="s">
        <v>1827</v>
      </c>
      <c r="E142" t="s">
        <v>1341</v>
      </c>
      <c r="F142" t="s">
        <v>1828</v>
      </c>
      <c r="G142" t="s">
        <v>1829</v>
      </c>
      <c r="H142" t="s">
        <v>1830</v>
      </c>
    </row>
    <row r="143" spans="2:12" ht="12.75">
      <c r="B143" t="s">
        <v>642</v>
      </c>
      <c r="C143" t="s">
        <v>1831</v>
      </c>
      <c r="D143" t="s">
        <v>1832</v>
      </c>
      <c r="E143" t="s">
        <v>1833</v>
      </c>
      <c r="F143" t="s">
        <v>1834</v>
      </c>
      <c r="G143" t="s">
        <v>1835</v>
      </c>
      <c r="H143" t="s">
        <v>1836</v>
      </c>
      <c r="I143" t="s">
        <v>1837</v>
      </c>
      <c r="J143" t="s">
        <v>1838</v>
      </c>
      <c r="K143" t="s">
        <v>1839</v>
      </c>
      <c r="L143" t="s">
        <v>1840</v>
      </c>
    </row>
    <row r="144" spans="2:9" ht="12.75">
      <c r="B144" t="s">
        <v>658</v>
      </c>
      <c r="C144" t="s">
        <v>1841</v>
      </c>
      <c r="D144" t="s">
        <v>1842</v>
      </c>
      <c r="E144" t="s">
        <v>1843</v>
      </c>
      <c r="F144" t="s">
        <v>1844</v>
      </c>
      <c r="G144" t="s">
        <v>1845</v>
      </c>
      <c r="H144" t="s">
        <v>1846</v>
      </c>
      <c r="I144" t="s">
        <v>1847</v>
      </c>
    </row>
    <row r="145" spans="2:7" ht="12.75">
      <c r="B145" t="s">
        <v>673</v>
      </c>
      <c r="C145" t="s">
        <v>1848</v>
      </c>
      <c r="D145" t="s">
        <v>1300</v>
      </c>
      <c r="E145" t="s">
        <v>1849</v>
      </c>
      <c r="F145" t="s">
        <v>1850</v>
      </c>
      <c r="G145" t="s">
        <v>1851</v>
      </c>
    </row>
    <row r="146" spans="2:8" ht="12.75">
      <c r="B146" t="s">
        <v>689</v>
      </c>
      <c r="C146" t="s">
        <v>1852</v>
      </c>
      <c r="D146" t="s">
        <v>1853</v>
      </c>
      <c r="E146" t="s">
        <v>1854</v>
      </c>
      <c r="F146" t="s">
        <v>1855</v>
      </c>
      <c r="G146" t="s">
        <v>1856</v>
      </c>
      <c r="H146" t="s">
        <v>1857</v>
      </c>
    </row>
    <row r="147" spans="2:8" ht="12.75">
      <c r="B147" t="s">
        <v>705</v>
      </c>
      <c r="C147" t="s">
        <v>1858</v>
      </c>
      <c r="D147" t="s">
        <v>1859</v>
      </c>
      <c r="E147" t="s">
        <v>1860</v>
      </c>
      <c r="F147" t="s">
        <v>1861</v>
      </c>
      <c r="G147" t="s">
        <v>1862</v>
      </c>
      <c r="H147" t="s">
        <v>1863</v>
      </c>
    </row>
    <row r="148" spans="2:12" ht="12.75">
      <c r="B148" t="s">
        <v>721</v>
      </c>
      <c r="C148" t="s">
        <v>1864</v>
      </c>
      <c r="D148" t="s">
        <v>1865</v>
      </c>
      <c r="E148" t="s">
        <v>1866</v>
      </c>
      <c r="F148" t="s">
        <v>1867</v>
      </c>
      <c r="G148" t="s">
        <v>1868</v>
      </c>
      <c r="H148" t="s">
        <v>1869</v>
      </c>
      <c r="I148" t="s">
        <v>1870</v>
      </c>
      <c r="J148" t="s">
        <v>1871</v>
      </c>
      <c r="K148" t="s">
        <v>1872</v>
      </c>
      <c r="L148" t="s">
        <v>1873</v>
      </c>
    </row>
    <row r="149" spans="2:15" ht="12.75">
      <c r="B149" t="s">
        <v>736</v>
      </c>
      <c r="C149" t="s">
        <v>1874</v>
      </c>
      <c r="D149" t="s">
        <v>1875</v>
      </c>
      <c r="E149" t="s">
        <v>1876</v>
      </c>
      <c r="F149" t="s">
        <v>1149</v>
      </c>
      <c r="G149" t="s">
        <v>1877</v>
      </c>
      <c r="H149" t="s">
        <v>1878</v>
      </c>
      <c r="I149" t="s">
        <v>1879</v>
      </c>
      <c r="J149" t="s">
        <v>1880</v>
      </c>
      <c r="K149" t="s">
        <v>1874</v>
      </c>
      <c r="L149" t="s">
        <v>1881</v>
      </c>
      <c r="M149" t="s">
        <v>1882</v>
      </c>
      <c r="N149" t="s">
        <v>1883</v>
      </c>
      <c r="O149" t="s">
        <v>1884</v>
      </c>
    </row>
    <row r="150" spans="2:12" ht="12.75">
      <c r="B150" t="s">
        <v>752</v>
      </c>
      <c r="C150" t="s">
        <v>1885</v>
      </c>
      <c r="D150" t="s">
        <v>1886</v>
      </c>
      <c r="E150" t="s">
        <v>1887</v>
      </c>
      <c r="F150" t="s">
        <v>1799</v>
      </c>
      <c r="G150" t="s">
        <v>1888</v>
      </c>
      <c r="H150" t="s">
        <v>1889</v>
      </c>
      <c r="I150" t="s">
        <v>1890</v>
      </c>
      <c r="J150" t="s">
        <v>1891</v>
      </c>
      <c r="K150" t="s">
        <v>1892</v>
      </c>
      <c r="L150" t="s">
        <v>1893</v>
      </c>
    </row>
    <row r="151" spans="2:8" ht="12.75">
      <c r="B151" t="s">
        <v>709</v>
      </c>
      <c r="C151" t="s">
        <v>1894</v>
      </c>
      <c r="D151" t="s">
        <v>1895</v>
      </c>
      <c r="E151" t="s">
        <v>1896</v>
      </c>
      <c r="F151" t="s">
        <v>1897</v>
      </c>
      <c r="G151" t="s">
        <v>1898</v>
      </c>
      <c r="H151" t="s">
        <v>1899</v>
      </c>
    </row>
    <row r="152" spans="2:13" ht="12.75">
      <c r="B152" t="s">
        <v>780</v>
      </c>
      <c r="C152" t="s">
        <v>1900</v>
      </c>
      <c r="D152" t="s">
        <v>1901</v>
      </c>
      <c r="E152" t="s">
        <v>1902</v>
      </c>
      <c r="F152" t="s">
        <v>1903</v>
      </c>
      <c r="G152" t="s">
        <v>1904</v>
      </c>
      <c r="H152" t="s">
        <v>1905</v>
      </c>
      <c r="I152" t="s">
        <v>1906</v>
      </c>
      <c r="J152" t="s">
        <v>1907</v>
      </c>
      <c r="K152" t="s">
        <v>1908</v>
      </c>
      <c r="L152" t="s">
        <v>1909</v>
      </c>
      <c r="M152" t="s">
        <v>1910</v>
      </c>
    </row>
    <row r="153" spans="2:13" ht="12.75">
      <c r="B153" t="s">
        <v>793</v>
      </c>
      <c r="C153" t="s">
        <v>1911</v>
      </c>
      <c r="D153" t="s">
        <v>1912</v>
      </c>
      <c r="E153" t="s">
        <v>1913</v>
      </c>
      <c r="F153" t="s">
        <v>1914</v>
      </c>
      <c r="G153" t="s">
        <v>1915</v>
      </c>
      <c r="H153" t="s">
        <v>1916</v>
      </c>
      <c r="I153" t="s">
        <v>1911</v>
      </c>
      <c r="J153" t="s">
        <v>1917</v>
      </c>
      <c r="K153" t="s">
        <v>1918</v>
      </c>
      <c r="L153" t="s">
        <v>1919</v>
      </c>
      <c r="M153" t="s">
        <v>1920</v>
      </c>
    </row>
    <row r="154" spans="2:10" ht="12.75">
      <c r="B154" t="s">
        <v>806</v>
      </c>
      <c r="C154" t="s">
        <v>1230</v>
      </c>
      <c r="D154" t="s">
        <v>1921</v>
      </c>
      <c r="E154" t="s">
        <v>1922</v>
      </c>
      <c r="F154" t="s">
        <v>1923</v>
      </c>
      <c r="G154" t="s">
        <v>1924</v>
      </c>
      <c r="H154" t="s">
        <v>1925</v>
      </c>
      <c r="I154" t="s">
        <v>1926</v>
      </c>
      <c r="J154" t="s">
        <v>1927</v>
      </c>
    </row>
    <row r="155" spans="2:8" ht="12.75">
      <c r="B155" t="s">
        <v>817</v>
      </c>
      <c r="C155" t="s">
        <v>1928</v>
      </c>
      <c r="D155" t="s">
        <v>1929</v>
      </c>
      <c r="E155" t="s">
        <v>1930</v>
      </c>
      <c r="F155" t="s">
        <v>1931</v>
      </c>
      <c r="G155" t="s">
        <v>1932</v>
      </c>
      <c r="H155" t="s">
        <v>1933</v>
      </c>
    </row>
    <row r="156" spans="2:17" ht="12.75">
      <c r="B156" t="s">
        <v>828</v>
      </c>
      <c r="C156" t="s">
        <v>1934</v>
      </c>
      <c r="D156" t="s">
        <v>1935</v>
      </c>
      <c r="E156" t="s">
        <v>1936</v>
      </c>
      <c r="F156" t="s">
        <v>1937</v>
      </c>
      <c r="G156" t="s">
        <v>1938</v>
      </c>
      <c r="H156" t="s">
        <v>1939</v>
      </c>
      <c r="I156" t="s">
        <v>1940</v>
      </c>
      <c r="J156" t="s">
        <v>1941</v>
      </c>
      <c r="K156" t="s">
        <v>1942</v>
      </c>
      <c r="L156" t="s">
        <v>1943</v>
      </c>
      <c r="M156" t="s">
        <v>1430</v>
      </c>
      <c r="N156" t="s">
        <v>1944</v>
      </c>
      <c r="O156" t="s">
        <v>1945</v>
      </c>
      <c r="P156" t="s">
        <v>1946</v>
      </c>
      <c r="Q156" t="s">
        <v>1947</v>
      </c>
    </row>
    <row r="157" spans="2:14" ht="12.75">
      <c r="B157" t="s">
        <v>840</v>
      </c>
      <c r="C157" t="s">
        <v>1948</v>
      </c>
      <c r="D157" t="s">
        <v>1949</v>
      </c>
      <c r="E157" t="s">
        <v>1950</v>
      </c>
      <c r="F157" t="s">
        <v>1951</v>
      </c>
      <c r="G157" t="s">
        <v>1952</v>
      </c>
      <c r="H157" t="s">
        <v>1953</v>
      </c>
      <c r="I157" t="s">
        <v>1954</v>
      </c>
      <c r="J157" t="s">
        <v>1955</v>
      </c>
      <c r="K157" t="s">
        <v>1948</v>
      </c>
      <c r="L157" t="s">
        <v>1949</v>
      </c>
      <c r="M157" t="s">
        <v>1956</v>
      </c>
      <c r="N157" t="s">
        <v>1957</v>
      </c>
    </row>
    <row r="158" spans="2:8" ht="12.75">
      <c r="B158" t="s">
        <v>852</v>
      </c>
      <c r="C158" t="s">
        <v>1958</v>
      </c>
      <c r="D158" t="s">
        <v>1959</v>
      </c>
      <c r="E158" t="s">
        <v>1960</v>
      </c>
      <c r="F158" t="s">
        <v>1674</v>
      </c>
      <c r="G158" t="s">
        <v>1961</v>
      </c>
      <c r="H158" t="s">
        <v>1962</v>
      </c>
    </row>
    <row r="159" spans="2:9" ht="12.75">
      <c r="B159" t="s">
        <v>863</v>
      </c>
      <c r="C159" t="s">
        <v>1963</v>
      </c>
      <c r="D159" t="s">
        <v>1964</v>
      </c>
      <c r="E159" t="s">
        <v>1965</v>
      </c>
      <c r="F159" t="s">
        <v>1966</v>
      </c>
      <c r="G159" t="s">
        <v>1967</v>
      </c>
      <c r="H159" t="s">
        <v>1968</v>
      </c>
      <c r="I159" t="s">
        <v>1963</v>
      </c>
    </row>
    <row r="160" spans="2:10" ht="12.75">
      <c r="B160" t="s">
        <v>871</v>
      </c>
      <c r="C160" t="s">
        <v>1969</v>
      </c>
      <c r="D160" t="s">
        <v>1970</v>
      </c>
      <c r="E160" t="s">
        <v>1971</v>
      </c>
      <c r="F160" t="s">
        <v>1972</v>
      </c>
      <c r="G160" t="s">
        <v>1973</v>
      </c>
      <c r="H160" t="s">
        <v>1974</v>
      </c>
      <c r="I160" t="s">
        <v>1975</v>
      </c>
      <c r="J160" t="s">
        <v>1976</v>
      </c>
    </row>
    <row r="161" spans="2:9" ht="12.75">
      <c r="B161" t="s">
        <v>878</v>
      </c>
      <c r="C161" t="s">
        <v>1977</v>
      </c>
      <c r="D161" t="s">
        <v>1978</v>
      </c>
      <c r="E161" t="s">
        <v>1979</v>
      </c>
      <c r="F161" t="s">
        <v>1980</v>
      </c>
      <c r="G161" t="s">
        <v>1981</v>
      </c>
      <c r="H161" t="s">
        <v>1982</v>
      </c>
      <c r="I161" t="s">
        <v>1983</v>
      </c>
    </row>
    <row r="162" spans="2:15" ht="12.75">
      <c r="B162" t="s">
        <v>883</v>
      </c>
      <c r="C162" t="s">
        <v>1984</v>
      </c>
      <c r="D162" t="s">
        <v>1985</v>
      </c>
      <c r="E162" t="s">
        <v>1986</v>
      </c>
      <c r="F162" t="s">
        <v>1987</v>
      </c>
      <c r="G162" t="s">
        <v>1988</v>
      </c>
      <c r="H162" t="s">
        <v>1989</v>
      </c>
      <c r="I162" t="s">
        <v>1990</v>
      </c>
      <c r="J162" t="s">
        <v>1984</v>
      </c>
      <c r="K162" t="s">
        <v>1991</v>
      </c>
      <c r="L162" t="s">
        <v>1992</v>
      </c>
      <c r="M162" t="s">
        <v>1247</v>
      </c>
      <c r="N162" t="s">
        <v>1993</v>
      </c>
      <c r="O162" t="s">
        <v>1310</v>
      </c>
    </row>
    <row r="163" spans="2:15" ht="12.75">
      <c r="B163" t="s">
        <v>887</v>
      </c>
      <c r="C163" t="s">
        <v>1994</v>
      </c>
      <c r="D163" t="s">
        <v>1995</v>
      </c>
      <c r="E163" t="s">
        <v>1996</v>
      </c>
      <c r="F163" t="s">
        <v>1997</v>
      </c>
      <c r="G163" t="s">
        <v>1998</v>
      </c>
      <c r="H163" t="s">
        <v>1999</v>
      </c>
      <c r="I163" t="s">
        <v>2000</v>
      </c>
      <c r="J163" t="s">
        <v>928</v>
      </c>
      <c r="K163" t="s">
        <v>2001</v>
      </c>
      <c r="L163" t="s">
        <v>2002</v>
      </c>
      <c r="M163" t="s">
        <v>2003</v>
      </c>
      <c r="N163" t="s">
        <v>2004</v>
      </c>
      <c r="O163" t="s">
        <v>2005</v>
      </c>
    </row>
    <row r="164" spans="2:9" ht="12.75">
      <c r="B164" t="s">
        <v>891</v>
      </c>
      <c r="C164" t="s">
        <v>2006</v>
      </c>
      <c r="D164" t="s">
        <v>2007</v>
      </c>
      <c r="E164" t="s">
        <v>2008</v>
      </c>
      <c r="F164" t="s">
        <v>2009</v>
      </c>
      <c r="G164" t="s">
        <v>2006</v>
      </c>
      <c r="H164" t="s">
        <v>2010</v>
      </c>
      <c r="I164" t="s">
        <v>2011</v>
      </c>
    </row>
    <row r="165" spans="2:10" ht="12.75">
      <c r="B165" t="s">
        <v>895</v>
      </c>
      <c r="C165" t="s">
        <v>2012</v>
      </c>
      <c r="D165" t="s">
        <v>2013</v>
      </c>
      <c r="E165" t="s">
        <v>2014</v>
      </c>
      <c r="F165" t="s">
        <v>2015</v>
      </c>
      <c r="G165" t="s">
        <v>2016</v>
      </c>
      <c r="H165" t="s">
        <v>2017</v>
      </c>
      <c r="I165" t="s">
        <v>2012</v>
      </c>
      <c r="J165" t="s">
        <v>2018</v>
      </c>
    </row>
    <row r="166" spans="2:11" ht="12.75">
      <c r="B166" t="s">
        <v>899</v>
      </c>
      <c r="C166" t="s">
        <v>2019</v>
      </c>
      <c r="D166" t="s">
        <v>2020</v>
      </c>
      <c r="E166" t="s">
        <v>2021</v>
      </c>
      <c r="F166" t="s">
        <v>2022</v>
      </c>
      <c r="G166" t="s">
        <v>2023</v>
      </c>
      <c r="H166" t="s">
        <v>2024</v>
      </c>
      <c r="I166" t="s">
        <v>2025</v>
      </c>
      <c r="J166" t="s">
        <v>2019</v>
      </c>
      <c r="K166" t="s">
        <v>2026</v>
      </c>
    </row>
    <row r="167" spans="2:7" ht="12.75">
      <c r="B167" t="s">
        <v>903</v>
      </c>
      <c r="C167" t="s">
        <v>2027</v>
      </c>
      <c r="D167" t="s">
        <v>2028</v>
      </c>
      <c r="E167" t="s">
        <v>2029</v>
      </c>
      <c r="F167" t="s">
        <v>2030</v>
      </c>
      <c r="G167" t="s">
        <v>2031</v>
      </c>
    </row>
    <row r="168" spans="2:9" ht="12.75">
      <c r="B168" t="s">
        <v>2032</v>
      </c>
      <c r="C168" t="s">
        <v>2033</v>
      </c>
      <c r="D168" t="s">
        <v>2034</v>
      </c>
      <c r="E168" t="s">
        <v>2035</v>
      </c>
      <c r="F168" t="s">
        <v>917</v>
      </c>
      <c r="G168" t="s">
        <v>2036</v>
      </c>
      <c r="H168" t="s">
        <v>2037</v>
      </c>
      <c r="I168" t="s">
        <v>2038</v>
      </c>
    </row>
    <row r="169" spans="2:11" ht="12.75">
      <c r="B169" t="s">
        <v>909</v>
      </c>
      <c r="C169" t="s">
        <v>2039</v>
      </c>
      <c r="D169" t="s">
        <v>2040</v>
      </c>
      <c r="E169" t="s">
        <v>2041</v>
      </c>
      <c r="F169" t="s">
        <v>2042</v>
      </c>
      <c r="G169" t="s">
        <v>2043</v>
      </c>
      <c r="H169" t="s">
        <v>2044</v>
      </c>
      <c r="I169" t="s">
        <v>2045</v>
      </c>
      <c r="J169" t="s">
        <v>2046</v>
      </c>
      <c r="K169" t="s">
        <v>2047</v>
      </c>
    </row>
    <row r="170" spans="2:14" ht="12.75">
      <c r="B170" t="s">
        <v>912</v>
      </c>
      <c r="C170" t="s">
        <v>2048</v>
      </c>
      <c r="D170" t="s">
        <v>2049</v>
      </c>
      <c r="E170" t="s">
        <v>2050</v>
      </c>
      <c r="F170" t="s">
        <v>2051</v>
      </c>
      <c r="G170" t="s">
        <v>2052</v>
      </c>
      <c r="H170" t="s">
        <v>2053</v>
      </c>
      <c r="I170" t="s">
        <v>2054</v>
      </c>
      <c r="J170" t="s">
        <v>1526</v>
      </c>
      <c r="K170" t="s">
        <v>2055</v>
      </c>
      <c r="L170" t="s">
        <v>2056</v>
      </c>
      <c r="M170" t="s">
        <v>2057</v>
      </c>
      <c r="N170" t="s">
        <v>2058</v>
      </c>
    </row>
    <row r="171" spans="2:8" ht="12.75">
      <c r="B171" t="s">
        <v>915</v>
      </c>
      <c r="C171" t="s">
        <v>2059</v>
      </c>
      <c r="D171" t="s">
        <v>2060</v>
      </c>
      <c r="E171" t="s">
        <v>2061</v>
      </c>
      <c r="F171" t="s">
        <v>2062</v>
      </c>
      <c r="G171" t="s">
        <v>2063</v>
      </c>
      <c r="H171" t="s">
        <v>2064</v>
      </c>
    </row>
    <row r="172" spans="2:7" ht="12.75">
      <c r="B172" t="s">
        <v>918</v>
      </c>
      <c r="C172" t="s">
        <v>2065</v>
      </c>
      <c r="D172" t="s">
        <v>2066</v>
      </c>
      <c r="E172" t="s">
        <v>2067</v>
      </c>
      <c r="F172" t="s">
        <v>2068</v>
      </c>
      <c r="G172" t="s">
        <v>2069</v>
      </c>
    </row>
    <row r="173" spans="2:8" ht="12.75">
      <c r="B173" t="s">
        <v>921</v>
      </c>
      <c r="C173" t="s">
        <v>2070</v>
      </c>
      <c r="D173" t="s">
        <v>2071</v>
      </c>
      <c r="E173" t="s">
        <v>2072</v>
      </c>
      <c r="F173" t="s">
        <v>2073</v>
      </c>
      <c r="G173" t="s">
        <v>2074</v>
      </c>
      <c r="H173" t="s">
        <v>2075</v>
      </c>
    </row>
    <row r="174" spans="2:7" ht="12.75">
      <c r="B174" t="s">
        <v>923</v>
      </c>
      <c r="C174" t="s">
        <v>2076</v>
      </c>
      <c r="D174" t="s">
        <v>2077</v>
      </c>
      <c r="E174" t="s">
        <v>2078</v>
      </c>
      <c r="F174" t="s">
        <v>2079</v>
      </c>
      <c r="G174" t="s">
        <v>2080</v>
      </c>
    </row>
    <row r="175" spans="2:3" ht="12.75">
      <c r="B175" t="s">
        <v>924</v>
      </c>
      <c r="C175" t="s">
        <v>924</v>
      </c>
    </row>
    <row r="176" spans="2:3" ht="12.75">
      <c r="B176" t="s">
        <v>925</v>
      </c>
      <c r="C176" t="s">
        <v>925</v>
      </c>
    </row>
    <row r="177" spans="2:3" ht="12.75">
      <c r="B177" t="s">
        <v>926</v>
      </c>
      <c r="C177" t="s">
        <v>926</v>
      </c>
    </row>
    <row r="178" spans="2:3" ht="12.75">
      <c r="B178" t="s">
        <v>927</v>
      </c>
      <c r="C178" t="s">
        <v>927</v>
      </c>
    </row>
    <row r="179" spans="2:3" ht="12.75">
      <c r="B179" t="s">
        <v>928</v>
      </c>
      <c r="C179" t="s">
        <v>928</v>
      </c>
    </row>
    <row r="180" spans="2:8" ht="12.75">
      <c r="B180" t="s">
        <v>565</v>
      </c>
      <c r="C180" t="s">
        <v>2081</v>
      </c>
      <c r="D180" t="s">
        <v>2082</v>
      </c>
      <c r="E180" t="s">
        <v>2083</v>
      </c>
      <c r="F180" t="s">
        <v>2084</v>
      </c>
      <c r="G180" t="s">
        <v>2085</v>
      </c>
      <c r="H180" t="s">
        <v>1860</v>
      </c>
    </row>
    <row r="181" spans="2:6" ht="12.75">
      <c r="B181" t="s">
        <v>580</v>
      </c>
      <c r="C181" t="s">
        <v>2086</v>
      </c>
      <c r="D181" t="s">
        <v>2087</v>
      </c>
      <c r="E181" t="s">
        <v>2088</v>
      </c>
      <c r="F181" t="s">
        <v>2089</v>
      </c>
    </row>
    <row r="182" spans="2:8" ht="12.75">
      <c r="B182" s="6" t="s">
        <v>596</v>
      </c>
      <c r="C182" t="s">
        <v>2090</v>
      </c>
      <c r="D182" t="s">
        <v>2091</v>
      </c>
      <c r="E182" t="s">
        <v>2092</v>
      </c>
      <c r="F182" t="s">
        <v>2093</v>
      </c>
      <c r="G182" t="s">
        <v>2094</v>
      </c>
      <c r="H182" t="s">
        <v>2095</v>
      </c>
    </row>
    <row r="183" spans="2:6" ht="12.75">
      <c r="B183" t="s">
        <v>611</v>
      </c>
      <c r="C183" t="s">
        <v>2096</v>
      </c>
      <c r="D183" t="s">
        <v>2097</v>
      </c>
      <c r="E183" t="s">
        <v>2098</v>
      </c>
      <c r="F183" t="s">
        <v>2099</v>
      </c>
    </row>
    <row r="184" spans="2:7" ht="12.75">
      <c r="B184" t="s">
        <v>627</v>
      </c>
      <c r="C184" t="s">
        <v>2100</v>
      </c>
      <c r="D184" t="s">
        <v>2101</v>
      </c>
      <c r="E184" t="s">
        <v>2102</v>
      </c>
      <c r="F184" t="s">
        <v>2103</v>
      </c>
      <c r="G184" t="s">
        <v>2104</v>
      </c>
    </row>
    <row r="185" spans="2:7" ht="12.75">
      <c r="B185" t="s">
        <v>643</v>
      </c>
      <c r="C185" t="s">
        <v>2105</v>
      </c>
      <c r="D185" t="s">
        <v>2106</v>
      </c>
      <c r="E185" t="s">
        <v>2107</v>
      </c>
      <c r="F185" t="s">
        <v>2108</v>
      </c>
      <c r="G185" t="s">
        <v>1332</v>
      </c>
    </row>
    <row r="186" spans="2:11" ht="12.75">
      <c r="B186" t="s">
        <v>659</v>
      </c>
      <c r="C186" t="s">
        <v>2109</v>
      </c>
      <c r="D186" t="s">
        <v>2110</v>
      </c>
      <c r="E186" t="s">
        <v>2111</v>
      </c>
      <c r="F186" t="s">
        <v>2112</v>
      </c>
      <c r="G186" t="s">
        <v>2113</v>
      </c>
      <c r="H186" t="s">
        <v>2114</v>
      </c>
      <c r="I186" t="s">
        <v>2115</v>
      </c>
      <c r="J186" t="s">
        <v>2116</v>
      </c>
      <c r="K186" t="s">
        <v>2117</v>
      </c>
    </row>
    <row r="187" spans="2:9" ht="12.75">
      <c r="B187" t="s">
        <v>674</v>
      </c>
      <c r="C187" t="s">
        <v>2118</v>
      </c>
      <c r="D187" t="s">
        <v>2119</v>
      </c>
      <c r="E187" t="s">
        <v>1656</v>
      </c>
      <c r="F187" t="s">
        <v>2120</v>
      </c>
      <c r="G187" t="s">
        <v>1768</v>
      </c>
      <c r="H187" t="s">
        <v>2121</v>
      </c>
      <c r="I187" t="s">
        <v>2122</v>
      </c>
    </row>
    <row r="188" spans="2:15" ht="12.75">
      <c r="B188" t="s">
        <v>690</v>
      </c>
      <c r="C188" t="s">
        <v>2123</v>
      </c>
      <c r="D188" t="s">
        <v>1138</v>
      </c>
      <c r="E188" t="s">
        <v>2124</v>
      </c>
      <c r="F188" t="s">
        <v>2125</v>
      </c>
      <c r="G188" t="s">
        <v>2126</v>
      </c>
      <c r="H188" t="s">
        <v>2127</v>
      </c>
      <c r="I188" t="s">
        <v>2128</v>
      </c>
      <c r="J188" t="s">
        <v>2129</v>
      </c>
      <c r="K188" t="s">
        <v>2130</v>
      </c>
      <c r="L188" t="s">
        <v>2131</v>
      </c>
      <c r="M188" t="s">
        <v>2132</v>
      </c>
      <c r="N188" t="s">
        <v>2133</v>
      </c>
      <c r="O188" t="s">
        <v>2134</v>
      </c>
    </row>
    <row r="189" spans="2:6" ht="12.75">
      <c r="B189" t="s">
        <v>706</v>
      </c>
      <c r="C189" t="s">
        <v>1605</v>
      </c>
      <c r="D189" t="s">
        <v>2135</v>
      </c>
      <c r="E189" t="s">
        <v>1441</v>
      </c>
      <c r="F189" t="s">
        <v>2136</v>
      </c>
    </row>
    <row r="190" spans="2:9" ht="12.75">
      <c r="B190" t="s">
        <v>722</v>
      </c>
      <c r="C190" t="s">
        <v>2137</v>
      </c>
      <c r="D190" t="s">
        <v>2138</v>
      </c>
      <c r="E190" t="s">
        <v>2139</v>
      </c>
      <c r="F190" t="s">
        <v>2140</v>
      </c>
      <c r="G190" t="s">
        <v>2141</v>
      </c>
      <c r="H190" t="s">
        <v>1603</v>
      </c>
      <c r="I190" t="s">
        <v>2142</v>
      </c>
    </row>
    <row r="191" spans="2:3" ht="12.75">
      <c r="B191" t="s">
        <v>737</v>
      </c>
      <c r="C191" t="s">
        <v>737</v>
      </c>
    </row>
    <row r="192" spans="2:5" ht="12.75">
      <c r="B192" t="s">
        <v>566</v>
      </c>
      <c r="C192" t="s">
        <v>2143</v>
      </c>
      <c r="D192" t="s">
        <v>2144</v>
      </c>
      <c r="E192" t="s">
        <v>2145</v>
      </c>
    </row>
    <row r="193" spans="2:8" ht="12.75">
      <c r="B193" t="s">
        <v>581</v>
      </c>
      <c r="C193" t="s">
        <v>2146</v>
      </c>
      <c r="D193" t="s">
        <v>2147</v>
      </c>
      <c r="E193" t="s">
        <v>2148</v>
      </c>
      <c r="F193" t="s">
        <v>2149</v>
      </c>
      <c r="G193" t="s">
        <v>2150</v>
      </c>
      <c r="H193" t="s">
        <v>2151</v>
      </c>
    </row>
    <row r="194" spans="2:9" ht="12.75">
      <c r="B194" t="s">
        <v>597</v>
      </c>
      <c r="C194" t="s">
        <v>2152</v>
      </c>
      <c r="D194" t="s">
        <v>2153</v>
      </c>
      <c r="E194" t="s">
        <v>2143</v>
      </c>
      <c r="F194" t="s">
        <v>2152</v>
      </c>
      <c r="G194" t="s">
        <v>2154</v>
      </c>
      <c r="H194" t="s">
        <v>2155</v>
      </c>
      <c r="I194" t="s">
        <v>2156</v>
      </c>
    </row>
    <row r="195" spans="2:13" ht="12.75">
      <c r="B195" t="s">
        <v>612</v>
      </c>
      <c r="C195" t="s">
        <v>2157</v>
      </c>
      <c r="D195" t="s">
        <v>2158</v>
      </c>
      <c r="E195" t="s">
        <v>2159</v>
      </c>
      <c r="F195" t="s">
        <v>2157</v>
      </c>
      <c r="G195" t="s">
        <v>2160</v>
      </c>
      <c r="H195" t="s">
        <v>2161</v>
      </c>
      <c r="I195" t="s">
        <v>2162</v>
      </c>
      <c r="J195" t="s">
        <v>2158</v>
      </c>
      <c r="K195" t="s">
        <v>2163</v>
      </c>
      <c r="L195" t="s">
        <v>2164</v>
      </c>
      <c r="M195" t="s">
        <v>2165</v>
      </c>
    </row>
    <row r="196" spans="2:12" ht="12.75">
      <c r="B196" t="s">
        <v>628</v>
      </c>
      <c r="C196" t="s">
        <v>2166</v>
      </c>
      <c r="D196" t="s">
        <v>2167</v>
      </c>
      <c r="E196" t="s">
        <v>2168</v>
      </c>
      <c r="F196" t="s">
        <v>2166</v>
      </c>
      <c r="G196" t="s">
        <v>2169</v>
      </c>
      <c r="H196" t="s">
        <v>2170</v>
      </c>
      <c r="I196" t="s">
        <v>2171</v>
      </c>
      <c r="J196" t="s">
        <v>2172</v>
      </c>
      <c r="K196" t="s">
        <v>2173</v>
      </c>
      <c r="L196" t="s">
        <v>2174</v>
      </c>
    </row>
    <row r="197" spans="2:8" ht="12.75">
      <c r="B197" t="s">
        <v>644</v>
      </c>
      <c r="C197" t="s">
        <v>2175</v>
      </c>
      <c r="D197" t="s">
        <v>2176</v>
      </c>
      <c r="E197" t="s">
        <v>2177</v>
      </c>
      <c r="F197" t="s">
        <v>2178</v>
      </c>
      <c r="G197" t="s">
        <v>2179</v>
      </c>
      <c r="H197" t="s">
        <v>2180</v>
      </c>
    </row>
    <row r="198" spans="2:12" ht="12.75">
      <c r="B198" t="s">
        <v>577</v>
      </c>
      <c r="C198" t="s">
        <v>2181</v>
      </c>
      <c r="D198" t="s">
        <v>2182</v>
      </c>
      <c r="E198" t="s">
        <v>2183</v>
      </c>
      <c r="F198" t="s">
        <v>2184</v>
      </c>
      <c r="G198" t="s">
        <v>2185</v>
      </c>
      <c r="H198" t="s">
        <v>2186</v>
      </c>
      <c r="I198" t="s">
        <v>2187</v>
      </c>
      <c r="J198" t="s">
        <v>2188</v>
      </c>
      <c r="K198" t="s">
        <v>2189</v>
      </c>
      <c r="L198" t="s">
        <v>2190</v>
      </c>
    </row>
    <row r="199" spans="2:7" ht="12.75">
      <c r="B199" t="s">
        <v>675</v>
      </c>
      <c r="C199" t="s">
        <v>2191</v>
      </c>
      <c r="D199" t="s">
        <v>2192</v>
      </c>
      <c r="E199" t="s">
        <v>2193</v>
      </c>
      <c r="F199" t="s">
        <v>2191</v>
      </c>
      <c r="G199" t="s">
        <v>2194</v>
      </c>
    </row>
    <row r="200" spans="2:10" ht="12.75">
      <c r="B200" t="s">
        <v>691</v>
      </c>
      <c r="C200" t="s">
        <v>2195</v>
      </c>
      <c r="D200" t="s">
        <v>2196</v>
      </c>
      <c r="E200" t="s">
        <v>2197</v>
      </c>
      <c r="F200" t="s">
        <v>2195</v>
      </c>
      <c r="G200" t="s">
        <v>2198</v>
      </c>
      <c r="H200" t="s">
        <v>2199</v>
      </c>
      <c r="I200" t="s">
        <v>2200</v>
      </c>
      <c r="J200" t="s">
        <v>2201</v>
      </c>
    </row>
    <row r="201" spans="2:9" ht="12.75">
      <c r="B201" t="s">
        <v>707</v>
      </c>
      <c r="C201" t="s">
        <v>2202</v>
      </c>
      <c r="D201" t="s">
        <v>1797</v>
      </c>
      <c r="E201" t="s">
        <v>2143</v>
      </c>
      <c r="F201" t="s">
        <v>2202</v>
      </c>
      <c r="G201" t="s">
        <v>2203</v>
      </c>
      <c r="H201" t="s">
        <v>2204</v>
      </c>
      <c r="I201" t="s">
        <v>2205</v>
      </c>
    </row>
    <row r="202" spans="2:12" ht="12.75">
      <c r="B202" t="s">
        <v>723</v>
      </c>
      <c r="C202" t="s">
        <v>2206</v>
      </c>
      <c r="D202" t="s">
        <v>2207</v>
      </c>
      <c r="E202" t="s">
        <v>2208</v>
      </c>
      <c r="F202" t="s">
        <v>2209</v>
      </c>
      <c r="G202" t="s">
        <v>2206</v>
      </c>
      <c r="H202" t="s">
        <v>2210</v>
      </c>
      <c r="I202" t="s">
        <v>2211</v>
      </c>
      <c r="J202" t="s">
        <v>2212</v>
      </c>
      <c r="K202" t="s">
        <v>2213</v>
      </c>
      <c r="L202" t="s">
        <v>2214</v>
      </c>
    </row>
    <row r="203" spans="2:9" ht="12.75">
      <c r="B203" t="s">
        <v>738</v>
      </c>
      <c r="C203" t="s">
        <v>2215</v>
      </c>
      <c r="D203" t="s">
        <v>2216</v>
      </c>
      <c r="E203" t="s">
        <v>2217</v>
      </c>
      <c r="F203" t="s">
        <v>2218</v>
      </c>
      <c r="G203" t="s">
        <v>2219</v>
      </c>
      <c r="H203" t="s">
        <v>2220</v>
      </c>
      <c r="I203" t="s">
        <v>2221</v>
      </c>
    </row>
    <row r="204" spans="2:12" ht="12.75">
      <c r="B204" t="s">
        <v>753</v>
      </c>
      <c r="C204" t="s">
        <v>2222</v>
      </c>
      <c r="D204" t="s">
        <v>2223</v>
      </c>
      <c r="E204" t="s">
        <v>2224</v>
      </c>
      <c r="F204" t="s">
        <v>2225</v>
      </c>
      <c r="G204" t="s">
        <v>2226</v>
      </c>
      <c r="H204" t="s">
        <v>2227</v>
      </c>
      <c r="I204" t="s">
        <v>2228</v>
      </c>
      <c r="J204" t="s">
        <v>872</v>
      </c>
      <c r="K204" t="s">
        <v>2229</v>
      </c>
      <c r="L204" t="s">
        <v>2230</v>
      </c>
    </row>
    <row r="205" spans="2:11" ht="12.75">
      <c r="B205" t="s">
        <v>767</v>
      </c>
      <c r="C205" t="s">
        <v>2231</v>
      </c>
      <c r="D205" t="s">
        <v>2232</v>
      </c>
      <c r="E205" t="s">
        <v>2233</v>
      </c>
      <c r="F205" t="s">
        <v>2234</v>
      </c>
      <c r="G205" t="s">
        <v>2235</v>
      </c>
      <c r="H205" t="s">
        <v>2231</v>
      </c>
      <c r="I205" t="s">
        <v>2236</v>
      </c>
      <c r="J205" t="s">
        <v>2237</v>
      </c>
      <c r="K205" t="s">
        <v>2238</v>
      </c>
    </row>
    <row r="206" spans="2:7" ht="12.75">
      <c r="B206" s="6" t="s">
        <v>781</v>
      </c>
      <c r="C206" t="s">
        <v>2239</v>
      </c>
      <c r="D206" t="s">
        <v>2240</v>
      </c>
      <c r="E206" t="s">
        <v>2241</v>
      </c>
      <c r="F206" t="s">
        <v>2242</v>
      </c>
      <c r="G206" t="s">
        <v>2243</v>
      </c>
    </row>
    <row r="207" spans="2:16" ht="12.75">
      <c r="B207" t="s">
        <v>794</v>
      </c>
      <c r="C207" t="s">
        <v>2244</v>
      </c>
      <c r="D207" t="s">
        <v>2245</v>
      </c>
      <c r="E207" t="s">
        <v>2246</v>
      </c>
      <c r="F207" t="s">
        <v>2247</v>
      </c>
      <c r="G207" t="s">
        <v>2244</v>
      </c>
      <c r="H207" t="s">
        <v>2248</v>
      </c>
      <c r="I207" t="s">
        <v>2249</v>
      </c>
      <c r="J207" t="s">
        <v>1242</v>
      </c>
      <c r="K207" t="s">
        <v>1967</v>
      </c>
      <c r="L207" t="s">
        <v>2250</v>
      </c>
      <c r="M207" t="s">
        <v>2251</v>
      </c>
      <c r="N207" t="s">
        <v>2252</v>
      </c>
      <c r="O207" t="s">
        <v>2253</v>
      </c>
      <c r="P207" t="s">
        <v>2254</v>
      </c>
    </row>
    <row r="208" spans="2:10" ht="12.75">
      <c r="B208" t="s">
        <v>807</v>
      </c>
      <c r="C208" t="s">
        <v>2255</v>
      </c>
      <c r="D208" t="s">
        <v>2256</v>
      </c>
      <c r="E208" t="s">
        <v>2257</v>
      </c>
      <c r="F208" t="s">
        <v>2258</v>
      </c>
      <c r="G208" t="s">
        <v>2255</v>
      </c>
      <c r="H208" t="s">
        <v>2259</v>
      </c>
      <c r="I208" t="s">
        <v>2260</v>
      </c>
      <c r="J208" t="s">
        <v>2261</v>
      </c>
    </row>
    <row r="209" spans="2:8" ht="12.75">
      <c r="B209" t="s">
        <v>818</v>
      </c>
      <c r="C209" t="s">
        <v>2262</v>
      </c>
      <c r="D209" t="s">
        <v>2263</v>
      </c>
      <c r="E209" t="s">
        <v>2264</v>
      </c>
      <c r="F209" t="s">
        <v>2265</v>
      </c>
      <c r="G209" t="s">
        <v>2266</v>
      </c>
      <c r="H209" t="s">
        <v>2267</v>
      </c>
    </row>
    <row r="210" spans="2:7" ht="12.75">
      <c r="B210" t="s">
        <v>829</v>
      </c>
      <c r="C210" t="s">
        <v>2268</v>
      </c>
      <c r="D210" t="s">
        <v>2269</v>
      </c>
      <c r="E210" t="s">
        <v>2270</v>
      </c>
      <c r="F210" t="s">
        <v>2271</v>
      </c>
      <c r="G210" t="s">
        <v>1709</v>
      </c>
    </row>
    <row r="211" spans="2:6" ht="12.75">
      <c r="B211" t="s">
        <v>841</v>
      </c>
      <c r="C211" t="s">
        <v>2272</v>
      </c>
      <c r="D211" t="s">
        <v>2273</v>
      </c>
      <c r="E211" t="s">
        <v>2274</v>
      </c>
      <c r="F211" t="s">
        <v>2275</v>
      </c>
    </row>
    <row r="212" spans="2:7" ht="12.75">
      <c r="B212" t="s">
        <v>853</v>
      </c>
      <c r="C212" t="s">
        <v>2276</v>
      </c>
      <c r="D212" t="s">
        <v>2277</v>
      </c>
      <c r="E212" t="s">
        <v>2278</v>
      </c>
      <c r="F212" t="s">
        <v>2279</v>
      </c>
      <c r="G212" t="s">
        <v>2280</v>
      </c>
    </row>
    <row r="213" spans="2:3" ht="12.75">
      <c r="B213" t="s">
        <v>864</v>
      </c>
      <c r="C213" t="s">
        <v>864</v>
      </c>
    </row>
    <row r="214" spans="2:3" ht="12.75">
      <c r="B214" t="s">
        <v>872</v>
      </c>
      <c r="C214" t="s">
        <v>872</v>
      </c>
    </row>
    <row r="215" spans="2:3" ht="12.75">
      <c r="B215" t="s">
        <v>879</v>
      </c>
      <c r="C215" t="s">
        <v>879</v>
      </c>
    </row>
    <row r="216" spans="2:3" ht="12.75">
      <c r="B216" t="s">
        <v>884</v>
      </c>
      <c r="C216" t="s">
        <v>884</v>
      </c>
    </row>
    <row r="217" spans="2:9" ht="12.75">
      <c r="B217" t="s">
        <v>567</v>
      </c>
      <c r="C217" t="s">
        <v>2281</v>
      </c>
      <c r="D217" t="s">
        <v>2281</v>
      </c>
      <c r="E217" t="s">
        <v>2282</v>
      </c>
      <c r="F217" t="s">
        <v>2283</v>
      </c>
      <c r="G217" t="s">
        <v>2284</v>
      </c>
      <c r="H217" t="s">
        <v>2285</v>
      </c>
      <c r="I217" t="s">
        <v>2286</v>
      </c>
    </row>
    <row r="218" spans="2:17" ht="12.75">
      <c r="B218" t="s">
        <v>582</v>
      </c>
      <c r="C218" t="s">
        <v>2287</v>
      </c>
      <c r="D218" t="s">
        <v>2288</v>
      </c>
      <c r="E218" t="s">
        <v>2289</v>
      </c>
      <c r="F218" t="s">
        <v>2290</v>
      </c>
      <c r="G218" t="s">
        <v>2291</v>
      </c>
      <c r="H218" t="s">
        <v>2292</v>
      </c>
      <c r="I218" t="s">
        <v>2293</v>
      </c>
      <c r="J218" t="s">
        <v>1526</v>
      </c>
      <c r="K218" t="s">
        <v>2294</v>
      </c>
      <c r="L218" t="s">
        <v>2295</v>
      </c>
      <c r="M218" t="s">
        <v>2296</v>
      </c>
      <c r="N218" t="s">
        <v>2297</v>
      </c>
      <c r="O218" t="s">
        <v>2298</v>
      </c>
      <c r="P218" t="s">
        <v>2299</v>
      </c>
      <c r="Q218" t="s">
        <v>2300</v>
      </c>
    </row>
    <row r="219" spans="2:10" ht="12.75">
      <c r="B219" t="s">
        <v>584</v>
      </c>
      <c r="C219" t="s">
        <v>2301</v>
      </c>
      <c r="D219" t="s">
        <v>2302</v>
      </c>
      <c r="E219" t="s">
        <v>2301</v>
      </c>
      <c r="F219" t="s">
        <v>2303</v>
      </c>
      <c r="G219" t="s">
        <v>2302</v>
      </c>
      <c r="H219" t="s">
        <v>2304</v>
      </c>
      <c r="I219" t="s">
        <v>2305</v>
      </c>
      <c r="J219" t="s">
        <v>2306</v>
      </c>
    </row>
    <row r="220" spans="2:8" ht="12.75">
      <c r="B220" t="s">
        <v>613</v>
      </c>
      <c r="C220" t="s">
        <v>2307</v>
      </c>
      <c r="D220" t="s">
        <v>2307</v>
      </c>
      <c r="E220" t="s">
        <v>2308</v>
      </c>
      <c r="F220" t="s">
        <v>2309</v>
      </c>
      <c r="G220" t="s">
        <v>2310</v>
      </c>
      <c r="H220" t="s">
        <v>948</v>
      </c>
    </row>
    <row r="221" spans="2:11" ht="12.75">
      <c r="B221" t="s">
        <v>629</v>
      </c>
      <c r="C221" t="s">
        <v>2311</v>
      </c>
      <c r="D221" t="s">
        <v>2312</v>
      </c>
      <c r="E221" t="s">
        <v>2313</v>
      </c>
      <c r="F221" t="s">
        <v>2314</v>
      </c>
      <c r="G221" t="s">
        <v>2315</v>
      </c>
      <c r="H221" t="s">
        <v>2311</v>
      </c>
      <c r="I221" t="s">
        <v>2316</v>
      </c>
      <c r="J221" t="s">
        <v>2317</v>
      </c>
      <c r="K221" t="s">
        <v>2318</v>
      </c>
    </row>
    <row r="222" spans="2:8" ht="12.75">
      <c r="B222" t="s">
        <v>645</v>
      </c>
      <c r="C222" t="s">
        <v>2319</v>
      </c>
      <c r="D222" t="s">
        <v>2320</v>
      </c>
      <c r="E222" t="s">
        <v>2319</v>
      </c>
      <c r="F222" t="s">
        <v>2321</v>
      </c>
      <c r="G222" t="s">
        <v>2322</v>
      </c>
      <c r="H222" t="s">
        <v>2323</v>
      </c>
    </row>
    <row r="223" spans="2:11" ht="12.75">
      <c r="B223" t="s">
        <v>660</v>
      </c>
      <c r="C223" t="s">
        <v>2324</v>
      </c>
      <c r="D223" t="s">
        <v>795</v>
      </c>
      <c r="E223" t="s">
        <v>2325</v>
      </c>
      <c r="F223" t="s">
        <v>2326</v>
      </c>
      <c r="G223" t="s">
        <v>2327</v>
      </c>
      <c r="H223" t="s">
        <v>2328</v>
      </c>
      <c r="I223" t="s">
        <v>2329</v>
      </c>
      <c r="J223" t="s">
        <v>2330</v>
      </c>
      <c r="K223" t="s">
        <v>2331</v>
      </c>
    </row>
    <row r="224" spans="2:9" ht="12.75">
      <c r="B224" t="s">
        <v>676</v>
      </c>
      <c r="C224" t="s">
        <v>2332</v>
      </c>
      <c r="D224" t="s">
        <v>2333</v>
      </c>
      <c r="E224" t="s">
        <v>2334</v>
      </c>
      <c r="F224" t="s">
        <v>2335</v>
      </c>
      <c r="G224" t="s">
        <v>2336</v>
      </c>
      <c r="H224" t="s">
        <v>2337</v>
      </c>
      <c r="I224" t="s">
        <v>2338</v>
      </c>
    </row>
    <row r="225" spans="2:7" ht="12.75">
      <c r="B225" t="s">
        <v>692</v>
      </c>
      <c r="C225" t="s">
        <v>2339</v>
      </c>
      <c r="D225" t="s">
        <v>2340</v>
      </c>
      <c r="E225" t="s">
        <v>2341</v>
      </c>
      <c r="F225" t="s">
        <v>2342</v>
      </c>
      <c r="G225" t="s">
        <v>2339</v>
      </c>
    </row>
    <row r="226" spans="2:11" ht="12.75">
      <c r="B226" t="s">
        <v>708</v>
      </c>
      <c r="C226" t="s">
        <v>2343</v>
      </c>
      <c r="D226" t="s">
        <v>2344</v>
      </c>
      <c r="E226" t="s">
        <v>2345</v>
      </c>
      <c r="F226" t="s">
        <v>2346</v>
      </c>
      <c r="G226" t="s">
        <v>2347</v>
      </c>
      <c r="H226" t="s">
        <v>2348</v>
      </c>
      <c r="I226" t="s">
        <v>2349</v>
      </c>
      <c r="J226" t="s">
        <v>2350</v>
      </c>
      <c r="K226" t="s">
        <v>2343</v>
      </c>
    </row>
    <row r="227" spans="2:12" ht="12.75">
      <c r="B227" t="s">
        <v>724</v>
      </c>
      <c r="C227" t="s">
        <v>2351</v>
      </c>
      <c r="D227" t="s">
        <v>2352</v>
      </c>
      <c r="E227" t="s">
        <v>2353</v>
      </c>
      <c r="F227" t="s">
        <v>2354</v>
      </c>
      <c r="G227" t="s">
        <v>2355</v>
      </c>
      <c r="H227" t="s">
        <v>2356</v>
      </c>
      <c r="I227" t="s">
        <v>2357</v>
      </c>
      <c r="J227" t="s">
        <v>2358</v>
      </c>
      <c r="K227" t="s">
        <v>2359</v>
      </c>
      <c r="L227" t="s">
        <v>2360</v>
      </c>
    </row>
    <row r="228" spans="2:11" ht="12.75">
      <c r="B228" t="s">
        <v>739</v>
      </c>
      <c r="C228" t="s">
        <v>2361</v>
      </c>
      <c r="D228" t="s">
        <v>2362</v>
      </c>
      <c r="E228" t="s">
        <v>2363</v>
      </c>
      <c r="F228" t="s">
        <v>2364</v>
      </c>
      <c r="G228" t="s">
        <v>2365</v>
      </c>
      <c r="H228" t="s">
        <v>2366</v>
      </c>
      <c r="I228" t="s">
        <v>808</v>
      </c>
      <c r="J228" t="s">
        <v>2367</v>
      </c>
      <c r="K228" t="s">
        <v>2368</v>
      </c>
    </row>
    <row r="229" spans="2:12" ht="12.75">
      <c r="B229" t="s">
        <v>754</v>
      </c>
      <c r="C229" t="s">
        <v>2369</v>
      </c>
      <c r="D229" t="s">
        <v>2370</v>
      </c>
      <c r="E229" t="s">
        <v>2371</v>
      </c>
      <c r="F229" t="s">
        <v>2372</v>
      </c>
      <c r="G229" t="s">
        <v>2373</v>
      </c>
      <c r="H229" t="s">
        <v>2374</v>
      </c>
      <c r="I229" t="s">
        <v>2375</v>
      </c>
      <c r="J229" t="s">
        <v>2376</v>
      </c>
      <c r="K229" t="s">
        <v>2377</v>
      </c>
      <c r="L229" t="s">
        <v>2369</v>
      </c>
    </row>
    <row r="230" spans="2:7" ht="12.75">
      <c r="B230" t="s">
        <v>768</v>
      </c>
      <c r="C230" t="s">
        <v>2378</v>
      </c>
      <c r="D230" t="s">
        <v>2379</v>
      </c>
      <c r="E230" t="s">
        <v>2380</v>
      </c>
      <c r="F230" t="s">
        <v>2381</v>
      </c>
      <c r="G230" t="s">
        <v>2378</v>
      </c>
    </row>
    <row r="231" spans="2:3" ht="12.75">
      <c r="B231" t="s">
        <v>782</v>
      </c>
      <c r="C231" t="s">
        <v>782</v>
      </c>
    </row>
    <row r="232" spans="2:3" ht="12.75">
      <c r="B232" t="s">
        <v>795</v>
      </c>
      <c r="C232" t="s">
        <v>795</v>
      </c>
    </row>
    <row r="233" spans="2:3" ht="12.75">
      <c r="B233" t="s">
        <v>808</v>
      </c>
      <c r="C233" t="s">
        <v>808</v>
      </c>
    </row>
    <row r="234" spans="2:12" ht="12.75">
      <c r="B234" t="s">
        <v>568</v>
      </c>
      <c r="C234" t="s">
        <v>2382</v>
      </c>
      <c r="D234" t="s">
        <v>2383</v>
      </c>
      <c r="E234" t="s">
        <v>2384</v>
      </c>
      <c r="F234" t="s">
        <v>2385</v>
      </c>
      <c r="G234" t="s">
        <v>2386</v>
      </c>
      <c r="H234" t="s">
        <v>2387</v>
      </c>
      <c r="I234" t="s">
        <v>2388</v>
      </c>
      <c r="J234" t="s">
        <v>2389</v>
      </c>
      <c r="K234" t="s">
        <v>2390</v>
      </c>
      <c r="L234" t="s">
        <v>2391</v>
      </c>
    </row>
    <row r="235" spans="2:7" ht="12.75">
      <c r="B235" t="s">
        <v>583</v>
      </c>
      <c r="C235" t="s">
        <v>2392</v>
      </c>
      <c r="D235" t="s">
        <v>2393</v>
      </c>
      <c r="E235" t="s">
        <v>2392</v>
      </c>
      <c r="F235" t="s">
        <v>2394</v>
      </c>
      <c r="G235" t="s">
        <v>2395</v>
      </c>
    </row>
    <row r="236" spans="2:9" ht="12.75">
      <c r="B236" t="s">
        <v>598</v>
      </c>
      <c r="C236" t="s">
        <v>2396</v>
      </c>
      <c r="D236" t="s">
        <v>2397</v>
      </c>
      <c r="E236" t="s">
        <v>2396</v>
      </c>
      <c r="F236" t="s">
        <v>2398</v>
      </c>
      <c r="G236" t="s">
        <v>2399</v>
      </c>
      <c r="H236" t="s">
        <v>2400</v>
      </c>
      <c r="I236" t="s">
        <v>2401</v>
      </c>
    </row>
    <row r="237" spans="2:10" ht="12.75">
      <c r="B237" t="s">
        <v>614</v>
      </c>
      <c r="C237" t="s">
        <v>2402</v>
      </c>
      <c r="D237" t="s">
        <v>2403</v>
      </c>
      <c r="E237" t="s">
        <v>2404</v>
      </c>
      <c r="F237" t="s">
        <v>2402</v>
      </c>
      <c r="G237" t="s">
        <v>2405</v>
      </c>
      <c r="H237" t="s">
        <v>2406</v>
      </c>
      <c r="I237" t="s">
        <v>2407</v>
      </c>
      <c r="J237" t="s">
        <v>2408</v>
      </c>
    </row>
    <row r="238" spans="2:10" ht="12.75">
      <c r="B238" t="s">
        <v>630</v>
      </c>
      <c r="C238" t="s">
        <v>2409</v>
      </c>
      <c r="D238" t="s">
        <v>2410</v>
      </c>
      <c r="E238" t="s">
        <v>2411</v>
      </c>
      <c r="F238" t="s">
        <v>2412</v>
      </c>
      <c r="G238" t="s">
        <v>2413</v>
      </c>
      <c r="H238" t="s">
        <v>1361</v>
      </c>
      <c r="I238" t="s">
        <v>2414</v>
      </c>
      <c r="J238" t="s">
        <v>2415</v>
      </c>
    </row>
    <row r="239" spans="2:10" ht="12.75">
      <c r="B239" t="s">
        <v>646</v>
      </c>
      <c r="C239" t="s">
        <v>2416</v>
      </c>
      <c r="D239" t="s">
        <v>2417</v>
      </c>
      <c r="E239" t="s">
        <v>2418</v>
      </c>
      <c r="F239" t="s">
        <v>2416</v>
      </c>
      <c r="G239" t="s">
        <v>2419</v>
      </c>
      <c r="H239" t="s">
        <v>2420</v>
      </c>
      <c r="I239" t="s">
        <v>2421</v>
      </c>
      <c r="J239" t="s">
        <v>2422</v>
      </c>
    </row>
    <row r="240" spans="2:8" ht="12.75">
      <c r="B240" t="s">
        <v>661</v>
      </c>
      <c r="C240" t="s">
        <v>2423</v>
      </c>
      <c r="D240" t="s">
        <v>2424</v>
      </c>
      <c r="E240" t="s">
        <v>2423</v>
      </c>
      <c r="F240" t="s">
        <v>2425</v>
      </c>
      <c r="G240" t="s">
        <v>2426</v>
      </c>
      <c r="H240" t="s">
        <v>2427</v>
      </c>
    </row>
    <row r="241" spans="2:7" ht="12.75">
      <c r="B241" t="s">
        <v>677</v>
      </c>
      <c r="C241" t="s">
        <v>2428</v>
      </c>
      <c r="D241" t="s">
        <v>2429</v>
      </c>
      <c r="E241" t="s">
        <v>2430</v>
      </c>
      <c r="F241" t="s">
        <v>2431</v>
      </c>
      <c r="G241" t="s">
        <v>2432</v>
      </c>
    </row>
    <row r="242" spans="2:8" ht="12.75">
      <c r="B242" t="s">
        <v>693</v>
      </c>
      <c r="C242" t="s">
        <v>2433</v>
      </c>
      <c r="D242" t="s">
        <v>2434</v>
      </c>
      <c r="E242" t="s">
        <v>2433</v>
      </c>
      <c r="F242" t="s">
        <v>2435</v>
      </c>
      <c r="G242" t="s">
        <v>2436</v>
      </c>
      <c r="H242" t="s">
        <v>2437</v>
      </c>
    </row>
    <row r="243" spans="2:7" ht="12.75">
      <c r="B243" t="s">
        <v>709</v>
      </c>
      <c r="C243" t="s">
        <v>2438</v>
      </c>
      <c r="D243" t="s">
        <v>2439</v>
      </c>
      <c r="E243" t="s">
        <v>2440</v>
      </c>
      <c r="F243" t="s">
        <v>2441</v>
      </c>
      <c r="G243" t="s">
        <v>2442</v>
      </c>
    </row>
    <row r="244" spans="2:9" ht="12.75">
      <c r="B244" t="s">
        <v>725</v>
      </c>
      <c r="C244" t="s">
        <v>2443</v>
      </c>
      <c r="D244" t="s">
        <v>2444</v>
      </c>
      <c r="E244" t="s">
        <v>2445</v>
      </c>
      <c r="F244" t="s">
        <v>2446</v>
      </c>
      <c r="G244" t="s">
        <v>2447</v>
      </c>
      <c r="H244" t="s">
        <v>2448</v>
      </c>
      <c r="I244" t="s">
        <v>2445</v>
      </c>
    </row>
    <row r="245" spans="2:12" ht="12.75">
      <c r="B245" t="s">
        <v>740</v>
      </c>
      <c r="C245" t="s">
        <v>2449</v>
      </c>
      <c r="D245" t="s">
        <v>2450</v>
      </c>
      <c r="E245" t="s">
        <v>2451</v>
      </c>
      <c r="F245" t="s">
        <v>2452</v>
      </c>
      <c r="G245" t="s">
        <v>2453</v>
      </c>
      <c r="H245" t="s">
        <v>2454</v>
      </c>
      <c r="I245" t="s">
        <v>2455</v>
      </c>
      <c r="J245" t="s">
        <v>830</v>
      </c>
      <c r="K245" t="s">
        <v>2456</v>
      </c>
      <c r="L245" t="s">
        <v>2449</v>
      </c>
    </row>
    <row r="246" spans="2:15" ht="12.75">
      <c r="B246" t="s">
        <v>755</v>
      </c>
      <c r="C246" t="s">
        <v>2457</v>
      </c>
      <c r="D246" t="s">
        <v>2458</v>
      </c>
      <c r="E246" t="s">
        <v>2459</v>
      </c>
      <c r="F246" t="s">
        <v>2460</v>
      </c>
      <c r="G246" t="s">
        <v>2461</v>
      </c>
      <c r="H246" t="s">
        <v>2462</v>
      </c>
      <c r="I246" t="s">
        <v>2463</v>
      </c>
      <c r="J246" t="s">
        <v>1095</v>
      </c>
      <c r="K246" t="s">
        <v>2464</v>
      </c>
      <c r="L246" t="s">
        <v>2458</v>
      </c>
      <c r="M246" t="s">
        <v>2465</v>
      </c>
      <c r="N246" t="s">
        <v>2459</v>
      </c>
      <c r="O246" t="s">
        <v>2466</v>
      </c>
    </row>
    <row r="247" spans="2:8" ht="12.75">
      <c r="B247" t="s">
        <v>769</v>
      </c>
      <c r="C247" t="s">
        <v>2467</v>
      </c>
      <c r="D247" t="s">
        <v>2468</v>
      </c>
      <c r="E247" t="s">
        <v>2469</v>
      </c>
      <c r="F247" t="s">
        <v>2470</v>
      </c>
      <c r="G247" t="s">
        <v>2471</v>
      </c>
      <c r="H247" t="s">
        <v>2467</v>
      </c>
    </row>
    <row r="248" spans="2:12" ht="12.75">
      <c r="B248" t="s">
        <v>783</v>
      </c>
      <c r="C248" t="s">
        <v>2472</v>
      </c>
      <c r="D248" t="s">
        <v>2473</v>
      </c>
      <c r="E248" t="s">
        <v>2474</v>
      </c>
      <c r="F248" t="s">
        <v>2475</v>
      </c>
      <c r="G248" t="s">
        <v>2476</v>
      </c>
      <c r="H248" t="s">
        <v>2477</v>
      </c>
      <c r="I248" t="s">
        <v>2478</v>
      </c>
      <c r="J248" t="s">
        <v>2479</v>
      </c>
      <c r="K248" t="s">
        <v>2480</v>
      </c>
      <c r="L248" t="s">
        <v>2474</v>
      </c>
    </row>
    <row r="249" spans="2:7" ht="12.75">
      <c r="B249" t="s">
        <v>796</v>
      </c>
      <c r="C249" t="s">
        <v>2481</v>
      </c>
      <c r="D249" t="s">
        <v>2482</v>
      </c>
      <c r="E249" t="s">
        <v>2483</v>
      </c>
      <c r="F249" t="s">
        <v>2484</v>
      </c>
      <c r="G249" t="s">
        <v>2485</v>
      </c>
    </row>
    <row r="250" spans="2:3" ht="12.75">
      <c r="B250" t="s">
        <v>809</v>
      </c>
      <c r="C250" t="s">
        <v>809</v>
      </c>
    </row>
    <row r="251" spans="2:3" ht="12.75">
      <c r="B251" t="s">
        <v>819</v>
      </c>
      <c r="C251" t="s">
        <v>819</v>
      </c>
    </row>
    <row r="252" spans="2:3" ht="12.75">
      <c r="B252" t="s">
        <v>830</v>
      </c>
      <c r="C252" t="s">
        <v>830</v>
      </c>
    </row>
    <row r="253" spans="2:3" ht="12.75">
      <c r="B253" t="s">
        <v>842</v>
      </c>
      <c r="C253" t="s">
        <v>842</v>
      </c>
    </row>
    <row r="254" spans="2:10" ht="12.75">
      <c r="B254" t="s">
        <v>569</v>
      </c>
      <c r="C254" t="s">
        <v>2486</v>
      </c>
      <c r="D254" t="s">
        <v>2487</v>
      </c>
      <c r="E254" t="s">
        <v>2488</v>
      </c>
      <c r="F254" t="s">
        <v>1131</v>
      </c>
      <c r="G254" t="s">
        <v>2489</v>
      </c>
      <c r="H254" t="s">
        <v>2490</v>
      </c>
      <c r="I254" t="s">
        <v>2491</v>
      </c>
      <c r="J254" t="s">
        <v>2492</v>
      </c>
    </row>
    <row r="255" spans="2:12" ht="12.75">
      <c r="B255" t="s">
        <v>584</v>
      </c>
      <c r="C255" t="s">
        <v>2493</v>
      </c>
      <c r="D255" t="s">
        <v>2494</v>
      </c>
      <c r="E255" t="s">
        <v>2495</v>
      </c>
      <c r="F255" t="s">
        <v>2496</v>
      </c>
      <c r="G255" t="s">
        <v>2497</v>
      </c>
      <c r="H255" t="s">
        <v>2498</v>
      </c>
      <c r="I255" t="s">
        <v>2499</v>
      </c>
      <c r="J255" t="s">
        <v>2500</v>
      </c>
      <c r="K255" t="s">
        <v>2501</v>
      </c>
      <c r="L255" t="s">
        <v>2502</v>
      </c>
    </row>
    <row r="256" spans="2:14" ht="12.75">
      <c r="B256" t="s">
        <v>599</v>
      </c>
      <c r="C256" t="s">
        <v>2503</v>
      </c>
      <c r="D256" t="s">
        <v>2504</v>
      </c>
      <c r="E256" t="s">
        <v>2505</v>
      </c>
      <c r="F256" t="s">
        <v>2506</v>
      </c>
      <c r="G256" t="s">
        <v>2507</v>
      </c>
      <c r="H256" t="s">
        <v>2168</v>
      </c>
      <c r="I256" t="s">
        <v>2508</v>
      </c>
      <c r="J256" t="s">
        <v>2509</v>
      </c>
      <c r="K256" t="s">
        <v>2510</v>
      </c>
      <c r="L256" t="s">
        <v>2511</v>
      </c>
      <c r="M256" t="s">
        <v>2512</v>
      </c>
      <c r="N256" t="s">
        <v>2513</v>
      </c>
    </row>
    <row r="257" spans="2:18" ht="12.75">
      <c r="B257" t="s">
        <v>615</v>
      </c>
      <c r="C257" t="s">
        <v>2514</v>
      </c>
      <c r="D257" t="s">
        <v>2515</v>
      </c>
      <c r="E257" t="s">
        <v>2352</v>
      </c>
      <c r="F257" t="s">
        <v>2516</v>
      </c>
      <c r="G257" t="s">
        <v>2517</v>
      </c>
      <c r="H257" t="s">
        <v>2518</v>
      </c>
      <c r="I257" t="s">
        <v>2519</v>
      </c>
      <c r="J257" t="s">
        <v>2520</v>
      </c>
      <c r="K257" t="s">
        <v>2521</v>
      </c>
      <c r="L257" t="s">
        <v>2522</v>
      </c>
      <c r="M257" t="s">
        <v>2523</v>
      </c>
      <c r="N257" t="s">
        <v>855</v>
      </c>
      <c r="O257" t="s">
        <v>2524</v>
      </c>
      <c r="P257" t="s">
        <v>2525</v>
      </c>
      <c r="Q257" t="s">
        <v>2526</v>
      </c>
      <c r="R257" t="s">
        <v>2527</v>
      </c>
    </row>
    <row r="258" spans="2:10" ht="12.75">
      <c r="B258" t="s">
        <v>631</v>
      </c>
      <c r="C258" t="s">
        <v>2528</v>
      </c>
      <c r="D258" t="s">
        <v>2529</v>
      </c>
      <c r="E258" t="s">
        <v>2530</v>
      </c>
      <c r="F258" t="s">
        <v>2531</v>
      </c>
      <c r="G258" t="s">
        <v>2532</v>
      </c>
      <c r="H258" t="s">
        <v>2533</v>
      </c>
      <c r="I258" t="s">
        <v>2534</v>
      </c>
      <c r="J258" t="s">
        <v>2535</v>
      </c>
    </row>
    <row r="259" spans="2:11" ht="12.75">
      <c r="B259" t="s">
        <v>647</v>
      </c>
      <c r="C259" t="s">
        <v>2536</v>
      </c>
      <c r="D259" t="s">
        <v>2537</v>
      </c>
      <c r="E259" t="s">
        <v>2538</v>
      </c>
      <c r="F259" t="s">
        <v>2539</v>
      </c>
      <c r="G259" t="s">
        <v>2540</v>
      </c>
      <c r="H259" t="s">
        <v>2541</v>
      </c>
      <c r="I259" t="s">
        <v>2542</v>
      </c>
      <c r="J259" t="s">
        <v>2543</v>
      </c>
      <c r="K259" t="s">
        <v>2544</v>
      </c>
    </row>
    <row r="260" spans="2:10" ht="12.75">
      <c r="B260" t="s">
        <v>662</v>
      </c>
      <c r="C260" t="s">
        <v>2545</v>
      </c>
      <c r="D260" t="s">
        <v>2546</v>
      </c>
      <c r="E260" t="s">
        <v>2547</v>
      </c>
      <c r="F260" t="s">
        <v>2548</v>
      </c>
      <c r="G260" t="s">
        <v>2549</v>
      </c>
      <c r="H260" t="s">
        <v>2550</v>
      </c>
      <c r="I260" t="s">
        <v>2551</v>
      </c>
      <c r="J260" t="s">
        <v>2552</v>
      </c>
    </row>
    <row r="261" spans="2:7" ht="12.75">
      <c r="B261" t="s">
        <v>678</v>
      </c>
      <c r="C261" t="s">
        <v>2553</v>
      </c>
      <c r="D261" t="s">
        <v>2554</v>
      </c>
      <c r="E261" t="s">
        <v>2555</v>
      </c>
      <c r="F261" t="s">
        <v>2556</v>
      </c>
      <c r="G261" t="s">
        <v>2557</v>
      </c>
    </row>
    <row r="262" spans="2:7" ht="12.75">
      <c r="B262" t="s">
        <v>694</v>
      </c>
      <c r="C262" t="s">
        <v>2558</v>
      </c>
      <c r="D262" t="s">
        <v>2559</v>
      </c>
      <c r="E262" t="s">
        <v>2560</v>
      </c>
      <c r="F262" t="s">
        <v>2561</v>
      </c>
      <c r="G262" t="s">
        <v>2562</v>
      </c>
    </row>
    <row r="263" spans="2:8" ht="12.75">
      <c r="B263" t="s">
        <v>710</v>
      </c>
      <c r="C263" t="s">
        <v>2563</v>
      </c>
      <c r="D263" t="s">
        <v>2564</v>
      </c>
      <c r="E263" t="s">
        <v>2565</v>
      </c>
      <c r="F263" t="s">
        <v>2566</v>
      </c>
      <c r="G263" t="s">
        <v>2567</v>
      </c>
      <c r="H263" t="s">
        <v>2568</v>
      </c>
    </row>
    <row r="264" spans="2:10" ht="12.75">
      <c r="B264" t="s">
        <v>726</v>
      </c>
      <c r="C264" t="s">
        <v>2569</v>
      </c>
      <c r="D264" t="s">
        <v>2570</v>
      </c>
      <c r="E264" t="s">
        <v>2571</v>
      </c>
      <c r="F264" t="s">
        <v>2572</v>
      </c>
      <c r="G264" t="s">
        <v>2573</v>
      </c>
      <c r="H264" t="s">
        <v>2574</v>
      </c>
      <c r="I264" t="s">
        <v>2575</v>
      </c>
      <c r="J264" t="s">
        <v>1271</v>
      </c>
    </row>
    <row r="265" spans="2:7" ht="12.75">
      <c r="B265" t="s">
        <v>741</v>
      </c>
      <c r="C265" t="s">
        <v>2576</v>
      </c>
      <c r="D265" t="s">
        <v>2577</v>
      </c>
      <c r="E265" t="s">
        <v>2578</v>
      </c>
      <c r="F265" t="s">
        <v>2579</v>
      </c>
      <c r="G265" t="s">
        <v>2580</v>
      </c>
    </row>
    <row r="266" spans="2:11" ht="12.75">
      <c r="B266" t="s">
        <v>756</v>
      </c>
      <c r="C266" t="s">
        <v>2581</v>
      </c>
      <c r="D266" t="s">
        <v>2582</v>
      </c>
      <c r="E266" t="s">
        <v>2583</v>
      </c>
      <c r="F266" t="s">
        <v>2584</v>
      </c>
      <c r="G266" t="s">
        <v>2585</v>
      </c>
      <c r="H266" t="s">
        <v>2586</v>
      </c>
      <c r="I266" t="s">
        <v>2587</v>
      </c>
      <c r="J266" t="s">
        <v>2588</v>
      </c>
      <c r="K266" t="s">
        <v>2589</v>
      </c>
    </row>
    <row r="267" spans="2:7" ht="12.75">
      <c r="B267" s="6" t="s">
        <v>770</v>
      </c>
      <c r="C267" t="s">
        <v>2590</v>
      </c>
      <c r="D267" t="s">
        <v>2591</v>
      </c>
      <c r="E267" t="s">
        <v>2592</v>
      </c>
      <c r="F267" t="s">
        <v>2593</v>
      </c>
      <c r="G267" t="s">
        <v>2594</v>
      </c>
    </row>
    <row r="268" spans="2:11" ht="12.75">
      <c r="B268" t="s">
        <v>784</v>
      </c>
      <c r="C268" t="s">
        <v>2595</v>
      </c>
      <c r="D268" t="s">
        <v>2596</v>
      </c>
      <c r="E268" t="s">
        <v>2597</v>
      </c>
      <c r="F268" t="s">
        <v>2598</v>
      </c>
      <c r="G268" t="s">
        <v>2599</v>
      </c>
      <c r="H268" t="s">
        <v>2273</v>
      </c>
      <c r="I268" t="s">
        <v>2600</v>
      </c>
      <c r="J268" t="s">
        <v>2601</v>
      </c>
      <c r="K268" t="s">
        <v>2602</v>
      </c>
    </row>
    <row r="269" spans="2:12" ht="12.75">
      <c r="B269" t="s">
        <v>797</v>
      </c>
      <c r="C269" t="s">
        <v>2603</v>
      </c>
      <c r="D269" t="s">
        <v>2604</v>
      </c>
      <c r="E269" t="s">
        <v>2605</v>
      </c>
      <c r="F269" t="s">
        <v>2606</v>
      </c>
      <c r="G269" t="s">
        <v>2607</v>
      </c>
      <c r="H269" t="s">
        <v>2608</v>
      </c>
      <c r="I269" t="s">
        <v>2609</v>
      </c>
      <c r="J269" t="s">
        <v>2610</v>
      </c>
      <c r="K269" t="s">
        <v>2611</v>
      </c>
      <c r="L269" t="s">
        <v>2612</v>
      </c>
    </row>
    <row r="270" spans="2:17" ht="12.75">
      <c r="B270" t="s">
        <v>810</v>
      </c>
      <c r="C270" t="s">
        <v>2613</v>
      </c>
      <c r="D270" t="s">
        <v>1667</v>
      </c>
      <c r="E270" t="s">
        <v>2614</v>
      </c>
      <c r="F270" t="s">
        <v>2615</v>
      </c>
      <c r="G270" t="s">
        <v>2616</v>
      </c>
      <c r="H270" t="s">
        <v>2617</v>
      </c>
      <c r="I270" t="s">
        <v>2618</v>
      </c>
      <c r="J270" t="s">
        <v>2619</v>
      </c>
      <c r="K270" t="s">
        <v>2620</v>
      </c>
      <c r="L270" t="s">
        <v>2621</v>
      </c>
      <c r="M270" t="s">
        <v>2622</v>
      </c>
      <c r="N270" t="s">
        <v>2623</v>
      </c>
      <c r="O270" t="s">
        <v>2624</v>
      </c>
      <c r="P270" t="s">
        <v>2625</v>
      </c>
      <c r="Q270" t="s">
        <v>2626</v>
      </c>
    </row>
    <row r="271" spans="2:3" ht="12.75">
      <c r="B271" s="6" t="s">
        <v>820</v>
      </c>
      <c r="C271" t="s">
        <v>2627</v>
      </c>
    </row>
    <row r="272" spans="2:3" ht="12.75">
      <c r="B272" t="s">
        <v>831</v>
      </c>
      <c r="C272" t="s">
        <v>831</v>
      </c>
    </row>
    <row r="273" spans="2:3" ht="12.75">
      <c r="B273" t="s">
        <v>843</v>
      </c>
      <c r="C273" t="s">
        <v>843</v>
      </c>
    </row>
    <row r="274" spans="2:3" ht="12.75">
      <c r="B274" t="s">
        <v>854</v>
      </c>
      <c r="C274" t="s">
        <v>854</v>
      </c>
    </row>
    <row r="275" spans="2:3" ht="12.75">
      <c r="B275" t="s">
        <v>2628</v>
      </c>
      <c r="C275" t="s">
        <v>2628</v>
      </c>
    </row>
    <row r="276" spans="2:3" ht="12.75">
      <c r="B276" t="s">
        <v>873</v>
      </c>
      <c r="C276" t="s">
        <v>873</v>
      </c>
    </row>
    <row r="277" spans="2:3" ht="12.75">
      <c r="B277" s="6" t="s">
        <v>880</v>
      </c>
      <c r="C277" t="s">
        <v>2629</v>
      </c>
    </row>
    <row r="278" spans="2:3" ht="12.75">
      <c r="B278" t="s">
        <v>885</v>
      </c>
      <c r="C278" t="s">
        <v>885</v>
      </c>
    </row>
    <row r="279" spans="2:3" ht="12.75">
      <c r="B279" t="s">
        <v>888</v>
      </c>
      <c r="C279" t="s">
        <v>888</v>
      </c>
    </row>
    <row r="280" spans="2:3" ht="12.75">
      <c r="B280" t="s">
        <v>892</v>
      </c>
      <c r="C280" t="s">
        <v>892</v>
      </c>
    </row>
    <row r="281" spans="2:3" ht="12.75">
      <c r="B281" s="6" t="s">
        <v>896</v>
      </c>
      <c r="C281" t="s">
        <v>2630</v>
      </c>
    </row>
    <row r="282" spans="2:3" ht="12.75">
      <c r="B282" s="6" t="s">
        <v>900</v>
      </c>
      <c r="C282" t="s">
        <v>2631</v>
      </c>
    </row>
    <row r="283" spans="2:3" ht="12.75">
      <c r="B283" t="s">
        <v>904</v>
      </c>
      <c r="C283" t="s">
        <v>904</v>
      </c>
    </row>
    <row r="284" spans="2:3" ht="12.75">
      <c r="B284" s="6" t="s">
        <v>907</v>
      </c>
      <c r="C284" t="s">
        <v>2632</v>
      </c>
    </row>
    <row r="285" spans="2:3" ht="12.75">
      <c r="B285" t="s">
        <v>910</v>
      </c>
      <c r="C285" t="s">
        <v>910</v>
      </c>
    </row>
    <row r="286" spans="2:3" ht="12.75">
      <c r="B286" t="s">
        <v>913</v>
      </c>
      <c r="C286" t="s">
        <v>913</v>
      </c>
    </row>
    <row r="287" spans="2:3" ht="12.75">
      <c r="B287" t="s">
        <v>916</v>
      </c>
      <c r="C287" t="s">
        <v>916</v>
      </c>
    </row>
    <row r="288" spans="2:3" ht="12.75">
      <c r="B288" t="s">
        <v>919</v>
      </c>
      <c r="C288" t="s">
        <v>919</v>
      </c>
    </row>
    <row r="289" spans="2:3" ht="12.75">
      <c r="B289" t="s">
        <v>922</v>
      </c>
      <c r="C289" t="s">
        <v>922</v>
      </c>
    </row>
    <row r="290" spans="2:10" ht="12.75">
      <c r="B290" t="s">
        <v>570</v>
      </c>
      <c r="C290" t="s">
        <v>2633</v>
      </c>
      <c r="D290" t="s">
        <v>2634</v>
      </c>
      <c r="E290" t="s">
        <v>2635</v>
      </c>
      <c r="F290" t="s">
        <v>2636</v>
      </c>
      <c r="G290" t="s">
        <v>2637</v>
      </c>
      <c r="H290" t="s">
        <v>2638</v>
      </c>
      <c r="I290" t="s">
        <v>2639</v>
      </c>
      <c r="J290" t="s">
        <v>2640</v>
      </c>
    </row>
    <row r="291" spans="2:11" ht="12.75">
      <c r="B291" t="s">
        <v>585</v>
      </c>
      <c r="C291" t="s">
        <v>2641</v>
      </c>
      <c r="D291" t="s">
        <v>2642</v>
      </c>
      <c r="E291" t="s">
        <v>2643</v>
      </c>
      <c r="F291" t="s">
        <v>2644</v>
      </c>
      <c r="G291" t="s">
        <v>2645</v>
      </c>
      <c r="H291" t="s">
        <v>2646</v>
      </c>
      <c r="I291" t="s">
        <v>1594</v>
      </c>
      <c r="J291" t="s">
        <v>2647</v>
      </c>
      <c r="K291" t="s">
        <v>2648</v>
      </c>
    </row>
    <row r="292" spans="2:7" ht="12.75">
      <c r="B292" t="s">
        <v>600</v>
      </c>
      <c r="C292" t="s">
        <v>2649</v>
      </c>
      <c r="D292" t="s">
        <v>1543</v>
      </c>
      <c r="E292" t="s">
        <v>2650</v>
      </c>
      <c r="F292" t="s">
        <v>2651</v>
      </c>
      <c r="G292" t="s">
        <v>2652</v>
      </c>
    </row>
    <row r="293" spans="2:21" ht="12.75">
      <c r="B293" t="s">
        <v>616</v>
      </c>
      <c r="C293" t="s">
        <v>2653</v>
      </c>
      <c r="D293" t="s">
        <v>2654</v>
      </c>
      <c r="E293" t="s">
        <v>2655</v>
      </c>
      <c r="F293" t="s">
        <v>2247</v>
      </c>
      <c r="G293" t="s">
        <v>2656</v>
      </c>
      <c r="H293" t="s">
        <v>2657</v>
      </c>
      <c r="I293" t="s">
        <v>1442</v>
      </c>
      <c r="J293" t="s">
        <v>2658</v>
      </c>
      <c r="K293" t="s">
        <v>2659</v>
      </c>
      <c r="L293" t="s">
        <v>2660</v>
      </c>
      <c r="M293" t="s">
        <v>2661</v>
      </c>
      <c r="N293" t="s">
        <v>2662</v>
      </c>
      <c r="O293" t="s">
        <v>2663</v>
      </c>
      <c r="P293" t="s">
        <v>2664</v>
      </c>
      <c r="Q293" t="s">
        <v>2665</v>
      </c>
      <c r="R293" t="s">
        <v>2666</v>
      </c>
      <c r="S293" t="s">
        <v>2667</v>
      </c>
      <c r="T293" t="s">
        <v>2668</v>
      </c>
      <c r="U293" t="s">
        <v>2669</v>
      </c>
    </row>
    <row r="294" spans="2:10" ht="12.75">
      <c r="B294" t="s">
        <v>632</v>
      </c>
      <c r="C294" t="s">
        <v>2670</v>
      </c>
      <c r="D294" t="s">
        <v>2671</v>
      </c>
      <c r="E294" t="s">
        <v>2672</v>
      </c>
      <c r="F294" t="s">
        <v>2673</v>
      </c>
      <c r="G294" t="s">
        <v>2674</v>
      </c>
      <c r="H294" t="s">
        <v>2675</v>
      </c>
      <c r="I294" t="s">
        <v>2676</v>
      </c>
      <c r="J294" t="s">
        <v>2677</v>
      </c>
    </row>
    <row r="295" spans="2:10" ht="12.75">
      <c r="B295" t="s">
        <v>648</v>
      </c>
      <c r="C295" t="s">
        <v>2678</v>
      </c>
      <c r="D295" t="s">
        <v>2679</v>
      </c>
      <c r="E295" t="s">
        <v>2680</v>
      </c>
      <c r="F295" t="s">
        <v>2540</v>
      </c>
      <c r="G295" t="s">
        <v>2681</v>
      </c>
      <c r="H295" t="s">
        <v>2682</v>
      </c>
      <c r="I295" t="s">
        <v>2683</v>
      </c>
      <c r="J295" t="s">
        <v>2684</v>
      </c>
    </row>
    <row r="296" spans="2:8" ht="12.75">
      <c r="B296" t="s">
        <v>663</v>
      </c>
      <c r="C296" t="s">
        <v>2685</v>
      </c>
      <c r="D296" t="s">
        <v>2686</v>
      </c>
      <c r="E296" t="s">
        <v>2687</v>
      </c>
      <c r="F296" t="s">
        <v>2688</v>
      </c>
      <c r="G296" t="s">
        <v>2689</v>
      </c>
      <c r="H296" t="s">
        <v>2690</v>
      </c>
    </row>
    <row r="297" spans="2:7" ht="12.75">
      <c r="B297" t="s">
        <v>679</v>
      </c>
      <c r="C297" t="s">
        <v>2691</v>
      </c>
      <c r="D297" t="s">
        <v>2692</v>
      </c>
      <c r="E297" t="s">
        <v>2693</v>
      </c>
      <c r="F297" t="s">
        <v>2694</v>
      </c>
      <c r="G297" t="s">
        <v>2695</v>
      </c>
    </row>
    <row r="298" spans="2:11" ht="12.75">
      <c r="B298" t="s">
        <v>695</v>
      </c>
      <c r="C298" t="s">
        <v>2696</v>
      </c>
      <c r="D298" t="s">
        <v>2697</v>
      </c>
      <c r="E298" t="s">
        <v>2698</v>
      </c>
      <c r="F298" t="s">
        <v>2699</v>
      </c>
      <c r="G298" t="s">
        <v>2700</v>
      </c>
      <c r="H298" t="s">
        <v>2701</v>
      </c>
      <c r="I298" t="s">
        <v>2702</v>
      </c>
      <c r="J298" t="s">
        <v>2703</v>
      </c>
      <c r="K298" t="s">
        <v>2704</v>
      </c>
    </row>
    <row r="299" spans="2:7" ht="12.75">
      <c r="B299" t="s">
        <v>711</v>
      </c>
      <c r="C299" t="s">
        <v>2705</v>
      </c>
      <c r="D299" t="s">
        <v>2706</v>
      </c>
      <c r="E299" t="s">
        <v>2707</v>
      </c>
      <c r="F299" t="s">
        <v>2708</v>
      </c>
      <c r="G299" t="s">
        <v>2709</v>
      </c>
    </row>
    <row r="300" spans="2:7" ht="12.75">
      <c r="B300" t="s">
        <v>727</v>
      </c>
      <c r="C300" t="s">
        <v>2710</v>
      </c>
      <c r="D300" t="s">
        <v>1465</v>
      </c>
      <c r="E300" t="s">
        <v>2711</v>
      </c>
      <c r="F300" t="s">
        <v>2712</v>
      </c>
      <c r="G300" t="s">
        <v>2713</v>
      </c>
    </row>
    <row r="301" spans="2:10" ht="12.75">
      <c r="B301" t="s">
        <v>742</v>
      </c>
      <c r="C301" t="s">
        <v>2714</v>
      </c>
      <c r="D301" t="s">
        <v>1616</v>
      </c>
      <c r="E301" t="s">
        <v>1003</v>
      </c>
      <c r="F301" t="s">
        <v>1095</v>
      </c>
      <c r="G301" t="s">
        <v>2715</v>
      </c>
      <c r="H301" t="s">
        <v>2716</v>
      </c>
      <c r="I301" t="s">
        <v>2717</v>
      </c>
      <c r="J301" t="s">
        <v>2718</v>
      </c>
    </row>
    <row r="302" spans="2:8" ht="12.75">
      <c r="B302" t="s">
        <v>757</v>
      </c>
      <c r="C302" t="s">
        <v>2719</v>
      </c>
      <c r="D302" t="s">
        <v>2720</v>
      </c>
      <c r="E302" t="s">
        <v>2721</v>
      </c>
      <c r="F302" t="s">
        <v>976</v>
      </c>
      <c r="G302" t="s">
        <v>2722</v>
      </c>
      <c r="H302" t="s">
        <v>2723</v>
      </c>
    </row>
    <row r="303" spans="2:3" ht="12.75">
      <c r="B303" t="s">
        <v>771</v>
      </c>
      <c r="C303" t="s">
        <v>771</v>
      </c>
    </row>
    <row r="304" spans="2:8" ht="12.75">
      <c r="B304" t="s">
        <v>571</v>
      </c>
      <c r="C304" t="s">
        <v>2724</v>
      </c>
      <c r="D304" t="s">
        <v>2725</v>
      </c>
      <c r="E304" t="s">
        <v>2724</v>
      </c>
      <c r="F304" t="s">
        <v>2726</v>
      </c>
      <c r="G304" t="s">
        <v>2725</v>
      </c>
      <c r="H304" t="s">
        <v>2727</v>
      </c>
    </row>
    <row r="305" spans="2:9" ht="12.75">
      <c r="B305" t="s">
        <v>586</v>
      </c>
      <c r="C305" t="s">
        <v>2728</v>
      </c>
      <c r="D305" t="s">
        <v>2728</v>
      </c>
      <c r="E305" t="s">
        <v>2729</v>
      </c>
      <c r="F305" t="s">
        <v>2730</v>
      </c>
      <c r="G305" t="s">
        <v>2731</v>
      </c>
      <c r="H305" t="s">
        <v>2732</v>
      </c>
      <c r="I305" t="s">
        <v>2733</v>
      </c>
    </row>
    <row r="306" spans="2:8" ht="12.75">
      <c r="B306" t="s">
        <v>601</v>
      </c>
      <c r="C306" t="s">
        <v>2734</v>
      </c>
      <c r="D306" t="s">
        <v>2734</v>
      </c>
      <c r="E306" t="s">
        <v>2735</v>
      </c>
      <c r="F306" t="s">
        <v>2736</v>
      </c>
      <c r="G306" t="s">
        <v>2737</v>
      </c>
      <c r="H306" t="s">
        <v>2017</v>
      </c>
    </row>
    <row r="307" spans="2:11" ht="12.75">
      <c r="B307" t="s">
        <v>617</v>
      </c>
      <c r="C307" t="s">
        <v>844</v>
      </c>
      <c r="D307" t="s">
        <v>2738</v>
      </c>
      <c r="E307" t="s">
        <v>2739</v>
      </c>
      <c r="F307" t="s">
        <v>2740</v>
      </c>
      <c r="G307" t="s">
        <v>2741</v>
      </c>
      <c r="H307" t="s">
        <v>2742</v>
      </c>
      <c r="I307" t="s">
        <v>2743</v>
      </c>
      <c r="J307" t="s">
        <v>2744</v>
      </c>
      <c r="K307" t="s">
        <v>2745</v>
      </c>
    </row>
    <row r="308" spans="2:7" ht="12.75">
      <c r="B308" t="s">
        <v>633</v>
      </c>
      <c r="C308" t="s">
        <v>2746</v>
      </c>
      <c r="D308" t="s">
        <v>2746</v>
      </c>
      <c r="E308" t="s">
        <v>2747</v>
      </c>
      <c r="F308" t="s">
        <v>2748</v>
      </c>
      <c r="G308" t="s">
        <v>2749</v>
      </c>
    </row>
    <row r="309" spans="2:8" ht="12.75">
      <c r="B309" t="s">
        <v>649</v>
      </c>
      <c r="C309" t="s">
        <v>2750</v>
      </c>
      <c r="D309" t="s">
        <v>2750</v>
      </c>
      <c r="E309" t="s">
        <v>2751</v>
      </c>
      <c r="F309" t="s">
        <v>2752</v>
      </c>
      <c r="G309" t="s">
        <v>2753</v>
      </c>
      <c r="H309" t="s">
        <v>2754</v>
      </c>
    </row>
    <row r="310" spans="2:9" ht="12.75">
      <c r="B310" t="s">
        <v>664</v>
      </c>
      <c r="C310" t="s">
        <v>2755</v>
      </c>
      <c r="D310" t="s">
        <v>2756</v>
      </c>
      <c r="E310" t="s">
        <v>2755</v>
      </c>
      <c r="F310" t="s">
        <v>2757</v>
      </c>
      <c r="G310" t="s">
        <v>2756</v>
      </c>
      <c r="H310" t="s">
        <v>2758</v>
      </c>
      <c r="I310" t="s">
        <v>2759</v>
      </c>
    </row>
    <row r="311" spans="2:8" ht="12.75">
      <c r="B311" t="s">
        <v>680</v>
      </c>
      <c r="C311" t="s">
        <v>2760</v>
      </c>
      <c r="D311" t="s">
        <v>2761</v>
      </c>
      <c r="E311" t="s">
        <v>2760</v>
      </c>
      <c r="F311" t="s">
        <v>2762</v>
      </c>
      <c r="G311" t="s">
        <v>2763</v>
      </c>
      <c r="H311" t="s">
        <v>2764</v>
      </c>
    </row>
    <row r="312" spans="2:7" ht="12.75">
      <c r="B312" t="s">
        <v>696</v>
      </c>
      <c r="C312" t="s">
        <v>2765</v>
      </c>
      <c r="D312" t="s">
        <v>2766</v>
      </c>
      <c r="E312" t="s">
        <v>2765</v>
      </c>
      <c r="F312" t="s">
        <v>2767</v>
      </c>
      <c r="G312" t="s">
        <v>2768</v>
      </c>
    </row>
    <row r="313" spans="2:7" ht="12.75">
      <c r="B313" t="s">
        <v>712</v>
      </c>
      <c r="C313" t="s">
        <v>2769</v>
      </c>
      <c r="D313" t="s">
        <v>2770</v>
      </c>
      <c r="E313" t="s">
        <v>2769</v>
      </c>
      <c r="F313" t="s">
        <v>2771</v>
      </c>
      <c r="G313" t="s">
        <v>2772</v>
      </c>
    </row>
    <row r="314" spans="2:6" ht="12.75">
      <c r="B314" t="s">
        <v>728</v>
      </c>
      <c r="C314" t="s">
        <v>2773</v>
      </c>
      <c r="D314" t="s">
        <v>2774</v>
      </c>
      <c r="E314" t="s">
        <v>2775</v>
      </c>
      <c r="F314" t="s">
        <v>2776</v>
      </c>
    </row>
    <row r="315" spans="2:7" ht="12.75">
      <c r="B315" t="s">
        <v>743</v>
      </c>
      <c r="C315" t="s">
        <v>2777</v>
      </c>
      <c r="D315" t="s">
        <v>2778</v>
      </c>
      <c r="E315" t="s">
        <v>2779</v>
      </c>
      <c r="F315" t="s">
        <v>2780</v>
      </c>
      <c r="G315" t="s">
        <v>2777</v>
      </c>
    </row>
    <row r="316" spans="2:6" ht="12.75">
      <c r="B316" t="s">
        <v>758</v>
      </c>
      <c r="C316" t="s">
        <v>2781</v>
      </c>
      <c r="D316" t="s">
        <v>2782</v>
      </c>
      <c r="E316" t="s">
        <v>2783</v>
      </c>
      <c r="F316" t="s">
        <v>2784</v>
      </c>
    </row>
    <row r="317" spans="2:14" ht="12.75">
      <c r="B317" t="s">
        <v>772</v>
      </c>
      <c r="C317" t="s">
        <v>2785</v>
      </c>
      <c r="D317" t="s">
        <v>2778</v>
      </c>
      <c r="E317" t="s">
        <v>2786</v>
      </c>
      <c r="F317" t="s">
        <v>2787</v>
      </c>
      <c r="G317" t="s">
        <v>2788</v>
      </c>
      <c r="H317" t="s">
        <v>2789</v>
      </c>
      <c r="I317" t="s">
        <v>2790</v>
      </c>
      <c r="J317" t="s">
        <v>2319</v>
      </c>
      <c r="K317" t="s">
        <v>2791</v>
      </c>
      <c r="L317" t="s">
        <v>2792</v>
      </c>
      <c r="M317" t="s">
        <v>2793</v>
      </c>
      <c r="N317" t="s">
        <v>2794</v>
      </c>
    </row>
    <row r="318" spans="2:11" ht="12.75">
      <c r="B318" t="s">
        <v>785</v>
      </c>
      <c r="C318" t="s">
        <v>2795</v>
      </c>
      <c r="D318" t="s">
        <v>2796</v>
      </c>
      <c r="E318" t="s">
        <v>2797</v>
      </c>
      <c r="F318" t="s">
        <v>2798</v>
      </c>
      <c r="G318" t="s">
        <v>2799</v>
      </c>
      <c r="H318" t="s">
        <v>2800</v>
      </c>
      <c r="I318" t="s">
        <v>2801</v>
      </c>
      <c r="J318" t="s">
        <v>2802</v>
      </c>
      <c r="K318" t="s">
        <v>2795</v>
      </c>
    </row>
    <row r="319" spans="2:6" ht="12.75">
      <c r="B319" t="s">
        <v>798</v>
      </c>
      <c r="C319" t="s">
        <v>2803</v>
      </c>
      <c r="D319" t="s">
        <v>2804</v>
      </c>
      <c r="E319" t="s">
        <v>2805</v>
      </c>
      <c r="F319" t="s">
        <v>2806</v>
      </c>
    </row>
    <row r="320" spans="2:10" ht="12.75">
      <c r="B320" t="s">
        <v>811</v>
      </c>
      <c r="C320" t="s">
        <v>2807</v>
      </c>
      <c r="D320" t="s">
        <v>2808</v>
      </c>
      <c r="E320" t="s">
        <v>2809</v>
      </c>
      <c r="F320" t="s">
        <v>2810</v>
      </c>
      <c r="G320" t="s">
        <v>2811</v>
      </c>
      <c r="H320" t="s">
        <v>2807</v>
      </c>
      <c r="I320" t="s">
        <v>2783</v>
      </c>
      <c r="J320" t="s">
        <v>2812</v>
      </c>
    </row>
    <row r="321" spans="2:5" ht="12.75">
      <c r="B321" t="s">
        <v>821</v>
      </c>
      <c r="C321" t="s">
        <v>2813</v>
      </c>
      <c r="D321" t="s">
        <v>2814</v>
      </c>
      <c r="E321" t="s">
        <v>2815</v>
      </c>
    </row>
    <row r="322" spans="2:5" ht="12.75">
      <c r="B322" t="s">
        <v>832</v>
      </c>
      <c r="C322" t="s">
        <v>2816</v>
      </c>
      <c r="D322" t="s">
        <v>2817</v>
      </c>
      <c r="E322" t="s">
        <v>2818</v>
      </c>
    </row>
    <row r="323" spans="2:3" ht="12.75">
      <c r="B323" t="s">
        <v>844</v>
      </c>
      <c r="C323" t="s">
        <v>844</v>
      </c>
    </row>
    <row r="324" spans="2:3" ht="12.75">
      <c r="B324" t="s">
        <v>855</v>
      </c>
      <c r="C324" t="s">
        <v>855</v>
      </c>
    </row>
    <row r="325" spans="2:7" ht="12.75">
      <c r="B325" t="s">
        <v>572</v>
      </c>
      <c r="C325" t="s">
        <v>2819</v>
      </c>
      <c r="D325" t="s">
        <v>2820</v>
      </c>
      <c r="E325" t="s">
        <v>2819</v>
      </c>
      <c r="F325" t="s">
        <v>2821</v>
      </c>
      <c r="G325" t="s">
        <v>2822</v>
      </c>
    </row>
    <row r="326" spans="2:10" ht="12.75">
      <c r="B326" s="6" t="s">
        <v>587</v>
      </c>
      <c r="C326" t="s">
        <v>2823</v>
      </c>
      <c r="D326" t="s">
        <v>2823</v>
      </c>
      <c r="E326" t="s">
        <v>2824</v>
      </c>
      <c r="F326" t="s">
        <v>2825</v>
      </c>
      <c r="G326" t="s">
        <v>2826</v>
      </c>
      <c r="H326" t="s">
        <v>2827</v>
      </c>
      <c r="I326" t="s">
        <v>2828</v>
      </c>
      <c r="J326" t="s">
        <v>2829</v>
      </c>
    </row>
    <row r="327" spans="2:12" ht="12.75">
      <c r="B327" t="s">
        <v>602</v>
      </c>
      <c r="C327" t="s">
        <v>2830</v>
      </c>
      <c r="D327" t="s">
        <v>2831</v>
      </c>
      <c r="E327" t="s">
        <v>2830</v>
      </c>
      <c r="F327" t="s">
        <v>2832</v>
      </c>
      <c r="G327" t="s">
        <v>2833</v>
      </c>
      <c r="H327" t="s">
        <v>2834</v>
      </c>
      <c r="I327" t="s">
        <v>2835</v>
      </c>
      <c r="J327" t="s">
        <v>2836</v>
      </c>
      <c r="K327" t="s">
        <v>2837</v>
      </c>
      <c r="L327" t="s">
        <v>2838</v>
      </c>
    </row>
    <row r="328" spans="2:9" ht="12.75">
      <c r="B328" t="s">
        <v>618</v>
      </c>
      <c r="C328" t="s">
        <v>2839</v>
      </c>
      <c r="D328" t="s">
        <v>2840</v>
      </c>
      <c r="E328" t="s">
        <v>2841</v>
      </c>
      <c r="F328" t="s">
        <v>2842</v>
      </c>
      <c r="G328" t="s">
        <v>1365</v>
      </c>
      <c r="H328" t="s">
        <v>2843</v>
      </c>
      <c r="I328" t="s">
        <v>2844</v>
      </c>
    </row>
    <row r="329" spans="2:7" ht="12.75">
      <c r="B329" t="s">
        <v>634</v>
      </c>
      <c r="C329" t="s">
        <v>2845</v>
      </c>
      <c r="D329" t="s">
        <v>2846</v>
      </c>
      <c r="E329" t="s">
        <v>2847</v>
      </c>
      <c r="F329" t="s">
        <v>2848</v>
      </c>
      <c r="G329" t="s">
        <v>2849</v>
      </c>
    </row>
    <row r="330" spans="2:6" ht="12.75">
      <c r="B330" t="s">
        <v>650</v>
      </c>
      <c r="C330" t="s">
        <v>2850</v>
      </c>
      <c r="D330" t="s">
        <v>2216</v>
      </c>
      <c r="E330" t="s">
        <v>2851</v>
      </c>
      <c r="F330" t="s">
        <v>2852</v>
      </c>
    </row>
    <row r="331" spans="2:13" ht="12.75">
      <c r="B331" t="s">
        <v>665</v>
      </c>
      <c r="C331" t="s">
        <v>2853</v>
      </c>
      <c r="D331" t="s">
        <v>1628</v>
      </c>
      <c r="E331" t="s">
        <v>2854</v>
      </c>
      <c r="F331" t="s">
        <v>2855</v>
      </c>
      <c r="G331" t="s">
        <v>2856</v>
      </c>
      <c r="H331" t="s">
        <v>2857</v>
      </c>
      <c r="I331" t="s">
        <v>2858</v>
      </c>
      <c r="J331" t="s">
        <v>2859</v>
      </c>
      <c r="K331" t="s">
        <v>2860</v>
      </c>
      <c r="L331" t="s">
        <v>2861</v>
      </c>
      <c r="M331" t="s">
        <v>2862</v>
      </c>
    </row>
    <row r="332" spans="2:9" ht="12.75">
      <c r="B332" t="s">
        <v>681</v>
      </c>
      <c r="C332" t="s">
        <v>1341</v>
      </c>
      <c r="D332" t="s">
        <v>2863</v>
      </c>
      <c r="E332" t="s">
        <v>2864</v>
      </c>
      <c r="F332" t="s">
        <v>2865</v>
      </c>
      <c r="G332" t="s">
        <v>2866</v>
      </c>
      <c r="H332" t="s">
        <v>2867</v>
      </c>
      <c r="I332" t="s">
        <v>2868</v>
      </c>
    </row>
    <row r="333" spans="2:13" ht="12.75">
      <c r="B333" t="s">
        <v>697</v>
      </c>
      <c r="C333" t="s">
        <v>2869</v>
      </c>
      <c r="D333" t="s">
        <v>2870</v>
      </c>
      <c r="E333" t="s">
        <v>2871</v>
      </c>
      <c r="F333" t="s">
        <v>1410</v>
      </c>
      <c r="G333" t="s">
        <v>2872</v>
      </c>
      <c r="H333" t="s">
        <v>1403</v>
      </c>
      <c r="I333" t="s">
        <v>2869</v>
      </c>
      <c r="J333" t="s">
        <v>2873</v>
      </c>
      <c r="K333" t="s">
        <v>2874</v>
      </c>
      <c r="L333" t="s">
        <v>2875</v>
      </c>
      <c r="M333" t="s">
        <v>2876</v>
      </c>
    </row>
    <row r="334" spans="2:16" ht="12.75">
      <c r="B334" t="s">
        <v>713</v>
      </c>
      <c r="C334" t="s">
        <v>2877</v>
      </c>
      <c r="D334" t="s">
        <v>2878</v>
      </c>
      <c r="E334" t="s">
        <v>2879</v>
      </c>
      <c r="F334" t="s">
        <v>2880</v>
      </c>
      <c r="G334" t="s">
        <v>2881</v>
      </c>
      <c r="H334" t="s">
        <v>2882</v>
      </c>
      <c r="I334" t="s">
        <v>2883</v>
      </c>
      <c r="J334" t="s">
        <v>1519</v>
      </c>
      <c r="K334" t="s">
        <v>2884</v>
      </c>
      <c r="L334" t="s">
        <v>2885</v>
      </c>
      <c r="M334" t="s">
        <v>2886</v>
      </c>
      <c r="N334" t="s">
        <v>2887</v>
      </c>
      <c r="O334" t="s">
        <v>2888</v>
      </c>
      <c r="P334" t="s">
        <v>2889</v>
      </c>
    </row>
    <row r="335" spans="2:7" ht="12.75">
      <c r="B335" t="s">
        <v>729</v>
      </c>
      <c r="C335" t="s">
        <v>2890</v>
      </c>
      <c r="D335" t="s">
        <v>2891</v>
      </c>
      <c r="E335" t="s">
        <v>2890</v>
      </c>
      <c r="F335" t="s">
        <v>2892</v>
      </c>
      <c r="G335" t="s">
        <v>2893</v>
      </c>
    </row>
    <row r="336" spans="2:8" ht="12.75">
      <c r="B336" t="s">
        <v>744</v>
      </c>
      <c r="C336" t="s">
        <v>1542</v>
      </c>
      <c r="D336" t="s">
        <v>2894</v>
      </c>
      <c r="E336" t="s">
        <v>2895</v>
      </c>
      <c r="F336" t="s">
        <v>2896</v>
      </c>
      <c r="G336" t="s">
        <v>2897</v>
      </c>
      <c r="H336" t="s">
        <v>1514</v>
      </c>
    </row>
    <row r="337" spans="2:9" ht="12.75">
      <c r="B337" t="s">
        <v>759</v>
      </c>
      <c r="C337" t="s">
        <v>2898</v>
      </c>
      <c r="D337" t="s">
        <v>1130</v>
      </c>
      <c r="E337" t="s">
        <v>2463</v>
      </c>
      <c r="F337" t="s">
        <v>2899</v>
      </c>
      <c r="G337" t="s">
        <v>2900</v>
      </c>
      <c r="H337" t="s">
        <v>2901</v>
      </c>
      <c r="I337" t="s">
        <v>2902</v>
      </c>
    </row>
    <row r="338" spans="2:6" ht="12.75">
      <c r="B338" t="s">
        <v>773</v>
      </c>
      <c r="C338" t="s">
        <v>2903</v>
      </c>
      <c r="D338" t="s">
        <v>2904</v>
      </c>
      <c r="E338" t="s">
        <v>2905</v>
      </c>
      <c r="F338" t="s">
        <v>2906</v>
      </c>
    </row>
    <row r="339" spans="2:8" ht="12.75">
      <c r="B339" t="s">
        <v>786</v>
      </c>
      <c r="C339" t="s">
        <v>2907</v>
      </c>
      <c r="D339" t="s">
        <v>2908</v>
      </c>
      <c r="E339" t="s">
        <v>2909</v>
      </c>
      <c r="F339" t="s">
        <v>2910</v>
      </c>
      <c r="G339" t="s">
        <v>2911</v>
      </c>
      <c r="H339" t="s">
        <v>2912</v>
      </c>
    </row>
    <row r="340" spans="2:5" ht="12.75">
      <c r="B340" t="s">
        <v>799</v>
      </c>
      <c r="C340" t="s">
        <v>2913</v>
      </c>
      <c r="D340" t="s">
        <v>2914</v>
      </c>
      <c r="E340" t="s">
        <v>2915</v>
      </c>
    </row>
    <row r="341" spans="2:10" ht="12.75">
      <c r="B341" t="s">
        <v>793</v>
      </c>
      <c r="C341" t="s">
        <v>2916</v>
      </c>
      <c r="D341" t="s">
        <v>2917</v>
      </c>
      <c r="E341" t="s">
        <v>2918</v>
      </c>
      <c r="F341" t="s">
        <v>2916</v>
      </c>
      <c r="G341" t="s">
        <v>2919</v>
      </c>
      <c r="H341" t="s">
        <v>2920</v>
      </c>
      <c r="I341" t="s">
        <v>2921</v>
      </c>
      <c r="J341" t="s">
        <v>2922</v>
      </c>
    </row>
    <row r="342" spans="2:9" ht="12.75">
      <c r="B342" t="s">
        <v>822</v>
      </c>
      <c r="C342" t="s">
        <v>2923</v>
      </c>
      <c r="D342" t="s">
        <v>2924</v>
      </c>
      <c r="E342" t="s">
        <v>2925</v>
      </c>
      <c r="F342" t="s">
        <v>2926</v>
      </c>
      <c r="G342" t="s">
        <v>2927</v>
      </c>
      <c r="H342" t="s">
        <v>2928</v>
      </c>
      <c r="I342" t="s">
        <v>2929</v>
      </c>
    </row>
    <row r="343" spans="2:11" ht="12.75">
      <c r="B343" t="s">
        <v>833</v>
      </c>
      <c r="C343" t="s">
        <v>2930</v>
      </c>
      <c r="D343" t="s">
        <v>2931</v>
      </c>
      <c r="E343" t="s">
        <v>2932</v>
      </c>
      <c r="F343" t="s">
        <v>2933</v>
      </c>
      <c r="G343" t="s">
        <v>2934</v>
      </c>
      <c r="H343" t="s">
        <v>1891</v>
      </c>
      <c r="I343" t="s">
        <v>2935</v>
      </c>
      <c r="J343" t="s">
        <v>2936</v>
      </c>
      <c r="K343" t="s">
        <v>2937</v>
      </c>
    </row>
    <row r="344" spans="2:8" ht="12.75">
      <c r="B344" t="s">
        <v>845</v>
      </c>
      <c r="C344" t="s">
        <v>2938</v>
      </c>
      <c r="D344" t="s">
        <v>2208</v>
      </c>
      <c r="E344" t="s">
        <v>2939</v>
      </c>
      <c r="F344" t="s">
        <v>2940</v>
      </c>
      <c r="G344" t="s">
        <v>2941</v>
      </c>
      <c r="H344" t="s">
        <v>2942</v>
      </c>
    </row>
    <row r="345" spans="2:19" ht="12.75">
      <c r="B345" t="s">
        <v>856</v>
      </c>
      <c r="C345" t="s">
        <v>2943</v>
      </c>
      <c r="D345" t="s">
        <v>2944</v>
      </c>
      <c r="E345" t="s">
        <v>2945</v>
      </c>
      <c r="F345" t="s">
        <v>2946</v>
      </c>
      <c r="G345" t="s">
        <v>2947</v>
      </c>
      <c r="H345" t="s">
        <v>2948</v>
      </c>
      <c r="I345" t="s">
        <v>2949</v>
      </c>
      <c r="J345" t="s">
        <v>2950</v>
      </c>
      <c r="K345" t="s">
        <v>2951</v>
      </c>
      <c r="L345" t="s">
        <v>2952</v>
      </c>
      <c r="M345" t="s">
        <v>2953</v>
      </c>
      <c r="N345" t="s">
        <v>2954</v>
      </c>
      <c r="O345" t="s">
        <v>2163</v>
      </c>
      <c r="P345" t="s">
        <v>2955</v>
      </c>
      <c r="Q345" t="s">
        <v>2956</v>
      </c>
      <c r="R345" t="s">
        <v>2957</v>
      </c>
      <c r="S345" t="s">
        <v>2958</v>
      </c>
    </row>
    <row r="346" spans="2:7" ht="12.75">
      <c r="B346" t="s">
        <v>866</v>
      </c>
      <c r="C346" t="s">
        <v>2959</v>
      </c>
      <c r="D346" t="s">
        <v>2960</v>
      </c>
      <c r="E346" t="s">
        <v>2961</v>
      </c>
      <c r="F346" t="s">
        <v>2962</v>
      </c>
      <c r="G346" t="s">
        <v>2963</v>
      </c>
    </row>
    <row r="347" spans="2:10" ht="12.75">
      <c r="B347" t="s">
        <v>874</v>
      </c>
      <c r="C347" t="s">
        <v>2964</v>
      </c>
      <c r="D347" t="s">
        <v>2965</v>
      </c>
      <c r="E347" t="s">
        <v>2966</v>
      </c>
      <c r="F347" t="s">
        <v>2967</v>
      </c>
      <c r="G347" t="s">
        <v>2968</v>
      </c>
      <c r="H347" t="s">
        <v>2964</v>
      </c>
      <c r="I347" t="s">
        <v>2969</v>
      </c>
      <c r="J347" t="s">
        <v>2970</v>
      </c>
    </row>
    <row r="348" spans="2:10" ht="12.75">
      <c r="B348" t="s">
        <v>881</v>
      </c>
      <c r="C348" t="s">
        <v>2971</v>
      </c>
      <c r="D348" t="s">
        <v>2972</v>
      </c>
      <c r="E348" t="s">
        <v>2973</v>
      </c>
      <c r="F348" t="s">
        <v>2971</v>
      </c>
      <c r="G348" t="s">
        <v>2974</v>
      </c>
      <c r="H348" t="s">
        <v>1839</v>
      </c>
      <c r="I348" t="s">
        <v>2975</v>
      </c>
      <c r="J348" t="s">
        <v>2976</v>
      </c>
    </row>
    <row r="349" spans="2:7" ht="12.75">
      <c r="B349" t="s">
        <v>813</v>
      </c>
      <c r="C349" t="s">
        <v>2977</v>
      </c>
      <c r="D349" t="s">
        <v>2978</v>
      </c>
      <c r="E349" t="s">
        <v>2979</v>
      </c>
      <c r="F349" t="s">
        <v>2980</v>
      </c>
      <c r="G349" t="s">
        <v>2981</v>
      </c>
    </row>
    <row r="350" spans="2:6" ht="12.75">
      <c r="B350" t="s">
        <v>889</v>
      </c>
      <c r="C350" t="s">
        <v>1089</v>
      </c>
      <c r="D350" t="s">
        <v>2982</v>
      </c>
      <c r="E350" t="s">
        <v>2983</v>
      </c>
      <c r="F350" t="s">
        <v>2984</v>
      </c>
    </row>
    <row r="351" spans="2:11" ht="12.75">
      <c r="B351" t="s">
        <v>893</v>
      </c>
      <c r="C351" t="s">
        <v>2985</v>
      </c>
      <c r="D351" t="s">
        <v>2986</v>
      </c>
      <c r="E351" t="s">
        <v>1686</v>
      </c>
      <c r="F351" t="s">
        <v>2987</v>
      </c>
      <c r="G351" t="s">
        <v>2988</v>
      </c>
      <c r="H351" t="s">
        <v>2989</v>
      </c>
      <c r="I351" t="s">
        <v>2990</v>
      </c>
      <c r="J351" t="s">
        <v>2985</v>
      </c>
      <c r="K351" t="s">
        <v>2991</v>
      </c>
    </row>
    <row r="352" spans="2:9" ht="12.75">
      <c r="B352" t="s">
        <v>897</v>
      </c>
      <c r="C352" t="s">
        <v>2992</v>
      </c>
      <c r="D352" t="s">
        <v>2993</v>
      </c>
      <c r="E352" t="s">
        <v>2994</v>
      </c>
      <c r="F352" t="s">
        <v>2995</v>
      </c>
      <c r="G352" t="s">
        <v>2996</v>
      </c>
      <c r="H352" t="s">
        <v>2997</v>
      </c>
      <c r="I352" t="s">
        <v>2992</v>
      </c>
    </row>
    <row r="353" spans="2:5" ht="12.75">
      <c r="B353" t="s">
        <v>901</v>
      </c>
      <c r="C353" t="s">
        <v>2998</v>
      </c>
      <c r="D353" t="s">
        <v>2999</v>
      </c>
      <c r="E353" t="s">
        <v>3000</v>
      </c>
    </row>
    <row r="354" spans="2:7" ht="12.75">
      <c r="B354" t="s">
        <v>905</v>
      </c>
      <c r="C354" t="s">
        <v>3001</v>
      </c>
      <c r="D354" t="s">
        <v>3002</v>
      </c>
      <c r="E354" t="s">
        <v>3003</v>
      </c>
      <c r="F354" t="s">
        <v>3004</v>
      </c>
      <c r="G354" t="s">
        <v>3005</v>
      </c>
    </row>
    <row r="355" spans="2:10" ht="12.75">
      <c r="B355" t="s">
        <v>908</v>
      </c>
      <c r="C355" t="s">
        <v>3006</v>
      </c>
      <c r="D355" t="s">
        <v>3007</v>
      </c>
      <c r="E355" t="s">
        <v>3008</v>
      </c>
      <c r="F355" t="s">
        <v>3009</v>
      </c>
      <c r="G355" t="s">
        <v>3010</v>
      </c>
      <c r="H355" t="s">
        <v>3011</v>
      </c>
      <c r="I355" t="s">
        <v>1088</v>
      </c>
      <c r="J355" t="s">
        <v>3006</v>
      </c>
    </row>
    <row r="356" spans="2:3" ht="12.75">
      <c r="B356" t="s">
        <v>911</v>
      </c>
      <c r="C356" t="s">
        <v>911</v>
      </c>
    </row>
    <row r="357" spans="2:3" ht="12.75">
      <c r="B357" t="s">
        <v>914</v>
      </c>
      <c r="C357" t="s">
        <v>914</v>
      </c>
    </row>
    <row r="358" spans="2:3" ht="12.75">
      <c r="B358" t="s">
        <v>917</v>
      </c>
      <c r="C358" t="s">
        <v>917</v>
      </c>
    </row>
    <row r="359" spans="2:3" ht="12.75">
      <c r="B359" t="s">
        <v>920</v>
      </c>
      <c r="C359" t="s">
        <v>920</v>
      </c>
    </row>
    <row r="360" spans="2:6" ht="12.75">
      <c r="B360" t="s">
        <v>573</v>
      </c>
      <c r="C360" t="s">
        <v>3012</v>
      </c>
      <c r="D360" t="s">
        <v>3012</v>
      </c>
      <c r="E360" t="s">
        <v>3013</v>
      </c>
      <c r="F360" t="s">
        <v>3014</v>
      </c>
    </row>
    <row r="361" spans="2:8" ht="12.75">
      <c r="B361" t="s">
        <v>588</v>
      </c>
      <c r="C361" t="s">
        <v>3015</v>
      </c>
      <c r="D361" t="s">
        <v>3016</v>
      </c>
      <c r="E361" t="s">
        <v>3017</v>
      </c>
      <c r="F361" t="s">
        <v>3018</v>
      </c>
      <c r="G361" t="s">
        <v>3019</v>
      </c>
      <c r="H361" t="s">
        <v>3020</v>
      </c>
    </row>
    <row r="362" spans="2:7" ht="12.75">
      <c r="B362" t="s">
        <v>603</v>
      </c>
      <c r="C362" t="s">
        <v>3021</v>
      </c>
      <c r="D362" t="s">
        <v>3022</v>
      </c>
      <c r="E362" t="s">
        <v>3023</v>
      </c>
      <c r="F362" t="s">
        <v>3024</v>
      </c>
      <c r="G362" t="s">
        <v>3025</v>
      </c>
    </row>
    <row r="363" spans="2:8" ht="12.75">
      <c r="B363" t="s">
        <v>619</v>
      </c>
      <c r="C363" t="s">
        <v>3026</v>
      </c>
      <c r="D363" t="s">
        <v>1412</v>
      </c>
      <c r="E363" t="s">
        <v>3027</v>
      </c>
      <c r="F363" t="s">
        <v>3028</v>
      </c>
      <c r="G363" t="s">
        <v>3029</v>
      </c>
      <c r="H363" t="s">
        <v>3030</v>
      </c>
    </row>
    <row r="364" spans="2:8" ht="12.75">
      <c r="B364" t="s">
        <v>635</v>
      </c>
      <c r="C364" t="s">
        <v>3031</v>
      </c>
      <c r="D364" t="s">
        <v>3032</v>
      </c>
      <c r="E364" t="s">
        <v>3033</v>
      </c>
      <c r="F364" t="s">
        <v>3034</v>
      </c>
      <c r="G364" t="s">
        <v>3035</v>
      </c>
      <c r="H364" t="s">
        <v>3036</v>
      </c>
    </row>
    <row r="365" spans="2:11" ht="12.75">
      <c r="B365" t="s">
        <v>651</v>
      </c>
      <c r="C365" t="s">
        <v>3037</v>
      </c>
      <c r="D365" t="s">
        <v>3038</v>
      </c>
      <c r="E365" t="s">
        <v>3039</v>
      </c>
      <c r="F365" t="s">
        <v>3040</v>
      </c>
      <c r="G365" t="s">
        <v>3041</v>
      </c>
      <c r="H365" t="s">
        <v>3042</v>
      </c>
      <c r="I365" t="s">
        <v>3043</v>
      </c>
      <c r="J365" t="s">
        <v>3044</v>
      </c>
      <c r="K365" t="s">
        <v>3045</v>
      </c>
    </row>
    <row r="366" spans="2:8" ht="12.75">
      <c r="B366" t="s">
        <v>666</v>
      </c>
      <c r="C366" t="s">
        <v>3046</v>
      </c>
      <c r="D366" t="s">
        <v>3047</v>
      </c>
      <c r="E366" t="s">
        <v>3048</v>
      </c>
      <c r="F366" t="s">
        <v>3049</v>
      </c>
      <c r="G366" t="s">
        <v>3050</v>
      </c>
      <c r="H366" t="s">
        <v>3051</v>
      </c>
    </row>
    <row r="367" spans="2:9" ht="12.75">
      <c r="B367" t="s">
        <v>682</v>
      </c>
      <c r="C367" t="s">
        <v>3052</v>
      </c>
      <c r="D367" t="s">
        <v>3053</v>
      </c>
      <c r="E367" t="s">
        <v>3054</v>
      </c>
      <c r="F367" t="s">
        <v>3052</v>
      </c>
      <c r="G367" t="s">
        <v>3055</v>
      </c>
      <c r="H367" t="s">
        <v>3056</v>
      </c>
      <c r="I367" t="s">
        <v>3057</v>
      </c>
    </row>
    <row r="368" spans="2:10" ht="12.75">
      <c r="B368" t="s">
        <v>698</v>
      </c>
      <c r="C368" t="s">
        <v>3058</v>
      </c>
      <c r="D368" t="s">
        <v>3059</v>
      </c>
      <c r="E368" t="s">
        <v>3060</v>
      </c>
      <c r="F368" t="s">
        <v>3061</v>
      </c>
      <c r="G368" t="s">
        <v>3062</v>
      </c>
      <c r="H368" t="s">
        <v>3063</v>
      </c>
      <c r="I368" t="s">
        <v>3064</v>
      </c>
      <c r="J368" t="s">
        <v>3065</v>
      </c>
    </row>
    <row r="369" spans="2:7" ht="12.75">
      <c r="B369" t="s">
        <v>714</v>
      </c>
      <c r="C369" t="s">
        <v>3066</v>
      </c>
      <c r="D369" t="s">
        <v>3067</v>
      </c>
      <c r="E369" t="s">
        <v>1644</v>
      </c>
      <c r="F369" t="s">
        <v>3068</v>
      </c>
      <c r="G369" t="s">
        <v>3069</v>
      </c>
    </row>
    <row r="370" spans="2:6" ht="12.75">
      <c r="B370" t="s">
        <v>730</v>
      </c>
      <c r="C370" t="s">
        <v>3070</v>
      </c>
      <c r="D370" t="s">
        <v>3071</v>
      </c>
      <c r="E370" t="s">
        <v>3072</v>
      </c>
      <c r="F370" t="s">
        <v>3073</v>
      </c>
    </row>
    <row r="371" spans="2:8" ht="12.75">
      <c r="B371" t="s">
        <v>745</v>
      </c>
      <c r="C371" t="s">
        <v>3074</v>
      </c>
      <c r="D371" t="s">
        <v>3075</v>
      </c>
      <c r="E371" t="s">
        <v>3076</v>
      </c>
      <c r="F371" t="s">
        <v>3077</v>
      </c>
      <c r="G371" t="s">
        <v>3078</v>
      </c>
      <c r="H371" t="s">
        <v>3079</v>
      </c>
    </row>
    <row r="372" spans="2:8" ht="12.75">
      <c r="B372" t="s">
        <v>760</v>
      </c>
      <c r="C372" t="s">
        <v>3080</v>
      </c>
      <c r="D372" t="s">
        <v>1527</v>
      </c>
      <c r="E372" t="s">
        <v>3080</v>
      </c>
      <c r="F372" t="s">
        <v>3081</v>
      </c>
      <c r="G372" t="s">
        <v>3082</v>
      </c>
      <c r="H372" t="s">
        <v>1527</v>
      </c>
    </row>
    <row r="373" spans="2:12" ht="12.75">
      <c r="B373" t="s">
        <v>774</v>
      </c>
      <c r="C373" t="s">
        <v>3083</v>
      </c>
      <c r="D373" t="s">
        <v>3084</v>
      </c>
      <c r="E373" t="s">
        <v>3085</v>
      </c>
      <c r="F373" t="s">
        <v>3086</v>
      </c>
      <c r="G373" t="s">
        <v>3087</v>
      </c>
      <c r="H373" t="s">
        <v>3088</v>
      </c>
      <c r="I373" t="s">
        <v>3089</v>
      </c>
      <c r="J373" t="s">
        <v>3090</v>
      </c>
      <c r="K373" t="s">
        <v>3083</v>
      </c>
      <c r="L373" t="s">
        <v>3091</v>
      </c>
    </row>
    <row r="374" spans="2:8" ht="12.75">
      <c r="B374" t="s">
        <v>787</v>
      </c>
      <c r="C374" t="s">
        <v>3092</v>
      </c>
      <c r="D374" t="s">
        <v>3093</v>
      </c>
      <c r="E374" t="s">
        <v>3094</v>
      </c>
      <c r="F374" t="s">
        <v>3095</v>
      </c>
      <c r="G374" t="s">
        <v>3096</v>
      </c>
      <c r="H374" t="s">
        <v>3092</v>
      </c>
    </row>
    <row r="375" spans="2:8" ht="12.75">
      <c r="B375" t="s">
        <v>800</v>
      </c>
      <c r="C375" t="s">
        <v>3097</v>
      </c>
      <c r="D375" t="s">
        <v>3098</v>
      </c>
      <c r="E375" t="s">
        <v>3099</v>
      </c>
      <c r="F375" t="s">
        <v>3100</v>
      </c>
      <c r="G375" t="s">
        <v>3101</v>
      </c>
      <c r="H375" t="s">
        <v>3097</v>
      </c>
    </row>
    <row r="376" spans="2:7" ht="12.75">
      <c r="B376" t="s">
        <v>812</v>
      </c>
      <c r="C376" t="s">
        <v>3102</v>
      </c>
      <c r="D376" t="s">
        <v>3103</v>
      </c>
      <c r="E376" t="s">
        <v>3104</v>
      </c>
      <c r="F376" t="s">
        <v>3105</v>
      </c>
      <c r="G376" t="s">
        <v>3102</v>
      </c>
    </row>
    <row r="377" spans="2:7" ht="12.75">
      <c r="B377" t="s">
        <v>823</v>
      </c>
      <c r="C377" t="s">
        <v>1686</v>
      </c>
      <c r="D377" t="s">
        <v>3106</v>
      </c>
      <c r="E377" t="s">
        <v>3107</v>
      </c>
      <c r="F377" t="s">
        <v>3108</v>
      </c>
      <c r="G377" t="s">
        <v>3109</v>
      </c>
    </row>
    <row r="378" spans="2:3" ht="12.75">
      <c r="B378" t="s">
        <v>834</v>
      </c>
      <c r="C378" t="s">
        <v>834</v>
      </c>
    </row>
    <row r="379" spans="2:3" ht="12.75">
      <c r="B379" t="s">
        <v>846</v>
      </c>
      <c r="C379" t="s">
        <v>846</v>
      </c>
    </row>
    <row r="380" spans="2:3" ht="12.75">
      <c r="B380" t="s">
        <v>857</v>
      </c>
      <c r="C380" t="s">
        <v>857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Arkusz9">
    <tabColor rgb="FFFFFF00"/>
  </sheetPr>
  <dimension ref="A1:AQ119"/>
  <sheetViews>
    <sheetView view="pageBreakPreview" zoomScale="120" zoomScaleSheetLayoutView="120" zoomScalePageLayoutView="0" workbookViewId="0" topLeftCell="B67">
      <selection activeCell="A92" sqref="A92:IV116"/>
    </sheetView>
  </sheetViews>
  <sheetFormatPr defaultColWidth="9.140625" defaultRowHeight="12.75"/>
  <cols>
    <col min="1" max="1" width="2.57421875" style="28" hidden="1" customWidth="1"/>
    <col min="2" max="3" width="2.00390625" style="28" customWidth="1"/>
    <col min="4" max="13" width="2.8515625" style="28" customWidth="1"/>
    <col min="14" max="26" width="2.57421875" style="28" customWidth="1"/>
    <col min="27" max="27" width="11.140625" style="28" customWidth="1"/>
    <col min="28" max="29" width="2.57421875" style="28" customWidth="1"/>
    <col min="30" max="30" width="3.8515625" style="28" customWidth="1"/>
    <col min="31" max="40" width="2.57421875" style="28" customWidth="1"/>
    <col min="41" max="41" width="4.8515625" style="28" customWidth="1"/>
    <col min="42" max="42" width="2.57421875" style="28" customWidth="1"/>
    <col min="43" max="43" width="9.140625" style="28" customWidth="1"/>
    <col min="44" max="44" width="12.8515625" style="28" customWidth="1"/>
    <col min="45" max="16384" width="9.140625" style="28" customWidth="1"/>
  </cols>
  <sheetData>
    <row r="1" spans="1:43" s="62" customFormat="1" ht="16.5" customHeight="1">
      <c r="A1" s="908" t="s">
        <v>296</v>
      </c>
      <c r="B1" s="908"/>
      <c r="C1" s="908"/>
      <c r="D1" s="908"/>
      <c r="E1" s="908"/>
      <c r="F1" s="908"/>
      <c r="G1" s="908"/>
      <c r="H1" s="908"/>
      <c r="I1" s="908"/>
      <c r="J1" s="908"/>
      <c r="K1" s="908"/>
      <c r="L1" s="908"/>
      <c r="M1" s="908"/>
      <c r="N1" s="934">
        <f>IF('I.Cel_II.Ident.'!T29="",'I.Cel_II.Ident.'!B29,'I.Cel_II.Ident.'!T29&amp;" "&amp;'I.Cel_II.Ident.'!B29)</f>
        <v>0</v>
      </c>
      <c r="O1" s="934"/>
      <c r="P1" s="934"/>
      <c r="Q1" s="934"/>
      <c r="R1" s="934"/>
      <c r="S1" s="934"/>
      <c r="T1" s="934"/>
      <c r="U1" s="934"/>
      <c r="V1" s="934"/>
      <c r="W1" s="934"/>
      <c r="X1" s="934"/>
      <c r="Y1" s="934"/>
      <c r="Z1" s="934"/>
      <c r="AA1" s="934"/>
      <c r="AB1" s="934"/>
      <c r="AC1" s="934"/>
      <c r="AD1" s="934"/>
      <c r="AE1" s="934"/>
      <c r="AF1" s="934"/>
      <c r="AG1" s="934"/>
      <c r="AH1" s="934"/>
      <c r="AI1" s="934"/>
      <c r="AJ1" s="934"/>
      <c r="AK1" s="934"/>
      <c r="AL1" s="934"/>
      <c r="AM1" s="301"/>
      <c r="AN1" s="301"/>
      <c r="AO1" s="301"/>
      <c r="AP1" s="301"/>
      <c r="AQ1" s="301"/>
    </row>
    <row r="2" spans="1:37" ht="9.75" customHeight="1">
      <c r="A2" s="565"/>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437"/>
    </row>
    <row r="3" spans="1:37" ht="16.5" customHeight="1">
      <c r="A3" s="437"/>
      <c r="B3" s="1469" t="s">
        <v>283</v>
      </c>
      <c r="C3" s="1469"/>
      <c r="D3" s="1469"/>
      <c r="E3" s="1469"/>
      <c r="F3" s="1469"/>
      <c r="G3" s="1469"/>
      <c r="H3" s="1469"/>
      <c r="I3" s="1469"/>
      <c r="J3" s="1469"/>
      <c r="K3" s="1469"/>
      <c r="L3" s="1469"/>
      <c r="M3" s="1469"/>
      <c r="N3" s="1469"/>
      <c r="O3" s="1469"/>
      <c r="P3" s="1469"/>
      <c r="Q3" s="1469"/>
      <c r="R3" s="1469"/>
      <c r="S3" s="1469"/>
      <c r="T3" s="1469"/>
      <c r="U3" s="1469"/>
      <c r="V3" s="1469"/>
      <c r="W3" s="1469"/>
      <c r="X3" s="1469"/>
      <c r="Y3" s="1469"/>
      <c r="Z3" s="1469"/>
      <c r="AA3" s="1469"/>
      <c r="AB3" s="1469"/>
      <c r="AC3" s="1469"/>
      <c r="AD3" s="1469"/>
      <c r="AE3" s="1469"/>
      <c r="AF3" s="1469"/>
      <c r="AG3" s="1469"/>
      <c r="AH3" s="1469"/>
      <c r="AI3" s="1469"/>
      <c r="AJ3" s="1469"/>
      <c r="AK3" s="437"/>
    </row>
    <row r="4" spans="1:37" s="62" customFormat="1" ht="15" customHeight="1">
      <c r="A4" s="76"/>
      <c r="B4" s="1470" t="s">
        <v>2</v>
      </c>
      <c r="C4" s="1471"/>
      <c r="D4" s="1470" t="s">
        <v>17</v>
      </c>
      <c r="E4" s="1476"/>
      <c r="F4" s="1476"/>
      <c r="G4" s="1476"/>
      <c r="H4" s="1476"/>
      <c r="I4" s="1476"/>
      <c r="J4" s="1476"/>
      <c r="K4" s="1476"/>
      <c r="L4" s="1476"/>
      <c r="M4" s="1476"/>
      <c r="N4" s="1476"/>
      <c r="O4" s="1476"/>
      <c r="P4" s="1476"/>
      <c r="Q4" s="1476"/>
      <c r="R4" s="1476"/>
      <c r="S4" s="1476"/>
      <c r="T4" s="1476"/>
      <c r="U4" s="1476"/>
      <c r="V4" s="1476"/>
      <c r="W4" s="1476"/>
      <c r="X4" s="1476"/>
      <c r="Y4" s="1476"/>
      <c r="Z4" s="1476"/>
      <c r="AA4" s="1471"/>
      <c r="AB4" s="1443" t="s">
        <v>29</v>
      </c>
      <c r="AC4" s="1444"/>
      <c r="AD4" s="1445"/>
      <c r="AE4" s="1460" t="s">
        <v>18</v>
      </c>
      <c r="AF4" s="1461"/>
      <c r="AG4" s="1462"/>
      <c r="AH4" s="1460" t="s">
        <v>19</v>
      </c>
      <c r="AI4" s="1461"/>
      <c r="AJ4" s="1462"/>
      <c r="AK4" s="76"/>
    </row>
    <row r="5" spans="1:37" s="62" customFormat="1" ht="14.25" customHeight="1">
      <c r="A5" s="76"/>
      <c r="B5" s="1472"/>
      <c r="C5" s="1473"/>
      <c r="D5" s="1472"/>
      <c r="E5" s="1477"/>
      <c r="F5" s="1477"/>
      <c r="G5" s="1477"/>
      <c r="H5" s="1477"/>
      <c r="I5" s="1477"/>
      <c r="J5" s="1477"/>
      <c r="K5" s="1477"/>
      <c r="L5" s="1477"/>
      <c r="M5" s="1477"/>
      <c r="N5" s="1477"/>
      <c r="O5" s="1477"/>
      <c r="P5" s="1477"/>
      <c r="Q5" s="1477"/>
      <c r="R5" s="1477"/>
      <c r="S5" s="1477"/>
      <c r="T5" s="1477"/>
      <c r="U5" s="1477"/>
      <c r="V5" s="1477"/>
      <c r="W5" s="1477"/>
      <c r="X5" s="1477"/>
      <c r="Y5" s="1477"/>
      <c r="Z5" s="1477"/>
      <c r="AA5" s="1473"/>
      <c r="AB5" s="1446"/>
      <c r="AC5" s="1447"/>
      <c r="AD5" s="1448"/>
      <c r="AE5" s="1463"/>
      <c r="AF5" s="1464"/>
      <c r="AG5" s="1465"/>
      <c r="AH5" s="1463"/>
      <c r="AI5" s="1464"/>
      <c r="AJ5" s="1465"/>
      <c r="AK5" s="76"/>
    </row>
    <row r="6" spans="1:37" s="62" customFormat="1" ht="3" customHeight="1">
      <c r="A6" s="76"/>
      <c r="B6" s="1474"/>
      <c r="C6" s="1475"/>
      <c r="D6" s="1474"/>
      <c r="E6" s="1478"/>
      <c r="F6" s="1478"/>
      <c r="G6" s="1478"/>
      <c r="H6" s="1478"/>
      <c r="I6" s="1478"/>
      <c r="J6" s="1478"/>
      <c r="K6" s="1478"/>
      <c r="L6" s="1478"/>
      <c r="M6" s="1478"/>
      <c r="N6" s="1478"/>
      <c r="O6" s="1478"/>
      <c r="P6" s="1478"/>
      <c r="Q6" s="1478"/>
      <c r="R6" s="1478"/>
      <c r="S6" s="1478"/>
      <c r="T6" s="1478"/>
      <c r="U6" s="1478"/>
      <c r="V6" s="1478"/>
      <c r="W6" s="1478"/>
      <c r="X6" s="1478"/>
      <c r="Y6" s="1478"/>
      <c r="Z6" s="1478"/>
      <c r="AA6" s="1475"/>
      <c r="AB6" s="1449"/>
      <c r="AC6" s="1450"/>
      <c r="AD6" s="1451"/>
      <c r="AE6" s="1466"/>
      <c r="AF6" s="1467"/>
      <c r="AG6" s="1468"/>
      <c r="AH6" s="1466"/>
      <c r="AI6" s="1467"/>
      <c r="AJ6" s="1468"/>
      <c r="AK6" s="76"/>
    </row>
    <row r="7" spans="1:37" s="62" customFormat="1" ht="30" customHeight="1">
      <c r="A7" s="76"/>
      <c r="B7" s="1283" t="s">
        <v>16</v>
      </c>
      <c r="C7" s="1284"/>
      <c r="D7" s="1381" t="s">
        <v>3290</v>
      </c>
      <c r="E7" s="1382"/>
      <c r="F7" s="1382"/>
      <c r="G7" s="1382"/>
      <c r="H7" s="1382"/>
      <c r="I7" s="1382"/>
      <c r="J7" s="1382"/>
      <c r="K7" s="1382"/>
      <c r="L7" s="1382"/>
      <c r="M7" s="1382"/>
      <c r="N7" s="1382"/>
      <c r="O7" s="1382"/>
      <c r="P7" s="1382"/>
      <c r="Q7" s="1382"/>
      <c r="R7" s="1382"/>
      <c r="S7" s="1382"/>
      <c r="T7" s="1382"/>
      <c r="U7" s="1382"/>
      <c r="V7" s="1382"/>
      <c r="W7" s="1382"/>
      <c r="X7" s="1382"/>
      <c r="Y7" s="1382"/>
      <c r="Z7" s="1382"/>
      <c r="AA7" s="1383"/>
      <c r="AB7" s="1342"/>
      <c r="AC7" s="1343"/>
      <c r="AD7" s="1344"/>
      <c r="AE7" s="1363"/>
      <c r="AF7" s="1364"/>
      <c r="AG7" s="1365"/>
      <c r="AH7" s="1342"/>
      <c r="AI7" s="1343"/>
      <c r="AJ7" s="1344"/>
      <c r="AK7" s="76"/>
    </row>
    <row r="8" spans="1:37" s="62" customFormat="1" ht="12">
      <c r="A8" s="76"/>
      <c r="B8" s="1285"/>
      <c r="C8" s="1286"/>
      <c r="D8" s="1384"/>
      <c r="E8" s="1385"/>
      <c r="F8" s="1385"/>
      <c r="G8" s="1385"/>
      <c r="H8" s="1385"/>
      <c r="I8" s="1385"/>
      <c r="J8" s="1385"/>
      <c r="K8" s="1385"/>
      <c r="L8" s="1385"/>
      <c r="M8" s="1385"/>
      <c r="N8" s="1385"/>
      <c r="O8" s="1385"/>
      <c r="P8" s="1385"/>
      <c r="Q8" s="1385"/>
      <c r="R8" s="1385"/>
      <c r="S8" s="1385"/>
      <c r="T8" s="1385"/>
      <c r="U8" s="1385"/>
      <c r="V8" s="1385"/>
      <c r="W8" s="1385"/>
      <c r="X8" s="1385"/>
      <c r="Y8" s="1385"/>
      <c r="Z8" s="1385"/>
      <c r="AA8" s="1386"/>
      <c r="AB8" s="1345"/>
      <c r="AC8" s="1346"/>
      <c r="AD8" s="1347"/>
      <c r="AE8" s="1366"/>
      <c r="AF8" s="1367"/>
      <c r="AG8" s="1368"/>
      <c r="AH8" s="1345"/>
      <c r="AI8" s="1346"/>
      <c r="AJ8" s="1347"/>
      <c r="AK8" s="76"/>
    </row>
    <row r="9" spans="1:37" s="62" customFormat="1" ht="21" customHeight="1">
      <c r="A9" s="76"/>
      <c r="B9" s="1287"/>
      <c r="C9" s="1288"/>
      <c r="D9" s="1387"/>
      <c r="E9" s="1388"/>
      <c r="F9" s="1388"/>
      <c r="G9" s="1388"/>
      <c r="H9" s="1388"/>
      <c r="I9" s="1388"/>
      <c r="J9" s="1388"/>
      <c r="K9" s="1388"/>
      <c r="L9" s="1388"/>
      <c r="M9" s="1388"/>
      <c r="N9" s="1388"/>
      <c r="O9" s="1388"/>
      <c r="P9" s="1388"/>
      <c r="Q9" s="1388"/>
      <c r="R9" s="1388"/>
      <c r="S9" s="1388"/>
      <c r="T9" s="1388"/>
      <c r="U9" s="1388"/>
      <c r="V9" s="1388"/>
      <c r="W9" s="1388"/>
      <c r="X9" s="1388"/>
      <c r="Y9" s="1388"/>
      <c r="Z9" s="1388"/>
      <c r="AA9" s="1389"/>
      <c r="AB9" s="1348"/>
      <c r="AC9" s="1349"/>
      <c r="AD9" s="1350"/>
      <c r="AE9" s="1369"/>
      <c r="AF9" s="1370"/>
      <c r="AG9" s="1371"/>
      <c r="AH9" s="1348"/>
      <c r="AI9" s="1349"/>
      <c r="AJ9" s="1350"/>
      <c r="AK9" s="76"/>
    </row>
    <row r="10" spans="1:37" s="62" customFormat="1" ht="5.25" customHeight="1">
      <c r="A10" s="76"/>
      <c r="B10" s="1283" t="s">
        <v>15</v>
      </c>
      <c r="C10" s="1284"/>
      <c r="D10" s="1405" t="s">
        <v>433</v>
      </c>
      <c r="E10" s="1452"/>
      <c r="F10" s="1452"/>
      <c r="G10" s="1452"/>
      <c r="H10" s="1452"/>
      <c r="I10" s="1452"/>
      <c r="J10" s="1452"/>
      <c r="K10" s="1452"/>
      <c r="L10" s="1452"/>
      <c r="M10" s="1452"/>
      <c r="N10" s="1452"/>
      <c r="O10" s="1452"/>
      <c r="P10" s="1452"/>
      <c r="Q10" s="1452"/>
      <c r="R10" s="1452"/>
      <c r="S10" s="1452"/>
      <c r="T10" s="1452"/>
      <c r="U10" s="1452"/>
      <c r="V10" s="1452"/>
      <c r="W10" s="1452"/>
      <c r="X10" s="1452"/>
      <c r="Y10" s="1452"/>
      <c r="Z10" s="1452"/>
      <c r="AA10" s="1453"/>
      <c r="AB10" s="1342"/>
      <c r="AC10" s="1343"/>
      <c r="AD10" s="1344"/>
      <c r="AE10" s="1342"/>
      <c r="AF10" s="1343"/>
      <c r="AG10" s="1344"/>
      <c r="AH10" s="1342"/>
      <c r="AI10" s="1343"/>
      <c r="AJ10" s="1344"/>
      <c r="AK10" s="76"/>
    </row>
    <row r="11" spans="1:37" s="62" customFormat="1" ht="12">
      <c r="A11" s="76"/>
      <c r="B11" s="1285"/>
      <c r="C11" s="1286"/>
      <c r="D11" s="1454"/>
      <c r="E11" s="1455"/>
      <c r="F11" s="1455"/>
      <c r="G11" s="1455"/>
      <c r="H11" s="1455"/>
      <c r="I11" s="1455"/>
      <c r="J11" s="1455"/>
      <c r="K11" s="1455"/>
      <c r="L11" s="1455"/>
      <c r="M11" s="1455"/>
      <c r="N11" s="1455"/>
      <c r="O11" s="1455"/>
      <c r="P11" s="1455"/>
      <c r="Q11" s="1455"/>
      <c r="R11" s="1455"/>
      <c r="S11" s="1455"/>
      <c r="T11" s="1455"/>
      <c r="U11" s="1455"/>
      <c r="V11" s="1455"/>
      <c r="W11" s="1455"/>
      <c r="X11" s="1455"/>
      <c r="Y11" s="1455"/>
      <c r="Z11" s="1455"/>
      <c r="AA11" s="1456"/>
      <c r="AB11" s="1345"/>
      <c r="AC11" s="1346"/>
      <c r="AD11" s="1347"/>
      <c r="AE11" s="1345"/>
      <c r="AF11" s="1346"/>
      <c r="AG11" s="1347"/>
      <c r="AH11" s="1345"/>
      <c r="AI11" s="1346"/>
      <c r="AJ11" s="1347"/>
      <c r="AK11" s="76"/>
    </row>
    <row r="12" spans="1:37" s="62" customFormat="1" ht="5.25" customHeight="1">
      <c r="A12" s="76"/>
      <c r="B12" s="1287"/>
      <c r="C12" s="1288"/>
      <c r="D12" s="1457"/>
      <c r="E12" s="1458"/>
      <c r="F12" s="1458"/>
      <c r="G12" s="1458"/>
      <c r="H12" s="1458"/>
      <c r="I12" s="1458"/>
      <c r="J12" s="1458"/>
      <c r="K12" s="1458"/>
      <c r="L12" s="1458"/>
      <c r="M12" s="1458"/>
      <c r="N12" s="1458"/>
      <c r="O12" s="1458"/>
      <c r="P12" s="1458"/>
      <c r="Q12" s="1458"/>
      <c r="R12" s="1458"/>
      <c r="S12" s="1458"/>
      <c r="T12" s="1458"/>
      <c r="U12" s="1458"/>
      <c r="V12" s="1458"/>
      <c r="W12" s="1458"/>
      <c r="X12" s="1458"/>
      <c r="Y12" s="1458"/>
      <c r="Z12" s="1458"/>
      <c r="AA12" s="1459"/>
      <c r="AB12" s="1348"/>
      <c r="AC12" s="1349"/>
      <c r="AD12" s="1350"/>
      <c r="AE12" s="1348"/>
      <c r="AF12" s="1349"/>
      <c r="AG12" s="1350"/>
      <c r="AH12" s="1348"/>
      <c r="AI12" s="1349"/>
      <c r="AJ12" s="1350"/>
      <c r="AK12" s="76"/>
    </row>
    <row r="13" spans="1:37" s="62" customFormat="1" ht="18" customHeight="1">
      <c r="A13" s="76"/>
      <c r="B13" s="1283" t="s">
        <v>10</v>
      </c>
      <c r="C13" s="1284"/>
      <c r="D13" s="1405" t="s">
        <v>434</v>
      </c>
      <c r="E13" s="1426"/>
      <c r="F13" s="1426"/>
      <c r="G13" s="1426"/>
      <c r="H13" s="1426"/>
      <c r="I13" s="1426"/>
      <c r="J13" s="1426"/>
      <c r="K13" s="1426"/>
      <c r="L13" s="1426"/>
      <c r="M13" s="1426"/>
      <c r="N13" s="1426"/>
      <c r="O13" s="1426"/>
      <c r="P13" s="1426"/>
      <c r="Q13" s="1426"/>
      <c r="R13" s="1426"/>
      <c r="S13" s="1426"/>
      <c r="T13" s="1426"/>
      <c r="U13" s="1426"/>
      <c r="V13" s="1426"/>
      <c r="W13" s="1426"/>
      <c r="X13" s="1426"/>
      <c r="Y13" s="1426"/>
      <c r="Z13" s="1426"/>
      <c r="AA13" s="1427"/>
      <c r="AB13" s="1342"/>
      <c r="AC13" s="1343"/>
      <c r="AD13" s="1344"/>
      <c r="AE13" s="1342"/>
      <c r="AF13" s="1343"/>
      <c r="AG13" s="1344"/>
      <c r="AH13" s="1342"/>
      <c r="AI13" s="1343"/>
      <c r="AJ13" s="1344"/>
      <c r="AK13" s="76"/>
    </row>
    <row r="14" spans="1:37" s="62" customFormat="1" ht="12">
      <c r="A14" s="76"/>
      <c r="B14" s="1285"/>
      <c r="C14" s="1286"/>
      <c r="D14" s="1428"/>
      <c r="E14" s="1429"/>
      <c r="F14" s="1429"/>
      <c r="G14" s="1429"/>
      <c r="H14" s="1429"/>
      <c r="I14" s="1429"/>
      <c r="J14" s="1429"/>
      <c r="K14" s="1429"/>
      <c r="L14" s="1429"/>
      <c r="M14" s="1429"/>
      <c r="N14" s="1429"/>
      <c r="O14" s="1429"/>
      <c r="P14" s="1429"/>
      <c r="Q14" s="1429"/>
      <c r="R14" s="1429"/>
      <c r="S14" s="1429"/>
      <c r="T14" s="1429"/>
      <c r="U14" s="1429"/>
      <c r="V14" s="1429"/>
      <c r="W14" s="1429"/>
      <c r="X14" s="1429"/>
      <c r="Y14" s="1429"/>
      <c r="Z14" s="1429"/>
      <c r="AA14" s="1430"/>
      <c r="AB14" s="1345"/>
      <c r="AC14" s="1346"/>
      <c r="AD14" s="1347"/>
      <c r="AE14" s="1345"/>
      <c r="AF14" s="1346"/>
      <c r="AG14" s="1347"/>
      <c r="AH14" s="1345"/>
      <c r="AI14" s="1346"/>
      <c r="AJ14" s="1347"/>
      <c r="AK14" s="76"/>
    </row>
    <row r="15" spans="1:37" s="62" customFormat="1" ht="18" customHeight="1">
      <c r="A15" s="76"/>
      <c r="B15" s="1287"/>
      <c r="C15" s="1288"/>
      <c r="D15" s="1431"/>
      <c r="E15" s="1432"/>
      <c r="F15" s="1432"/>
      <c r="G15" s="1432"/>
      <c r="H15" s="1432"/>
      <c r="I15" s="1432"/>
      <c r="J15" s="1432"/>
      <c r="K15" s="1432"/>
      <c r="L15" s="1432"/>
      <c r="M15" s="1432"/>
      <c r="N15" s="1432"/>
      <c r="O15" s="1432"/>
      <c r="P15" s="1432"/>
      <c r="Q15" s="1432"/>
      <c r="R15" s="1432"/>
      <c r="S15" s="1432"/>
      <c r="T15" s="1432"/>
      <c r="U15" s="1432"/>
      <c r="V15" s="1432"/>
      <c r="W15" s="1432"/>
      <c r="X15" s="1432"/>
      <c r="Y15" s="1432"/>
      <c r="Z15" s="1432"/>
      <c r="AA15" s="1433"/>
      <c r="AB15" s="1348"/>
      <c r="AC15" s="1349"/>
      <c r="AD15" s="1350"/>
      <c r="AE15" s="1348"/>
      <c r="AF15" s="1349"/>
      <c r="AG15" s="1350"/>
      <c r="AH15" s="1348"/>
      <c r="AI15" s="1349"/>
      <c r="AJ15" s="1350"/>
      <c r="AK15" s="76"/>
    </row>
    <row r="16" spans="1:37" s="62" customFormat="1" ht="19.5" customHeight="1">
      <c r="A16" s="76"/>
      <c r="B16" s="1283" t="s">
        <v>9</v>
      </c>
      <c r="C16" s="1284"/>
      <c r="D16" s="1405" t="s">
        <v>523</v>
      </c>
      <c r="E16" s="1426"/>
      <c r="F16" s="1426"/>
      <c r="G16" s="1426"/>
      <c r="H16" s="1426"/>
      <c r="I16" s="1426"/>
      <c r="J16" s="1426"/>
      <c r="K16" s="1426"/>
      <c r="L16" s="1426"/>
      <c r="M16" s="1426"/>
      <c r="N16" s="1426"/>
      <c r="O16" s="1426"/>
      <c r="P16" s="1426"/>
      <c r="Q16" s="1426"/>
      <c r="R16" s="1426"/>
      <c r="S16" s="1426"/>
      <c r="T16" s="1426"/>
      <c r="U16" s="1426"/>
      <c r="V16" s="1426"/>
      <c r="W16" s="1426"/>
      <c r="X16" s="1426"/>
      <c r="Y16" s="1426"/>
      <c r="Z16" s="1426"/>
      <c r="AA16" s="1427"/>
      <c r="AB16" s="1342"/>
      <c r="AC16" s="1343"/>
      <c r="AD16" s="1344"/>
      <c r="AE16" s="1342"/>
      <c r="AF16" s="1343"/>
      <c r="AG16" s="1344"/>
      <c r="AH16" s="1342"/>
      <c r="AI16" s="1343"/>
      <c r="AJ16" s="1344"/>
      <c r="AK16" s="76"/>
    </row>
    <row r="17" spans="1:37" s="62" customFormat="1" ht="12.75" customHeight="1">
      <c r="A17" s="76"/>
      <c r="B17" s="1285"/>
      <c r="C17" s="1286"/>
      <c r="D17" s="1428"/>
      <c r="E17" s="1429"/>
      <c r="F17" s="1429"/>
      <c r="G17" s="1429"/>
      <c r="H17" s="1429"/>
      <c r="I17" s="1429"/>
      <c r="J17" s="1429"/>
      <c r="K17" s="1429"/>
      <c r="L17" s="1429"/>
      <c r="M17" s="1429"/>
      <c r="N17" s="1429"/>
      <c r="O17" s="1429"/>
      <c r="P17" s="1429"/>
      <c r="Q17" s="1429"/>
      <c r="R17" s="1429"/>
      <c r="S17" s="1429"/>
      <c r="T17" s="1429"/>
      <c r="U17" s="1429"/>
      <c r="V17" s="1429"/>
      <c r="W17" s="1429"/>
      <c r="X17" s="1429"/>
      <c r="Y17" s="1429"/>
      <c r="Z17" s="1429"/>
      <c r="AA17" s="1430"/>
      <c r="AB17" s="1345"/>
      <c r="AC17" s="1346"/>
      <c r="AD17" s="1347"/>
      <c r="AE17" s="1345"/>
      <c r="AF17" s="1346"/>
      <c r="AG17" s="1347"/>
      <c r="AH17" s="1345"/>
      <c r="AI17" s="1346"/>
      <c r="AJ17" s="1347"/>
      <c r="AK17" s="76"/>
    </row>
    <row r="18" spans="1:37" s="62" customFormat="1" ht="19.5" customHeight="1">
      <c r="A18" s="76"/>
      <c r="B18" s="1287"/>
      <c r="C18" s="1288"/>
      <c r="D18" s="1431"/>
      <c r="E18" s="1432"/>
      <c r="F18" s="1432"/>
      <c r="G18" s="1432"/>
      <c r="H18" s="1432"/>
      <c r="I18" s="1432"/>
      <c r="J18" s="1432"/>
      <c r="K18" s="1432"/>
      <c r="L18" s="1432"/>
      <c r="M18" s="1432"/>
      <c r="N18" s="1432"/>
      <c r="O18" s="1432"/>
      <c r="P18" s="1432"/>
      <c r="Q18" s="1432"/>
      <c r="R18" s="1432"/>
      <c r="S18" s="1432"/>
      <c r="T18" s="1432"/>
      <c r="U18" s="1432"/>
      <c r="V18" s="1432"/>
      <c r="W18" s="1432"/>
      <c r="X18" s="1432"/>
      <c r="Y18" s="1432"/>
      <c r="Z18" s="1432"/>
      <c r="AA18" s="1433"/>
      <c r="AB18" s="1348"/>
      <c r="AC18" s="1349"/>
      <c r="AD18" s="1350"/>
      <c r="AE18" s="1348"/>
      <c r="AF18" s="1349"/>
      <c r="AG18" s="1350"/>
      <c r="AH18" s="1348"/>
      <c r="AI18" s="1349"/>
      <c r="AJ18" s="1350"/>
      <c r="AK18" s="76"/>
    </row>
    <row r="19" spans="1:37" s="62" customFormat="1" ht="9.75" customHeight="1">
      <c r="A19" s="76"/>
      <c r="B19" s="1283" t="s">
        <v>11</v>
      </c>
      <c r="C19" s="1284"/>
      <c r="D19" s="1405" t="s">
        <v>459</v>
      </c>
      <c r="E19" s="1426"/>
      <c r="F19" s="1426"/>
      <c r="G19" s="1426"/>
      <c r="H19" s="1426"/>
      <c r="I19" s="1426"/>
      <c r="J19" s="1426"/>
      <c r="K19" s="1426"/>
      <c r="L19" s="1426"/>
      <c r="M19" s="1426"/>
      <c r="N19" s="1426"/>
      <c r="O19" s="1426"/>
      <c r="P19" s="1426"/>
      <c r="Q19" s="1426"/>
      <c r="R19" s="1426"/>
      <c r="S19" s="1426"/>
      <c r="T19" s="1426"/>
      <c r="U19" s="1426"/>
      <c r="V19" s="1426"/>
      <c r="W19" s="1426"/>
      <c r="X19" s="1426"/>
      <c r="Y19" s="1426"/>
      <c r="Z19" s="1426"/>
      <c r="AA19" s="1427"/>
      <c r="AB19" s="1342"/>
      <c r="AC19" s="1343"/>
      <c r="AD19" s="1344"/>
      <c r="AE19" s="1342"/>
      <c r="AF19" s="1343"/>
      <c r="AG19" s="1344"/>
      <c r="AH19" s="1342"/>
      <c r="AI19" s="1343"/>
      <c r="AJ19" s="1344"/>
      <c r="AK19" s="76"/>
    </row>
    <row r="20" spans="1:37" s="62" customFormat="1" ht="12">
      <c r="A20" s="76"/>
      <c r="B20" s="1285"/>
      <c r="C20" s="1286"/>
      <c r="D20" s="1428"/>
      <c r="E20" s="1429"/>
      <c r="F20" s="1429"/>
      <c r="G20" s="1429"/>
      <c r="H20" s="1429"/>
      <c r="I20" s="1429"/>
      <c r="J20" s="1429"/>
      <c r="K20" s="1429"/>
      <c r="L20" s="1429"/>
      <c r="M20" s="1429"/>
      <c r="N20" s="1429"/>
      <c r="O20" s="1429"/>
      <c r="P20" s="1429"/>
      <c r="Q20" s="1429"/>
      <c r="R20" s="1429"/>
      <c r="S20" s="1429"/>
      <c r="T20" s="1429"/>
      <c r="U20" s="1429"/>
      <c r="V20" s="1429"/>
      <c r="W20" s="1429"/>
      <c r="X20" s="1429"/>
      <c r="Y20" s="1429"/>
      <c r="Z20" s="1429"/>
      <c r="AA20" s="1430"/>
      <c r="AB20" s="1345"/>
      <c r="AC20" s="1346"/>
      <c r="AD20" s="1347"/>
      <c r="AE20" s="1345"/>
      <c r="AF20" s="1346"/>
      <c r="AG20" s="1347"/>
      <c r="AH20" s="1345"/>
      <c r="AI20" s="1346"/>
      <c r="AJ20" s="1347"/>
      <c r="AK20" s="76"/>
    </row>
    <row r="21" spans="1:37" s="62" customFormat="1" ht="9.75" customHeight="1">
      <c r="A21" s="76"/>
      <c r="B21" s="1287"/>
      <c r="C21" s="1288"/>
      <c r="D21" s="1431"/>
      <c r="E21" s="1432"/>
      <c r="F21" s="1432"/>
      <c r="G21" s="1432"/>
      <c r="H21" s="1432"/>
      <c r="I21" s="1432"/>
      <c r="J21" s="1432"/>
      <c r="K21" s="1432"/>
      <c r="L21" s="1432"/>
      <c r="M21" s="1432"/>
      <c r="N21" s="1432"/>
      <c r="O21" s="1432"/>
      <c r="P21" s="1432"/>
      <c r="Q21" s="1432"/>
      <c r="R21" s="1432"/>
      <c r="S21" s="1432"/>
      <c r="T21" s="1432"/>
      <c r="U21" s="1432"/>
      <c r="V21" s="1432"/>
      <c r="W21" s="1432"/>
      <c r="X21" s="1432"/>
      <c r="Y21" s="1432"/>
      <c r="Z21" s="1432"/>
      <c r="AA21" s="1433"/>
      <c r="AB21" s="1348"/>
      <c r="AC21" s="1349"/>
      <c r="AD21" s="1350"/>
      <c r="AE21" s="1348"/>
      <c r="AF21" s="1349"/>
      <c r="AG21" s="1350"/>
      <c r="AH21" s="1348"/>
      <c r="AI21" s="1349"/>
      <c r="AJ21" s="1350"/>
      <c r="AK21" s="76"/>
    </row>
    <row r="22" spans="1:37" s="62" customFormat="1" ht="19.5" customHeight="1">
      <c r="A22" s="76"/>
      <c r="B22" s="1283" t="s">
        <v>12</v>
      </c>
      <c r="C22" s="1284"/>
      <c r="D22" s="1405" t="s">
        <v>437</v>
      </c>
      <c r="E22" s="1426"/>
      <c r="F22" s="1426"/>
      <c r="G22" s="1426"/>
      <c r="H22" s="1426"/>
      <c r="I22" s="1426"/>
      <c r="J22" s="1426"/>
      <c r="K22" s="1426"/>
      <c r="L22" s="1426"/>
      <c r="M22" s="1426"/>
      <c r="N22" s="1426"/>
      <c r="O22" s="1426"/>
      <c r="P22" s="1426"/>
      <c r="Q22" s="1426"/>
      <c r="R22" s="1426"/>
      <c r="S22" s="1426"/>
      <c r="T22" s="1426"/>
      <c r="U22" s="1426"/>
      <c r="V22" s="1426"/>
      <c r="W22" s="1426"/>
      <c r="X22" s="1426"/>
      <c r="Y22" s="1426"/>
      <c r="Z22" s="1426"/>
      <c r="AA22" s="1427"/>
      <c r="AB22" s="1342"/>
      <c r="AC22" s="1343"/>
      <c r="AD22" s="1344"/>
      <c r="AE22" s="1342"/>
      <c r="AF22" s="1343"/>
      <c r="AG22" s="1344"/>
      <c r="AH22" s="1342"/>
      <c r="AI22" s="1343"/>
      <c r="AJ22" s="1344"/>
      <c r="AK22" s="76"/>
    </row>
    <row r="23" spans="1:37" s="62" customFormat="1" ht="12">
      <c r="A23" s="76"/>
      <c r="B23" s="1285"/>
      <c r="C23" s="1286"/>
      <c r="D23" s="1428"/>
      <c r="E23" s="1429"/>
      <c r="F23" s="1429"/>
      <c r="G23" s="1429"/>
      <c r="H23" s="1429"/>
      <c r="I23" s="1429"/>
      <c r="J23" s="1429"/>
      <c r="K23" s="1429"/>
      <c r="L23" s="1429"/>
      <c r="M23" s="1429"/>
      <c r="N23" s="1429"/>
      <c r="O23" s="1429"/>
      <c r="P23" s="1429"/>
      <c r="Q23" s="1429"/>
      <c r="R23" s="1429"/>
      <c r="S23" s="1429"/>
      <c r="T23" s="1429"/>
      <c r="U23" s="1429"/>
      <c r="V23" s="1429"/>
      <c r="W23" s="1429"/>
      <c r="X23" s="1429"/>
      <c r="Y23" s="1429"/>
      <c r="Z23" s="1429"/>
      <c r="AA23" s="1430"/>
      <c r="AB23" s="1345"/>
      <c r="AC23" s="1346"/>
      <c r="AD23" s="1347"/>
      <c r="AE23" s="1345"/>
      <c r="AF23" s="1346"/>
      <c r="AG23" s="1347"/>
      <c r="AH23" s="1345"/>
      <c r="AI23" s="1346"/>
      <c r="AJ23" s="1347"/>
      <c r="AK23" s="76"/>
    </row>
    <row r="24" spans="1:37" s="62" customFormat="1" ht="19.5" customHeight="1">
      <c r="A24" s="76"/>
      <c r="B24" s="1287"/>
      <c r="C24" s="1288"/>
      <c r="D24" s="1431"/>
      <c r="E24" s="1432"/>
      <c r="F24" s="1432"/>
      <c r="G24" s="1432"/>
      <c r="H24" s="1432"/>
      <c r="I24" s="1432"/>
      <c r="J24" s="1432"/>
      <c r="K24" s="1432"/>
      <c r="L24" s="1432"/>
      <c r="M24" s="1432"/>
      <c r="N24" s="1432"/>
      <c r="O24" s="1432"/>
      <c r="P24" s="1432"/>
      <c r="Q24" s="1432"/>
      <c r="R24" s="1432"/>
      <c r="S24" s="1432"/>
      <c r="T24" s="1432"/>
      <c r="U24" s="1432"/>
      <c r="V24" s="1432"/>
      <c r="W24" s="1432"/>
      <c r="X24" s="1432"/>
      <c r="Y24" s="1432"/>
      <c r="Z24" s="1432"/>
      <c r="AA24" s="1433"/>
      <c r="AB24" s="1348"/>
      <c r="AC24" s="1349"/>
      <c r="AD24" s="1350"/>
      <c r="AE24" s="1348"/>
      <c r="AF24" s="1349"/>
      <c r="AG24" s="1350"/>
      <c r="AH24" s="1348"/>
      <c r="AI24" s="1349"/>
      <c r="AJ24" s="1350"/>
      <c r="AK24" s="76"/>
    </row>
    <row r="25" spans="1:37" s="62" customFormat="1" ht="16.5" customHeight="1">
      <c r="A25" s="76"/>
      <c r="B25" s="1283" t="s">
        <v>13</v>
      </c>
      <c r="C25" s="1284"/>
      <c r="D25" s="1405" t="s">
        <v>438</v>
      </c>
      <c r="E25" s="1426"/>
      <c r="F25" s="1426"/>
      <c r="G25" s="1426"/>
      <c r="H25" s="1426"/>
      <c r="I25" s="1426"/>
      <c r="J25" s="1426"/>
      <c r="K25" s="1426"/>
      <c r="L25" s="1426"/>
      <c r="M25" s="1426"/>
      <c r="N25" s="1426"/>
      <c r="O25" s="1426"/>
      <c r="P25" s="1426"/>
      <c r="Q25" s="1426"/>
      <c r="R25" s="1426"/>
      <c r="S25" s="1426"/>
      <c r="T25" s="1426"/>
      <c r="U25" s="1426"/>
      <c r="V25" s="1426"/>
      <c r="W25" s="1426"/>
      <c r="X25" s="1426"/>
      <c r="Y25" s="1426"/>
      <c r="Z25" s="1426"/>
      <c r="AA25" s="1427"/>
      <c r="AB25" s="1342"/>
      <c r="AC25" s="1343"/>
      <c r="AD25" s="1344"/>
      <c r="AE25" s="1342"/>
      <c r="AF25" s="1343"/>
      <c r="AG25" s="1344"/>
      <c r="AH25" s="1342"/>
      <c r="AI25" s="1343"/>
      <c r="AJ25" s="1344"/>
      <c r="AK25" s="76"/>
    </row>
    <row r="26" spans="1:37" s="62" customFormat="1" ht="12">
      <c r="A26" s="76"/>
      <c r="B26" s="1285"/>
      <c r="C26" s="1286"/>
      <c r="D26" s="1428"/>
      <c r="E26" s="1429"/>
      <c r="F26" s="1429"/>
      <c r="G26" s="1429"/>
      <c r="H26" s="1429"/>
      <c r="I26" s="1429"/>
      <c r="J26" s="1429"/>
      <c r="K26" s="1429"/>
      <c r="L26" s="1429"/>
      <c r="M26" s="1429"/>
      <c r="N26" s="1429"/>
      <c r="O26" s="1429"/>
      <c r="P26" s="1429"/>
      <c r="Q26" s="1429"/>
      <c r="R26" s="1429"/>
      <c r="S26" s="1429"/>
      <c r="T26" s="1429"/>
      <c r="U26" s="1429"/>
      <c r="V26" s="1429"/>
      <c r="W26" s="1429"/>
      <c r="X26" s="1429"/>
      <c r="Y26" s="1429"/>
      <c r="Z26" s="1429"/>
      <c r="AA26" s="1430"/>
      <c r="AB26" s="1345"/>
      <c r="AC26" s="1346"/>
      <c r="AD26" s="1347"/>
      <c r="AE26" s="1345"/>
      <c r="AF26" s="1346"/>
      <c r="AG26" s="1347"/>
      <c r="AH26" s="1345"/>
      <c r="AI26" s="1346"/>
      <c r="AJ26" s="1347"/>
      <c r="AK26" s="76"/>
    </row>
    <row r="27" spans="1:37" s="62" customFormat="1" ht="16.5" customHeight="1">
      <c r="A27" s="76"/>
      <c r="B27" s="1287"/>
      <c r="C27" s="1288"/>
      <c r="D27" s="1431"/>
      <c r="E27" s="1432"/>
      <c r="F27" s="1432"/>
      <c r="G27" s="1432"/>
      <c r="H27" s="1432"/>
      <c r="I27" s="1432"/>
      <c r="J27" s="1432"/>
      <c r="K27" s="1432"/>
      <c r="L27" s="1432"/>
      <c r="M27" s="1432"/>
      <c r="N27" s="1432"/>
      <c r="O27" s="1432"/>
      <c r="P27" s="1432"/>
      <c r="Q27" s="1432"/>
      <c r="R27" s="1432"/>
      <c r="S27" s="1432"/>
      <c r="T27" s="1432"/>
      <c r="U27" s="1432"/>
      <c r="V27" s="1432"/>
      <c r="W27" s="1432"/>
      <c r="X27" s="1432"/>
      <c r="Y27" s="1432"/>
      <c r="Z27" s="1432"/>
      <c r="AA27" s="1433"/>
      <c r="AB27" s="1348"/>
      <c r="AC27" s="1349"/>
      <c r="AD27" s="1350"/>
      <c r="AE27" s="1348"/>
      <c r="AF27" s="1349"/>
      <c r="AG27" s="1350"/>
      <c r="AH27" s="1348"/>
      <c r="AI27" s="1349"/>
      <c r="AJ27" s="1350"/>
      <c r="AK27" s="76"/>
    </row>
    <row r="28" spans="1:37" s="62" customFormat="1" ht="12.75" customHeight="1">
      <c r="A28" s="76"/>
      <c r="B28" s="1283" t="s">
        <v>20</v>
      </c>
      <c r="C28" s="1284"/>
      <c r="D28" s="1405" t="s">
        <v>3193</v>
      </c>
      <c r="E28" s="1426"/>
      <c r="F28" s="1426"/>
      <c r="G28" s="1426"/>
      <c r="H28" s="1426"/>
      <c r="I28" s="1426"/>
      <c r="J28" s="1426"/>
      <c r="K28" s="1426"/>
      <c r="L28" s="1426"/>
      <c r="M28" s="1426"/>
      <c r="N28" s="1426"/>
      <c r="O28" s="1426"/>
      <c r="P28" s="1426"/>
      <c r="Q28" s="1426"/>
      <c r="R28" s="1426"/>
      <c r="S28" s="1426"/>
      <c r="T28" s="1426"/>
      <c r="U28" s="1426"/>
      <c r="V28" s="1426"/>
      <c r="W28" s="1426"/>
      <c r="X28" s="1426"/>
      <c r="Y28" s="1426"/>
      <c r="Z28" s="1426"/>
      <c r="AA28" s="1427"/>
      <c r="AB28" s="1342"/>
      <c r="AC28" s="1343"/>
      <c r="AD28" s="1344"/>
      <c r="AE28" s="1342"/>
      <c r="AF28" s="1343"/>
      <c r="AG28" s="1344"/>
      <c r="AH28" s="1342"/>
      <c r="AI28" s="1343"/>
      <c r="AJ28" s="1344"/>
      <c r="AK28" s="76"/>
    </row>
    <row r="29" spans="1:37" s="62" customFormat="1" ht="12">
      <c r="A29" s="76"/>
      <c r="B29" s="1285"/>
      <c r="C29" s="1286"/>
      <c r="D29" s="1428"/>
      <c r="E29" s="1429"/>
      <c r="F29" s="1429"/>
      <c r="G29" s="1429"/>
      <c r="H29" s="1429"/>
      <c r="I29" s="1429"/>
      <c r="J29" s="1429"/>
      <c r="K29" s="1429"/>
      <c r="L29" s="1429"/>
      <c r="M29" s="1429"/>
      <c r="N29" s="1429"/>
      <c r="O29" s="1429"/>
      <c r="P29" s="1429"/>
      <c r="Q29" s="1429"/>
      <c r="R29" s="1429"/>
      <c r="S29" s="1429"/>
      <c r="T29" s="1429"/>
      <c r="U29" s="1429"/>
      <c r="V29" s="1429"/>
      <c r="W29" s="1429"/>
      <c r="X29" s="1429"/>
      <c r="Y29" s="1429"/>
      <c r="Z29" s="1429"/>
      <c r="AA29" s="1430"/>
      <c r="AB29" s="1345"/>
      <c r="AC29" s="1346"/>
      <c r="AD29" s="1347"/>
      <c r="AE29" s="1345"/>
      <c r="AF29" s="1346"/>
      <c r="AG29" s="1347"/>
      <c r="AH29" s="1345"/>
      <c r="AI29" s="1346"/>
      <c r="AJ29" s="1347"/>
      <c r="AK29" s="76"/>
    </row>
    <row r="30" spans="1:37" s="62" customFormat="1" ht="12.75" customHeight="1">
      <c r="A30" s="76"/>
      <c r="B30" s="1287"/>
      <c r="C30" s="1288"/>
      <c r="D30" s="1431"/>
      <c r="E30" s="1432"/>
      <c r="F30" s="1432"/>
      <c r="G30" s="1432"/>
      <c r="H30" s="1432"/>
      <c r="I30" s="1432"/>
      <c r="J30" s="1432"/>
      <c r="K30" s="1432"/>
      <c r="L30" s="1432"/>
      <c r="M30" s="1432"/>
      <c r="N30" s="1432"/>
      <c r="O30" s="1432"/>
      <c r="P30" s="1432"/>
      <c r="Q30" s="1432"/>
      <c r="R30" s="1432"/>
      <c r="S30" s="1432"/>
      <c r="T30" s="1432"/>
      <c r="U30" s="1432"/>
      <c r="V30" s="1432"/>
      <c r="W30" s="1432"/>
      <c r="X30" s="1432"/>
      <c r="Y30" s="1432"/>
      <c r="Z30" s="1432"/>
      <c r="AA30" s="1433"/>
      <c r="AB30" s="1348"/>
      <c r="AC30" s="1349"/>
      <c r="AD30" s="1350"/>
      <c r="AE30" s="1348"/>
      <c r="AF30" s="1349"/>
      <c r="AG30" s="1350"/>
      <c r="AH30" s="1348"/>
      <c r="AI30" s="1349"/>
      <c r="AJ30" s="1350"/>
      <c r="AK30" s="76"/>
    </row>
    <row r="31" spans="1:37" s="62" customFormat="1" ht="23.25" customHeight="1">
      <c r="A31" s="76"/>
      <c r="B31" s="1283" t="s">
        <v>21</v>
      </c>
      <c r="C31" s="1284"/>
      <c r="D31" s="1405" t="s">
        <v>514</v>
      </c>
      <c r="E31" s="1426"/>
      <c r="F31" s="1426"/>
      <c r="G31" s="1426"/>
      <c r="H31" s="1426"/>
      <c r="I31" s="1426"/>
      <c r="J31" s="1426"/>
      <c r="K31" s="1426"/>
      <c r="L31" s="1426"/>
      <c r="M31" s="1426"/>
      <c r="N31" s="1426"/>
      <c r="O31" s="1426"/>
      <c r="P31" s="1426"/>
      <c r="Q31" s="1426"/>
      <c r="R31" s="1426"/>
      <c r="S31" s="1426"/>
      <c r="T31" s="1426"/>
      <c r="U31" s="1426"/>
      <c r="V31" s="1426"/>
      <c r="W31" s="1426"/>
      <c r="X31" s="1426"/>
      <c r="Y31" s="1426"/>
      <c r="Z31" s="1426"/>
      <c r="AA31" s="1427"/>
      <c r="AB31" s="1342"/>
      <c r="AC31" s="1343"/>
      <c r="AD31" s="1344"/>
      <c r="AE31" s="1342"/>
      <c r="AF31" s="1343"/>
      <c r="AG31" s="1344"/>
      <c r="AH31" s="1342"/>
      <c r="AI31" s="1343"/>
      <c r="AJ31" s="1344"/>
      <c r="AK31" s="76"/>
    </row>
    <row r="32" spans="1:37" s="62" customFormat="1" ht="12">
      <c r="A32" s="76"/>
      <c r="B32" s="1285"/>
      <c r="C32" s="1286"/>
      <c r="D32" s="1428"/>
      <c r="E32" s="1429"/>
      <c r="F32" s="1429"/>
      <c r="G32" s="1429"/>
      <c r="H32" s="1429"/>
      <c r="I32" s="1429"/>
      <c r="J32" s="1429"/>
      <c r="K32" s="1429"/>
      <c r="L32" s="1429"/>
      <c r="M32" s="1429"/>
      <c r="N32" s="1429"/>
      <c r="O32" s="1429"/>
      <c r="P32" s="1429"/>
      <c r="Q32" s="1429"/>
      <c r="R32" s="1429"/>
      <c r="S32" s="1429"/>
      <c r="T32" s="1429"/>
      <c r="U32" s="1429"/>
      <c r="V32" s="1429"/>
      <c r="W32" s="1429"/>
      <c r="X32" s="1429"/>
      <c r="Y32" s="1429"/>
      <c r="Z32" s="1429"/>
      <c r="AA32" s="1430"/>
      <c r="AB32" s="1345"/>
      <c r="AC32" s="1346"/>
      <c r="AD32" s="1347"/>
      <c r="AE32" s="1345"/>
      <c r="AF32" s="1346"/>
      <c r="AG32" s="1347"/>
      <c r="AH32" s="1345"/>
      <c r="AI32" s="1346"/>
      <c r="AJ32" s="1347"/>
      <c r="AK32" s="76"/>
    </row>
    <row r="33" spans="1:37" s="62" customFormat="1" ht="23.25" customHeight="1">
      <c r="A33" s="76"/>
      <c r="B33" s="1287"/>
      <c r="C33" s="1288"/>
      <c r="D33" s="1431"/>
      <c r="E33" s="1432"/>
      <c r="F33" s="1432"/>
      <c r="G33" s="1432"/>
      <c r="H33" s="1432"/>
      <c r="I33" s="1432"/>
      <c r="J33" s="1432"/>
      <c r="K33" s="1432"/>
      <c r="L33" s="1432"/>
      <c r="M33" s="1432"/>
      <c r="N33" s="1432"/>
      <c r="O33" s="1432"/>
      <c r="P33" s="1432"/>
      <c r="Q33" s="1432"/>
      <c r="R33" s="1432"/>
      <c r="S33" s="1432"/>
      <c r="T33" s="1432"/>
      <c r="U33" s="1432"/>
      <c r="V33" s="1432"/>
      <c r="W33" s="1432"/>
      <c r="X33" s="1432"/>
      <c r="Y33" s="1432"/>
      <c r="Z33" s="1432"/>
      <c r="AA33" s="1433"/>
      <c r="AB33" s="1348"/>
      <c r="AC33" s="1349"/>
      <c r="AD33" s="1350"/>
      <c r="AE33" s="1348"/>
      <c r="AF33" s="1349"/>
      <c r="AG33" s="1350"/>
      <c r="AH33" s="1348"/>
      <c r="AI33" s="1349"/>
      <c r="AJ33" s="1350"/>
      <c r="AK33" s="76"/>
    </row>
    <row r="34" spans="1:37" s="62" customFormat="1" ht="18" customHeight="1">
      <c r="A34" s="76"/>
      <c r="B34" s="1283" t="s">
        <v>22</v>
      </c>
      <c r="C34" s="1284"/>
      <c r="D34" s="1405" t="s">
        <v>501</v>
      </c>
      <c r="E34" s="1426"/>
      <c r="F34" s="1426"/>
      <c r="G34" s="1426"/>
      <c r="H34" s="1426"/>
      <c r="I34" s="1426"/>
      <c r="J34" s="1426"/>
      <c r="K34" s="1426"/>
      <c r="L34" s="1426"/>
      <c r="M34" s="1426"/>
      <c r="N34" s="1426"/>
      <c r="O34" s="1426"/>
      <c r="P34" s="1426"/>
      <c r="Q34" s="1426"/>
      <c r="R34" s="1426"/>
      <c r="S34" s="1426"/>
      <c r="T34" s="1426"/>
      <c r="U34" s="1426"/>
      <c r="V34" s="1426"/>
      <c r="W34" s="1426"/>
      <c r="X34" s="1426"/>
      <c r="Y34" s="1426"/>
      <c r="Z34" s="1426"/>
      <c r="AA34" s="1427"/>
      <c r="AB34" s="1342"/>
      <c r="AC34" s="1343"/>
      <c r="AD34" s="1344"/>
      <c r="AE34" s="1342"/>
      <c r="AF34" s="1343"/>
      <c r="AG34" s="1344"/>
      <c r="AH34" s="1342"/>
      <c r="AI34" s="1343"/>
      <c r="AJ34" s="1344"/>
      <c r="AK34" s="76"/>
    </row>
    <row r="35" spans="1:37" s="62" customFormat="1" ht="12">
      <c r="A35" s="76"/>
      <c r="B35" s="1285"/>
      <c r="C35" s="1286"/>
      <c r="D35" s="1428"/>
      <c r="E35" s="1429"/>
      <c r="F35" s="1429"/>
      <c r="G35" s="1429"/>
      <c r="H35" s="1429"/>
      <c r="I35" s="1429"/>
      <c r="J35" s="1429"/>
      <c r="K35" s="1429"/>
      <c r="L35" s="1429"/>
      <c r="M35" s="1429"/>
      <c r="N35" s="1429"/>
      <c r="O35" s="1429"/>
      <c r="P35" s="1429"/>
      <c r="Q35" s="1429"/>
      <c r="R35" s="1429"/>
      <c r="S35" s="1429"/>
      <c r="T35" s="1429"/>
      <c r="U35" s="1429"/>
      <c r="V35" s="1429"/>
      <c r="W35" s="1429"/>
      <c r="X35" s="1429"/>
      <c r="Y35" s="1429"/>
      <c r="Z35" s="1429"/>
      <c r="AA35" s="1430"/>
      <c r="AB35" s="1345"/>
      <c r="AC35" s="1346"/>
      <c r="AD35" s="1347"/>
      <c r="AE35" s="1345"/>
      <c r="AF35" s="1346"/>
      <c r="AG35" s="1347"/>
      <c r="AH35" s="1345"/>
      <c r="AI35" s="1346"/>
      <c r="AJ35" s="1347"/>
      <c r="AK35" s="76"/>
    </row>
    <row r="36" spans="1:37" s="62" customFormat="1" ht="18" customHeight="1">
      <c r="A36" s="76"/>
      <c r="B36" s="1287"/>
      <c r="C36" s="1288"/>
      <c r="D36" s="1431"/>
      <c r="E36" s="1432"/>
      <c r="F36" s="1432"/>
      <c r="G36" s="1432"/>
      <c r="H36" s="1432"/>
      <c r="I36" s="1432"/>
      <c r="J36" s="1432"/>
      <c r="K36" s="1432"/>
      <c r="L36" s="1432"/>
      <c r="M36" s="1432"/>
      <c r="N36" s="1432"/>
      <c r="O36" s="1432"/>
      <c r="P36" s="1432"/>
      <c r="Q36" s="1432"/>
      <c r="R36" s="1432"/>
      <c r="S36" s="1432"/>
      <c r="T36" s="1432"/>
      <c r="U36" s="1432"/>
      <c r="V36" s="1432"/>
      <c r="W36" s="1432"/>
      <c r="X36" s="1432"/>
      <c r="Y36" s="1432"/>
      <c r="Z36" s="1432"/>
      <c r="AA36" s="1433"/>
      <c r="AB36" s="1348"/>
      <c r="AC36" s="1349"/>
      <c r="AD36" s="1350"/>
      <c r="AE36" s="1348"/>
      <c r="AF36" s="1349"/>
      <c r="AG36" s="1350"/>
      <c r="AH36" s="1348"/>
      <c r="AI36" s="1349"/>
      <c r="AJ36" s="1350"/>
      <c r="AK36" s="76"/>
    </row>
    <row r="37" spans="1:37" s="62" customFormat="1" ht="18" customHeight="1">
      <c r="A37" s="76"/>
      <c r="B37" s="1283" t="s">
        <v>23</v>
      </c>
      <c r="C37" s="1284"/>
      <c r="D37" s="1405" t="s">
        <v>426</v>
      </c>
      <c r="E37" s="1426"/>
      <c r="F37" s="1426"/>
      <c r="G37" s="1426"/>
      <c r="H37" s="1426"/>
      <c r="I37" s="1426"/>
      <c r="J37" s="1426"/>
      <c r="K37" s="1426"/>
      <c r="L37" s="1426"/>
      <c r="M37" s="1426"/>
      <c r="N37" s="1426"/>
      <c r="O37" s="1426"/>
      <c r="P37" s="1426"/>
      <c r="Q37" s="1426"/>
      <c r="R37" s="1426"/>
      <c r="S37" s="1426"/>
      <c r="T37" s="1426"/>
      <c r="U37" s="1426"/>
      <c r="V37" s="1426"/>
      <c r="W37" s="1426"/>
      <c r="X37" s="1426"/>
      <c r="Y37" s="1426"/>
      <c r="Z37" s="1426"/>
      <c r="AA37" s="1427"/>
      <c r="AB37" s="1342"/>
      <c r="AC37" s="1343"/>
      <c r="AD37" s="1344"/>
      <c r="AE37" s="1342"/>
      <c r="AF37" s="1343"/>
      <c r="AG37" s="1344"/>
      <c r="AH37" s="1342"/>
      <c r="AI37" s="1343"/>
      <c r="AJ37" s="1344"/>
      <c r="AK37" s="76"/>
    </row>
    <row r="38" spans="1:37" s="62" customFormat="1" ht="12">
      <c r="A38" s="76"/>
      <c r="B38" s="1285"/>
      <c r="C38" s="1286"/>
      <c r="D38" s="1428"/>
      <c r="E38" s="1429"/>
      <c r="F38" s="1429"/>
      <c r="G38" s="1429"/>
      <c r="H38" s="1429"/>
      <c r="I38" s="1429"/>
      <c r="J38" s="1429"/>
      <c r="K38" s="1429"/>
      <c r="L38" s="1429"/>
      <c r="M38" s="1429"/>
      <c r="N38" s="1429"/>
      <c r="O38" s="1429"/>
      <c r="P38" s="1429"/>
      <c r="Q38" s="1429"/>
      <c r="R38" s="1429"/>
      <c r="S38" s="1429"/>
      <c r="T38" s="1429"/>
      <c r="U38" s="1429"/>
      <c r="V38" s="1429"/>
      <c r="W38" s="1429"/>
      <c r="X38" s="1429"/>
      <c r="Y38" s="1429"/>
      <c r="Z38" s="1429"/>
      <c r="AA38" s="1430"/>
      <c r="AB38" s="1345"/>
      <c r="AC38" s="1346"/>
      <c r="AD38" s="1347"/>
      <c r="AE38" s="1345"/>
      <c r="AF38" s="1346"/>
      <c r="AG38" s="1347"/>
      <c r="AH38" s="1345"/>
      <c r="AI38" s="1346"/>
      <c r="AJ38" s="1347"/>
      <c r="AK38" s="76"/>
    </row>
    <row r="39" spans="1:37" s="62" customFormat="1" ht="18" customHeight="1">
      <c r="A39" s="76"/>
      <c r="B39" s="1287"/>
      <c r="C39" s="1288"/>
      <c r="D39" s="1431"/>
      <c r="E39" s="1432"/>
      <c r="F39" s="1432"/>
      <c r="G39" s="1432"/>
      <c r="H39" s="1432"/>
      <c r="I39" s="1432"/>
      <c r="J39" s="1432"/>
      <c r="K39" s="1432"/>
      <c r="L39" s="1432"/>
      <c r="M39" s="1432"/>
      <c r="N39" s="1432"/>
      <c r="O39" s="1432"/>
      <c r="P39" s="1432"/>
      <c r="Q39" s="1432"/>
      <c r="R39" s="1432"/>
      <c r="S39" s="1432"/>
      <c r="T39" s="1432"/>
      <c r="U39" s="1432"/>
      <c r="V39" s="1432"/>
      <c r="W39" s="1432"/>
      <c r="X39" s="1432"/>
      <c r="Y39" s="1432"/>
      <c r="Z39" s="1432"/>
      <c r="AA39" s="1433"/>
      <c r="AB39" s="1348"/>
      <c r="AC39" s="1349"/>
      <c r="AD39" s="1350"/>
      <c r="AE39" s="1348"/>
      <c r="AF39" s="1349"/>
      <c r="AG39" s="1350"/>
      <c r="AH39" s="1348"/>
      <c r="AI39" s="1349"/>
      <c r="AJ39" s="1350"/>
      <c r="AK39" s="76"/>
    </row>
    <row r="40" spans="1:37" s="62" customFormat="1" ht="21.75" customHeight="1">
      <c r="A40" s="76"/>
      <c r="B40" s="1283" t="s">
        <v>165</v>
      </c>
      <c r="C40" s="1284"/>
      <c r="D40" s="1405" t="s">
        <v>3220</v>
      </c>
      <c r="E40" s="1426"/>
      <c r="F40" s="1426"/>
      <c r="G40" s="1426"/>
      <c r="H40" s="1426"/>
      <c r="I40" s="1426"/>
      <c r="J40" s="1426"/>
      <c r="K40" s="1426"/>
      <c r="L40" s="1426"/>
      <c r="M40" s="1426"/>
      <c r="N40" s="1426"/>
      <c r="O40" s="1426"/>
      <c r="P40" s="1426"/>
      <c r="Q40" s="1426"/>
      <c r="R40" s="1426"/>
      <c r="S40" s="1426"/>
      <c r="T40" s="1426"/>
      <c r="U40" s="1426"/>
      <c r="V40" s="1426"/>
      <c r="W40" s="1426"/>
      <c r="X40" s="1426"/>
      <c r="Y40" s="1426"/>
      <c r="Z40" s="1426"/>
      <c r="AA40" s="1427"/>
      <c r="AB40" s="1342"/>
      <c r="AC40" s="1343"/>
      <c r="AD40" s="1344"/>
      <c r="AE40" s="1342"/>
      <c r="AF40" s="1343"/>
      <c r="AG40" s="1344"/>
      <c r="AH40" s="1342"/>
      <c r="AI40" s="1343"/>
      <c r="AJ40" s="1344"/>
      <c r="AK40" s="76"/>
    </row>
    <row r="41" spans="1:37" s="62" customFormat="1" ht="12">
      <c r="A41" s="76"/>
      <c r="B41" s="1285"/>
      <c r="C41" s="1286"/>
      <c r="D41" s="1428"/>
      <c r="E41" s="1429"/>
      <c r="F41" s="1429"/>
      <c r="G41" s="1429"/>
      <c r="H41" s="1429"/>
      <c r="I41" s="1429"/>
      <c r="J41" s="1429"/>
      <c r="K41" s="1429"/>
      <c r="L41" s="1429"/>
      <c r="M41" s="1429"/>
      <c r="N41" s="1429"/>
      <c r="O41" s="1429"/>
      <c r="P41" s="1429"/>
      <c r="Q41" s="1429"/>
      <c r="R41" s="1429"/>
      <c r="S41" s="1429"/>
      <c r="T41" s="1429"/>
      <c r="U41" s="1429"/>
      <c r="V41" s="1429"/>
      <c r="W41" s="1429"/>
      <c r="X41" s="1429"/>
      <c r="Y41" s="1429"/>
      <c r="Z41" s="1429"/>
      <c r="AA41" s="1430"/>
      <c r="AB41" s="1345"/>
      <c r="AC41" s="1346"/>
      <c r="AD41" s="1347"/>
      <c r="AE41" s="1345"/>
      <c r="AF41" s="1346"/>
      <c r="AG41" s="1347"/>
      <c r="AH41" s="1345"/>
      <c r="AI41" s="1346"/>
      <c r="AJ41" s="1347"/>
      <c r="AK41" s="76"/>
    </row>
    <row r="42" spans="1:37" s="62" customFormat="1" ht="27.75" customHeight="1">
      <c r="A42" s="76"/>
      <c r="B42" s="1287"/>
      <c r="C42" s="1288"/>
      <c r="D42" s="1431"/>
      <c r="E42" s="1432"/>
      <c r="F42" s="1432"/>
      <c r="G42" s="1432"/>
      <c r="H42" s="1432"/>
      <c r="I42" s="1432"/>
      <c r="J42" s="1432"/>
      <c r="K42" s="1432"/>
      <c r="L42" s="1432"/>
      <c r="M42" s="1432"/>
      <c r="N42" s="1432"/>
      <c r="O42" s="1432"/>
      <c r="P42" s="1432"/>
      <c r="Q42" s="1432"/>
      <c r="R42" s="1432"/>
      <c r="S42" s="1432"/>
      <c r="T42" s="1432"/>
      <c r="U42" s="1432"/>
      <c r="V42" s="1432"/>
      <c r="W42" s="1432"/>
      <c r="X42" s="1432"/>
      <c r="Y42" s="1432"/>
      <c r="Z42" s="1432"/>
      <c r="AA42" s="1433"/>
      <c r="AB42" s="1348"/>
      <c r="AC42" s="1349"/>
      <c r="AD42" s="1350"/>
      <c r="AE42" s="1348"/>
      <c r="AF42" s="1349"/>
      <c r="AG42" s="1350"/>
      <c r="AH42" s="1348"/>
      <c r="AI42" s="1349"/>
      <c r="AJ42" s="1350"/>
      <c r="AK42" s="76"/>
    </row>
    <row r="43" spans="1:37" s="62" customFormat="1" ht="55.5" customHeight="1">
      <c r="A43" s="76"/>
      <c r="B43" s="1283" t="s">
        <v>166</v>
      </c>
      <c r="C43" s="1284"/>
      <c r="D43" s="1405" t="s">
        <v>3291</v>
      </c>
      <c r="E43" s="1426"/>
      <c r="F43" s="1426"/>
      <c r="G43" s="1426"/>
      <c r="H43" s="1426"/>
      <c r="I43" s="1426"/>
      <c r="J43" s="1426"/>
      <c r="K43" s="1426"/>
      <c r="L43" s="1426"/>
      <c r="M43" s="1426"/>
      <c r="N43" s="1426"/>
      <c r="O43" s="1426"/>
      <c r="P43" s="1426"/>
      <c r="Q43" s="1426"/>
      <c r="R43" s="1426"/>
      <c r="S43" s="1426"/>
      <c r="T43" s="1426"/>
      <c r="U43" s="1426"/>
      <c r="V43" s="1426"/>
      <c r="W43" s="1426"/>
      <c r="X43" s="1426"/>
      <c r="Y43" s="1426"/>
      <c r="Z43" s="1426"/>
      <c r="AA43" s="1427"/>
      <c r="AB43" s="1342"/>
      <c r="AC43" s="1343"/>
      <c r="AD43" s="1344"/>
      <c r="AE43" s="1342"/>
      <c r="AF43" s="1343"/>
      <c r="AG43" s="1344"/>
      <c r="AH43" s="1342"/>
      <c r="AI43" s="1343"/>
      <c r="AJ43" s="1344"/>
      <c r="AK43" s="76"/>
    </row>
    <row r="44" spans="1:37" s="62" customFormat="1" ht="12">
      <c r="A44" s="76"/>
      <c r="B44" s="1285"/>
      <c r="C44" s="1286"/>
      <c r="D44" s="1428"/>
      <c r="E44" s="1429"/>
      <c r="F44" s="1429"/>
      <c r="G44" s="1429"/>
      <c r="H44" s="1429"/>
      <c r="I44" s="1429"/>
      <c r="J44" s="1429"/>
      <c r="K44" s="1429"/>
      <c r="L44" s="1429"/>
      <c r="M44" s="1429"/>
      <c r="N44" s="1429"/>
      <c r="O44" s="1429"/>
      <c r="P44" s="1429"/>
      <c r="Q44" s="1429"/>
      <c r="R44" s="1429"/>
      <c r="S44" s="1429"/>
      <c r="T44" s="1429"/>
      <c r="U44" s="1429"/>
      <c r="V44" s="1429"/>
      <c r="W44" s="1429"/>
      <c r="X44" s="1429"/>
      <c r="Y44" s="1429"/>
      <c r="Z44" s="1429"/>
      <c r="AA44" s="1430"/>
      <c r="AB44" s="1345"/>
      <c r="AC44" s="1346"/>
      <c r="AD44" s="1347"/>
      <c r="AE44" s="1345"/>
      <c r="AF44" s="1346"/>
      <c r="AG44" s="1347"/>
      <c r="AH44" s="1345"/>
      <c r="AI44" s="1346"/>
      <c r="AJ44" s="1347"/>
      <c r="AK44" s="76"/>
    </row>
    <row r="45" spans="1:37" s="62" customFormat="1" ht="215.25" customHeight="1">
      <c r="A45" s="76"/>
      <c r="B45" s="1287"/>
      <c r="C45" s="1288"/>
      <c r="D45" s="1431"/>
      <c r="E45" s="1432"/>
      <c r="F45" s="1432"/>
      <c r="G45" s="1432"/>
      <c r="H45" s="1432"/>
      <c r="I45" s="1432"/>
      <c r="J45" s="1432"/>
      <c r="K45" s="1432"/>
      <c r="L45" s="1432"/>
      <c r="M45" s="1432"/>
      <c r="N45" s="1432"/>
      <c r="O45" s="1432"/>
      <c r="P45" s="1432"/>
      <c r="Q45" s="1432"/>
      <c r="R45" s="1432"/>
      <c r="S45" s="1432"/>
      <c r="T45" s="1432"/>
      <c r="U45" s="1432"/>
      <c r="V45" s="1432"/>
      <c r="W45" s="1432"/>
      <c r="X45" s="1432"/>
      <c r="Y45" s="1432"/>
      <c r="Z45" s="1432"/>
      <c r="AA45" s="1433"/>
      <c r="AB45" s="1348"/>
      <c r="AC45" s="1349"/>
      <c r="AD45" s="1350"/>
      <c r="AE45" s="1348"/>
      <c r="AF45" s="1349"/>
      <c r="AG45" s="1350"/>
      <c r="AH45" s="1348"/>
      <c r="AI45" s="1349"/>
      <c r="AJ45" s="1350"/>
      <c r="AK45" s="76"/>
    </row>
    <row r="46" spans="1:37" s="62" customFormat="1" ht="36" customHeight="1">
      <c r="A46" s="76"/>
      <c r="B46" s="1283" t="s">
        <v>66</v>
      </c>
      <c r="C46" s="1284"/>
      <c r="D46" s="1405" t="s">
        <v>3292</v>
      </c>
      <c r="E46" s="1426"/>
      <c r="F46" s="1426"/>
      <c r="G46" s="1426"/>
      <c r="H46" s="1426"/>
      <c r="I46" s="1426"/>
      <c r="J46" s="1426"/>
      <c r="K46" s="1426"/>
      <c r="L46" s="1426"/>
      <c r="M46" s="1426"/>
      <c r="N46" s="1426"/>
      <c r="O46" s="1426"/>
      <c r="P46" s="1426"/>
      <c r="Q46" s="1426"/>
      <c r="R46" s="1426"/>
      <c r="S46" s="1426"/>
      <c r="T46" s="1426"/>
      <c r="U46" s="1426"/>
      <c r="V46" s="1426"/>
      <c r="W46" s="1426"/>
      <c r="X46" s="1426"/>
      <c r="Y46" s="1426"/>
      <c r="Z46" s="1426"/>
      <c r="AA46" s="1427"/>
      <c r="AB46" s="1342"/>
      <c r="AC46" s="1343"/>
      <c r="AD46" s="1344"/>
      <c r="AE46" s="1342"/>
      <c r="AF46" s="1343"/>
      <c r="AG46" s="1344"/>
      <c r="AH46" s="1342"/>
      <c r="AI46" s="1343"/>
      <c r="AJ46" s="1344"/>
      <c r="AK46" s="76"/>
    </row>
    <row r="47" spans="1:37" s="62" customFormat="1" ht="12" customHeight="1">
      <c r="A47" s="76"/>
      <c r="B47" s="1285"/>
      <c r="C47" s="1286"/>
      <c r="D47" s="1428"/>
      <c r="E47" s="1429"/>
      <c r="F47" s="1429"/>
      <c r="G47" s="1429"/>
      <c r="H47" s="1429"/>
      <c r="I47" s="1429"/>
      <c r="J47" s="1429"/>
      <c r="K47" s="1429"/>
      <c r="L47" s="1429"/>
      <c r="M47" s="1429"/>
      <c r="N47" s="1429"/>
      <c r="O47" s="1429"/>
      <c r="P47" s="1429"/>
      <c r="Q47" s="1429"/>
      <c r="R47" s="1429"/>
      <c r="S47" s="1429"/>
      <c r="T47" s="1429"/>
      <c r="U47" s="1429"/>
      <c r="V47" s="1429"/>
      <c r="W47" s="1429"/>
      <c r="X47" s="1429"/>
      <c r="Y47" s="1429"/>
      <c r="Z47" s="1429"/>
      <c r="AA47" s="1430"/>
      <c r="AB47" s="1345"/>
      <c r="AC47" s="1346"/>
      <c r="AD47" s="1347"/>
      <c r="AE47" s="1345"/>
      <c r="AF47" s="1346"/>
      <c r="AG47" s="1347"/>
      <c r="AH47" s="1345"/>
      <c r="AI47" s="1346"/>
      <c r="AJ47" s="1347"/>
      <c r="AK47" s="76"/>
    </row>
    <row r="48" spans="1:37" s="62" customFormat="1" ht="49.5" customHeight="1">
      <c r="A48" s="76"/>
      <c r="B48" s="1287"/>
      <c r="C48" s="1288"/>
      <c r="D48" s="1431"/>
      <c r="E48" s="1432"/>
      <c r="F48" s="1432"/>
      <c r="G48" s="1432"/>
      <c r="H48" s="1432"/>
      <c r="I48" s="1432"/>
      <c r="J48" s="1432"/>
      <c r="K48" s="1432"/>
      <c r="L48" s="1432"/>
      <c r="M48" s="1432"/>
      <c r="N48" s="1432"/>
      <c r="O48" s="1432"/>
      <c r="P48" s="1432"/>
      <c r="Q48" s="1432"/>
      <c r="R48" s="1432"/>
      <c r="S48" s="1432"/>
      <c r="T48" s="1432"/>
      <c r="U48" s="1432"/>
      <c r="V48" s="1432"/>
      <c r="W48" s="1432"/>
      <c r="X48" s="1432"/>
      <c r="Y48" s="1432"/>
      <c r="Z48" s="1432"/>
      <c r="AA48" s="1433"/>
      <c r="AB48" s="1348"/>
      <c r="AC48" s="1349"/>
      <c r="AD48" s="1350"/>
      <c r="AE48" s="1348"/>
      <c r="AF48" s="1349"/>
      <c r="AG48" s="1350"/>
      <c r="AH48" s="1348"/>
      <c r="AI48" s="1349"/>
      <c r="AJ48" s="1350"/>
      <c r="AK48" s="76"/>
    </row>
    <row r="49" spans="1:37" s="62" customFormat="1" ht="58.5" customHeight="1">
      <c r="A49" s="76"/>
      <c r="B49" s="1283" t="s">
        <v>67</v>
      </c>
      <c r="C49" s="1284"/>
      <c r="D49" s="1405" t="s">
        <v>3293</v>
      </c>
      <c r="E49" s="1426"/>
      <c r="F49" s="1426"/>
      <c r="G49" s="1426"/>
      <c r="H49" s="1426"/>
      <c r="I49" s="1426"/>
      <c r="J49" s="1426"/>
      <c r="K49" s="1426"/>
      <c r="L49" s="1426"/>
      <c r="M49" s="1426"/>
      <c r="N49" s="1426"/>
      <c r="O49" s="1426"/>
      <c r="P49" s="1426"/>
      <c r="Q49" s="1426"/>
      <c r="R49" s="1426"/>
      <c r="S49" s="1426"/>
      <c r="T49" s="1426"/>
      <c r="U49" s="1426"/>
      <c r="V49" s="1426"/>
      <c r="W49" s="1426"/>
      <c r="X49" s="1426"/>
      <c r="Y49" s="1426"/>
      <c r="Z49" s="1426"/>
      <c r="AA49" s="1427"/>
      <c r="AB49" s="1342"/>
      <c r="AC49" s="1343"/>
      <c r="AD49" s="1344"/>
      <c r="AE49" s="1342"/>
      <c r="AF49" s="1343"/>
      <c r="AG49" s="1344"/>
      <c r="AH49" s="1342"/>
      <c r="AI49" s="1343"/>
      <c r="AJ49" s="1344"/>
      <c r="AK49" s="76"/>
    </row>
    <row r="50" spans="1:37" s="62" customFormat="1" ht="12">
      <c r="A50" s="76"/>
      <c r="B50" s="1285"/>
      <c r="C50" s="1286"/>
      <c r="D50" s="1428"/>
      <c r="E50" s="1429"/>
      <c r="F50" s="1429"/>
      <c r="G50" s="1429"/>
      <c r="H50" s="1429"/>
      <c r="I50" s="1429"/>
      <c r="J50" s="1429"/>
      <c r="K50" s="1429"/>
      <c r="L50" s="1429"/>
      <c r="M50" s="1429"/>
      <c r="N50" s="1429"/>
      <c r="O50" s="1429"/>
      <c r="P50" s="1429"/>
      <c r="Q50" s="1429"/>
      <c r="R50" s="1429"/>
      <c r="S50" s="1429"/>
      <c r="T50" s="1429"/>
      <c r="U50" s="1429"/>
      <c r="V50" s="1429"/>
      <c r="W50" s="1429"/>
      <c r="X50" s="1429"/>
      <c r="Y50" s="1429"/>
      <c r="Z50" s="1429"/>
      <c r="AA50" s="1430"/>
      <c r="AB50" s="1345"/>
      <c r="AC50" s="1346"/>
      <c r="AD50" s="1347"/>
      <c r="AE50" s="1345"/>
      <c r="AF50" s="1346"/>
      <c r="AG50" s="1347"/>
      <c r="AH50" s="1345"/>
      <c r="AI50" s="1346"/>
      <c r="AJ50" s="1347"/>
      <c r="AK50" s="76"/>
    </row>
    <row r="51" spans="1:37" s="62" customFormat="1" ht="58.5" customHeight="1">
      <c r="A51" s="76"/>
      <c r="B51" s="1287"/>
      <c r="C51" s="1288"/>
      <c r="D51" s="1431"/>
      <c r="E51" s="1432"/>
      <c r="F51" s="1432"/>
      <c r="G51" s="1432"/>
      <c r="H51" s="1432"/>
      <c r="I51" s="1432"/>
      <c r="J51" s="1432"/>
      <c r="K51" s="1432"/>
      <c r="L51" s="1432"/>
      <c r="M51" s="1432"/>
      <c r="N51" s="1432"/>
      <c r="O51" s="1432"/>
      <c r="P51" s="1432"/>
      <c r="Q51" s="1432"/>
      <c r="R51" s="1432"/>
      <c r="S51" s="1432"/>
      <c r="T51" s="1432"/>
      <c r="U51" s="1432"/>
      <c r="V51" s="1432"/>
      <c r="W51" s="1432"/>
      <c r="X51" s="1432"/>
      <c r="Y51" s="1432"/>
      <c r="Z51" s="1432"/>
      <c r="AA51" s="1433"/>
      <c r="AB51" s="1348"/>
      <c r="AC51" s="1349"/>
      <c r="AD51" s="1350"/>
      <c r="AE51" s="1348"/>
      <c r="AF51" s="1349"/>
      <c r="AG51" s="1350"/>
      <c r="AH51" s="1348"/>
      <c r="AI51" s="1349"/>
      <c r="AJ51" s="1350"/>
      <c r="AK51" s="76"/>
    </row>
    <row r="52" spans="1:37" s="62" customFormat="1" ht="11.25" customHeight="1">
      <c r="A52" s="76"/>
      <c r="B52" s="1283" t="s">
        <v>26</v>
      </c>
      <c r="C52" s="1284"/>
      <c r="D52" s="1405" t="s">
        <v>3194</v>
      </c>
      <c r="E52" s="1406"/>
      <c r="F52" s="1406"/>
      <c r="G52" s="1406"/>
      <c r="H52" s="1406"/>
      <c r="I52" s="1406"/>
      <c r="J52" s="1406"/>
      <c r="K52" s="1406"/>
      <c r="L52" s="1406"/>
      <c r="M52" s="1406"/>
      <c r="N52" s="1406"/>
      <c r="O52" s="1406"/>
      <c r="P52" s="1406"/>
      <c r="Q52" s="1406"/>
      <c r="R52" s="1406"/>
      <c r="S52" s="1406"/>
      <c r="T52" s="1406"/>
      <c r="U52" s="1406"/>
      <c r="V52" s="1406"/>
      <c r="W52" s="1406"/>
      <c r="X52" s="1406"/>
      <c r="Y52" s="1406"/>
      <c r="Z52" s="1406"/>
      <c r="AA52" s="1407"/>
      <c r="AB52" s="1342"/>
      <c r="AC52" s="1343"/>
      <c r="AD52" s="1344"/>
      <c r="AE52" s="1342"/>
      <c r="AF52" s="1343"/>
      <c r="AG52" s="1344"/>
      <c r="AH52" s="1342"/>
      <c r="AI52" s="1343"/>
      <c r="AJ52" s="1344"/>
      <c r="AK52" s="75"/>
    </row>
    <row r="53" spans="1:37" s="62" customFormat="1" ht="11.25" customHeight="1">
      <c r="A53" s="76"/>
      <c r="B53" s="1285"/>
      <c r="C53" s="1286"/>
      <c r="D53" s="1408"/>
      <c r="E53" s="1409"/>
      <c r="F53" s="1409"/>
      <c r="G53" s="1409"/>
      <c r="H53" s="1409"/>
      <c r="I53" s="1409"/>
      <c r="J53" s="1409"/>
      <c r="K53" s="1409"/>
      <c r="L53" s="1409"/>
      <c r="M53" s="1409"/>
      <c r="N53" s="1409"/>
      <c r="O53" s="1409"/>
      <c r="P53" s="1409"/>
      <c r="Q53" s="1409"/>
      <c r="R53" s="1409"/>
      <c r="S53" s="1409"/>
      <c r="T53" s="1409"/>
      <c r="U53" s="1409"/>
      <c r="V53" s="1409"/>
      <c r="W53" s="1409"/>
      <c r="X53" s="1409"/>
      <c r="Y53" s="1409"/>
      <c r="Z53" s="1409"/>
      <c r="AA53" s="1410"/>
      <c r="AB53" s="1345"/>
      <c r="AC53" s="1346"/>
      <c r="AD53" s="1347"/>
      <c r="AE53" s="1345"/>
      <c r="AF53" s="1346"/>
      <c r="AG53" s="1347"/>
      <c r="AH53" s="1345"/>
      <c r="AI53" s="1346"/>
      <c r="AJ53" s="1347"/>
      <c r="AK53" s="75"/>
    </row>
    <row r="54" spans="1:37" s="62" customFormat="1" ht="11.25" customHeight="1">
      <c r="A54" s="76"/>
      <c r="B54" s="1287"/>
      <c r="C54" s="1288"/>
      <c r="D54" s="1411"/>
      <c r="E54" s="1412"/>
      <c r="F54" s="1412"/>
      <c r="G54" s="1412"/>
      <c r="H54" s="1412"/>
      <c r="I54" s="1412"/>
      <c r="J54" s="1412"/>
      <c r="K54" s="1412"/>
      <c r="L54" s="1412"/>
      <c r="M54" s="1412"/>
      <c r="N54" s="1412"/>
      <c r="O54" s="1412"/>
      <c r="P54" s="1412"/>
      <c r="Q54" s="1412"/>
      <c r="R54" s="1412"/>
      <c r="S54" s="1412"/>
      <c r="T54" s="1412"/>
      <c r="U54" s="1412"/>
      <c r="V54" s="1412"/>
      <c r="W54" s="1412"/>
      <c r="X54" s="1412"/>
      <c r="Y54" s="1412"/>
      <c r="Z54" s="1412"/>
      <c r="AA54" s="1413"/>
      <c r="AB54" s="1348"/>
      <c r="AC54" s="1349"/>
      <c r="AD54" s="1350"/>
      <c r="AE54" s="1348"/>
      <c r="AF54" s="1349"/>
      <c r="AG54" s="1350"/>
      <c r="AH54" s="1348"/>
      <c r="AI54" s="1349"/>
      <c r="AJ54" s="1350"/>
      <c r="AK54" s="75"/>
    </row>
    <row r="55" spans="1:37" s="62" customFormat="1" ht="12" customHeight="1">
      <c r="A55" s="76"/>
      <c r="B55" s="1479" t="s">
        <v>28</v>
      </c>
      <c r="C55" s="1480"/>
      <c r="D55" s="1434" t="s">
        <v>519</v>
      </c>
      <c r="E55" s="1435"/>
      <c r="F55" s="1435"/>
      <c r="G55" s="1435"/>
      <c r="H55" s="1435"/>
      <c r="I55" s="1435"/>
      <c r="J55" s="1435"/>
      <c r="K55" s="1435"/>
      <c r="L55" s="1435"/>
      <c r="M55" s="1435"/>
      <c r="N55" s="1435"/>
      <c r="O55" s="1435"/>
      <c r="P55" s="1435"/>
      <c r="Q55" s="1435"/>
      <c r="R55" s="1435"/>
      <c r="S55" s="1435"/>
      <c r="T55" s="1435"/>
      <c r="U55" s="1435"/>
      <c r="V55" s="1435"/>
      <c r="W55" s="1435"/>
      <c r="X55" s="1435"/>
      <c r="Y55" s="1435"/>
      <c r="Z55" s="1435"/>
      <c r="AA55" s="1436"/>
      <c r="AB55" s="1342"/>
      <c r="AC55" s="1343"/>
      <c r="AD55" s="1344"/>
      <c r="AE55" s="1342"/>
      <c r="AF55" s="1343"/>
      <c r="AG55" s="1344"/>
      <c r="AH55" s="1342"/>
      <c r="AI55" s="1343"/>
      <c r="AJ55" s="1344"/>
      <c r="AK55" s="75"/>
    </row>
    <row r="56" spans="1:37" s="62" customFormat="1" ht="11.25" customHeight="1">
      <c r="A56" s="77"/>
      <c r="B56" s="1481"/>
      <c r="C56" s="1482"/>
      <c r="D56" s="1437"/>
      <c r="E56" s="1438"/>
      <c r="F56" s="1438"/>
      <c r="G56" s="1438"/>
      <c r="H56" s="1438"/>
      <c r="I56" s="1438"/>
      <c r="J56" s="1438"/>
      <c r="K56" s="1438"/>
      <c r="L56" s="1438"/>
      <c r="M56" s="1438"/>
      <c r="N56" s="1438"/>
      <c r="O56" s="1438"/>
      <c r="P56" s="1438"/>
      <c r="Q56" s="1438"/>
      <c r="R56" s="1438"/>
      <c r="S56" s="1438"/>
      <c r="T56" s="1438"/>
      <c r="U56" s="1438"/>
      <c r="V56" s="1438"/>
      <c r="W56" s="1438"/>
      <c r="X56" s="1438"/>
      <c r="Y56" s="1438"/>
      <c r="Z56" s="1438"/>
      <c r="AA56" s="1439"/>
      <c r="AB56" s="1345"/>
      <c r="AC56" s="1346"/>
      <c r="AD56" s="1347"/>
      <c r="AE56" s="1345"/>
      <c r="AF56" s="1346"/>
      <c r="AG56" s="1347"/>
      <c r="AH56" s="1345"/>
      <c r="AI56" s="1346"/>
      <c r="AJ56" s="1347"/>
      <c r="AK56" s="75"/>
    </row>
    <row r="57" spans="1:37" s="62" customFormat="1" ht="12" customHeight="1">
      <c r="A57" s="76"/>
      <c r="B57" s="1483"/>
      <c r="C57" s="1484"/>
      <c r="D57" s="1440"/>
      <c r="E57" s="1441"/>
      <c r="F57" s="1441"/>
      <c r="G57" s="1441"/>
      <c r="H57" s="1441"/>
      <c r="I57" s="1441"/>
      <c r="J57" s="1441"/>
      <c r="K57" s="1441"/>
      <c r="L57" s="1441"/>
      <c r="M57" s="1441"/>
      <c r="N57" s="1441"/>
      <c r="O57" s="1441"/>
      <c r="P57" s="1441"/>
      <c r="Q57" s="1441"/>
      <c r="R57" s="1441"/>
      <c r="S57" s="1441"/>
      <c r="T57" s="1441"/>
      <c r="U57" s="1441"/>
      <c r="V57" s="1441"/>
      <c r="W57" s="1441"/>
      <c r="X57" s="1441"/>
      <c r="Y57" s="1441"/>
      <c r="Z57" s="1441"/>
      <c r="AA57" s="1442"/>
      <c r="AB57" s="1348"/>
      <c r="AC57" s="1349"/>
      <c r="AD57" s="1350"/>
      <c r="AE57" s="1348"/>
      <c r="AF57" s="1349"/>
      <c r="AG57" s="1350"/>
      <c r="AH57" s="1348"/>
      <c r="AI57" s="1349"/>
      <c r="AJ57" s="1350"/>
      <c r="AK57" s="76"/>
    </row>
    <row r="58" spans="1:37" s="62" customFormat="1" ht="12" customHeight="1">
      <c r="A58" s="76"/>
      <c r="B58" s="1479" t="s">
        <v>0</v>
      </c>
      <c r="C58" s="1480"/>
      <c r="D58" s="1485" t="s">
        <v>3294</v>
      </c>
      <c r="E58" s="1486"/>
      <c r="F58" s="1486"/>
      <c r="G58" s="1486"/>
      <c r="H58" s="1486"/>
      <c r="I58" s="1486"/>
      <c r="J58" s="1486"/>
      <c r="K58" s="1486"/>
      <c r="L58" s="1486"/>
      <c r="M58" s="1486"/>
      <c r="N58" s="1486"/>
      <c r="O58" s="1486"/>
      <c r="P58" s="1486"/>
      <c r="Q58" s="1486"/>
      <c r="R58" s="1486"/>
      <c r="S58" s="1486"/>
      <c r="T58" s="1486"/>
      <c r="U58" s="1486"/>
      <c r="V58" s="1486"/>
      <c r="W58" s="1486"/>
      <c r="X58" s="1486"/>
      <c r="Y58" s="1486"/>
      <c r="Z58" s="1486"/>
      <c r="AA58" s="1487"/>
      <c r="AB58" s="1342"/>
      <c r="AC58" s="1343"/>
      <c r="AD58" s="1344"/>
      <c r="AE58" s="1342"/>
      <c r="AF58" s="1343"/>
      <c r="AG58" s="1344"/>
      <c r="AH58" s="1342"/>
      <c r="AI58" s="1343"/>
      <c r="AJ58" s="1344"/>
      <c r="AK58" s="76"/>
    </row>
    <row r="59" spans="1:37" s="62" customFormat="1" ht="12" customHeight="1">
      <c r="A59" s="76"/>
      <c r="B59" s="1481"/>
      <c r="C59" s="1482"/>
      <c r="D59" s="1488"/>
      <c r="E59" s="1489"/>
      <c r="F59" s="1489"/>
      <c r="G59" s="1489"/>
      <c r="H59" s="1489"/>
      <c r="I59" s="1489"/>
      <c r="J59" s="1489"/>
      <c r="K59" s="1489"/>
      <c r="L59" s="1489"/>
      <c r="M59" s="1489"/>
      <c r="N59" s="1489"/>
      <c r="O59" s="1489"/>
      <c r="P59" s="1489"/>
      <c r="Q59" s="1489"/>
      <c r="R59" s="1489"/>
      <c r="S59" s="1489"/>
      <c r="T59" s="1489"/>
      <c r="U59" s="1489"/>
      <c r="V59" s="1489"/>
      <c r="W59" s="1489"/>
      <c r="X59" s="1489"/>
      <c r="Y59" s="1489"/>
      <c r="Z59" s="1489"/>
      <c r="AA59" s="1490"/>
      <c r="AB59" s="1345"/>
      <c r="AC59" s="1346"/>
      <c r="AD59" s="1347"/>
      <c r="AE59" s="1345"/>
      <c r="AF59" s="1346"/>
      <c r="AG59" s="1347"/>
      <c r="AH59" s="1345"/>
      <c r="AI59" s="1346"/>
      <c r="AJ59" s="1347"/>
      <c r="AK59" s="76"/>
    </row>
    <row r="60" spans="1:37" s="62" customFormat="1" ht="12" customHeight="1">
      <c r="A60" s="76"/>
      <c r="B60" s="1483"/>
      <c r="C60" s="1484"/>
      <c r="D60" s="1491"/>
      <c r="E60" s="1492"/>
      <c r="F60" s="1492"/>
      <c r="G60" s="1492"/>
      <c r="H60" s="1492"/>
      <c r="I60" s="1492"/>
      <c r="J60" s="1492"/>
      <c r="K60" s="1492"/>
      <c r="L60" s="1492"/>
      <c r="M60" s="1492"/>
      <c r="N60" s="1492"/>
      <c r="O60" s="1492"/>
      <c r="P60" s="1492"/>
      <c r="Q60" s="1492"/>
      <c r="R60" s="1492"/>
      <c r="S60" s="1492"/>
      <c r="T60" s="1492"/>
      <c r="U60" s="1492"/>
      <c r="V60" s="1492"/>
      <c r="W60" s="1492"/>
      <c r="X60" s="1492"/>
      <c r="Y60" s="1492"/>
      <c r="Z60" s="1492"/>
      <c r="AA60" s="1493"/>
      <c r="AB60" s="1348"/>
      <c r="AC60" s="1349"/>
      <c r="AD60" s="1350"/>
      <c r="AE60" s="1348"/>
      <c r="AF60" s="1349"/>
      <c r="AG60" s="1350"/>
      <c r="AH60" s="1348"/>
      <c r="AI60" s="1349"/>
      <c r="AJ60" s="1350"/>
      <c r="AK60" s="76"/>
    </row>
    <row r="61" spans="1:37" s="62" customFormat="1" ht="27.75" customHeight="1">
      <c r="A61" s="76"/>
      <c r="B61" s="1283" t="s">
        <v>31</v>
      </c>
      <c r="C61" s="1284"/>
      <c r="D61" s="1381" t="s">
        <v>460</v>
      </c>
      <c r="E61" s="1382"/>
      <c r="F61" s="1382"/>
      <c r="G61" s="1382"/>
      <c r="H61" s="1382"/>
      <c r="I61" s="1382"/>
      <c r="J61" s="1382"/>
      <c r="K61" s="1382"/>
      <c r="L61" s="1382"/>
      <c r="M61" s="1382"/>
      <c r="N61" s="1382"/>
      <c r="O61" s="1382"/>
      <c r="P61" s="1382"/>
      <c r="Q61" s="1382"/>
      <c r="R61" s="1382"/>
      <c r="S61" s="1382"/>
      <c r="T61" s="1382"/>
      <c r="U61" s="1382"/>
      <c r="V61" s="1382"/>
      <c r="W61" s="1382"/>
      <c r="X61" s="1382"/>
      <c r="Y61" s="1382"/>
      <c r="Z61" s="1382"/>
      <c r="AA61" s="1383"/>
      <c r="AB61" s="1342"/>
      <c r="AC61" s="1343"/>
      <c r="AD61" s="1344"/>
      <c r="AE61" s="1342"/>
      <c r="AF61" s="1343"/>
      <c r="AG61" s="1344"/>
      <c r="AH61" s="1342"/>
      <c r="AI61" s="1343"/>
      <c r="AJ61" s="1344"/>
      <c r="AK61" s="75"/>
    </row>
    <row r="62" spans="1:37" s="62" customFormat="1" ht="12">
      <c r="A62" s="76"/>
      <c r="B62" s="1285"/>
      <c r="C62" s="1286"/>
      <c r="D62" s="1384"/>
      <c r="E62" s="1385"/>
      <c r="F62" s="1385"/>
      <c r="G62" s="1385"/>
      <c r="H62" s="1385"/>
      <c r="I62" s="1385"/>
      <c r="J62" s="1385"/>
      <c r="K62" s="1385"/>
      <c r="L62" s="1385"/>
      <c r="M62" s="1385"/>
      <c r="N62" s="1385"/>
      <c r="O62" s="1385"/>
      <c r="P62" s="1385"/>
      <c r="Q62" s="1385"/>
      <c r="R62" s="1385"/>
      <c r="S62" s="1385"/>
      <c r="T62" s="1385"/>
      <c r="U62" s="1385"/>
      <c r="V62" s="1385"/>
      <c r="W62" s="1385"/>
      <c r="X62" s="1385"/>
      <c r="Y62" s="1385"/>
      <c r="Z62" s="1385"/>
      <c r="AA62" s="1386"/>
      <c r="AB62" s="1345"/>
      <c r="AC62" s="1346"/>
      <c r="AD62" s="1347"/>
      <c r="AE62" s="1345"/>
      <c r="AF62" s="1346"/>
      <c r="AG62" s="1347"/>
      <c r="AH62" s="1345"/>
      <c r="AI62" s="1346"/>
      <c r="AJ62" s="1347"/>
      <c r="AK62" s="75"/>
    </row>
    <row r="63" spans="1:37" s="62" customFormat="1" ht="27.75" customHeight="1">
      <c r="A63" s="76"/>
      <c r="B63" s="1287"/>
      <c r="C63" s="1288"/>
      <c r="D63" s="1387"/>
      <c r="E63" s="1388"/>
      <c r="F63" s="1388"/>
      <c r="G63" s="1388"/>
      <c r="H63" s="1388"/>
      <c r="I63" s="1388"/>
      <c r="J63" s="1388"/>
      <c r="K63" s="1388"/>
      <c r="L63" s="1388"/>
      <c r="M63" s="1388"/>
      <c r="N63" s="1388"/>
      <c r="O63" s="1388"/>
      <c r="P63" s="1388"/>
      <c r="Q63" s="1388"/>
      <c r="R63" s="1388"/>
      <c r="S63" s="1388"/>
      <c r="T63" s="1388"/>
      <c r="U63" s="1388"/>
      <c r="V63" s="1388"/>
      <c r="W63" s="1388"/>
      <c r="X63" s="1388"/>
      <c r="Y63" s="1388"/>
      <c r="Z63" s="1388"/>
      <c r="AA63" s="1389"/>
      <c r="AB63" s="1348"/>
      <c r="AC63" s="1349"/>
      <c r="AD63" s="1350"/>
      <c r="AE63" s="1348"/>
      <c r="AF63" s="1349"/>
      <c r="AG63" s="1350"/>
      <c r="AH63" s="1348"/>
      <c r="AI63" s="1349"/>
      <c r="AJ63" s="1350"/>
      <c r="AK63" s="75"/>
    </row>
    <row r="64" spans="1:37" s="62" customFormat="1" ht="10.5" customHeight="1">
      <c r="A64" s="77"/>
      <c r="B64" s="1283" t="s">
        <v>65</v>
      </c>
      <c r="C64" s="1284"/>
      <c r="D64" s="1381" t="s">
        <v>472</v>
      </c>
      <c r="E64" s="1382"/>
      <c r="F64" s="1382"/>
      <c r="G64" s="1382"/>
      <c r="H64" s="1382"/>
      <c r="I64" s="1382"/>
      <c r="J64" s="1382"/>
      <c r="K64" s="1382"/>
      <c r="L64" s="1382"/>
      <c r="M64" s="1382"/>
      <c r="N64" s="1382"/>
      <c r="O64" s="1382"/>
      <c r="P64" s="1382"/>
      <c r="Q64" s="1382"/>
      <c r="R64" s="1382"/>
      <c r="S64" s="1382"/>
      <c r="T64" s="1382"/>
      <c r="U64" s="1382"/>
      <c r="V64" s="1382"/>
      <c r="W64" s="1382"/>
      <c r="X64" s="1382"/>
      <c r="Y64" s="1382"/>
      <c r="Z64" s="1382"/>
      <c r="AA64" s="1383"/>
      <c r="AB64" s="1342"/>
      <c r="AC64" s="1343"/>
      <c r="AD64" s="1344"/>
      <c r="AE64" s="1342"/>
      <c r="AF64" s="1343"/>
      <c r="AG64" s="1344"/>
      <c r="AH64" s="1342"/>
      <c r="AI64" s="1343"/>
      <c r="AJ64" s="1344"/>
      <c r="AK64" s="75"/>
    </row>
    <row r="65" spans="1:37" s="62" customFormat="1" ht="12">
      <c r="A65" s="77"/>
      <c r="B65" s="1285"/>
      <c r="C65" s="1286"/>
      <c r="D65" s="1384"/>
      <c r="E65" s="1385"/>
      <c r="F65" s="1385"/>
      <c r="G65" s="1385"/>
      <c r="H65" s="1385"/>
      <c r="I65" s="1385"/>
      <c r="J65" s="1385"/>
      <c r="K65" s="1385"/>
      <c r="L65" s="1385"/>
      <c r="M65" s="1385"/>
      <c r="N65" s="1385"/>
      <c r="O65" s="1385"/>
      <c r="P65" s="1385"/>
      <c r="Q65" s="1385"/>
      <c r="R65" s="1385"/>
      <c r="S65" s="1385"/>
      <c r="T65" s="1385"/>
      <c r="U65" s="1385"/>
      <c r="V65" s="1385"/>
      <c r="W65" s="1385"/>
      <c r="X65" s="1385"/>
      <c r="Y65" s="1385"/>
      <c r="Z65" s="1385"/>
      <c r="AA65" s="1386"/>
      <c r="AB65" s="1345"/>
      <c r="AC65" s="1346"/>
      <c r="AD65" s="1347"/>
      <c r="AE65" s="1345"/>
      <c r="AF65" s="1346"/>
      <c r="AG65" s="1347"/>
      <c r="AH65" s="1345"/>
      <c r="AI65" s="1346"/>
      <c r="AJ65" s="1347"/>
      <c r="AK65" s="75"/>
    </row>
    <row r="66" spans="1:37" s="62" customFormat="1" ht="10.5" customHeight="1">
      <c r="A66" s="77"/>
      <c r="B66" s="1287"/>
      <c r="C66" s="1288"/>
      <c r="D66" s="1387"/>
      <c r="E66" s="1388"/>
      <c r="F66" s="1388"/>
      <c r="G66" s="1388"/>
      <c r="H66" s="1388"/>
      <c r="I66" s="1388"/>
      <c r="J66" s="1388"/>
      <c r="K66" s="1388"/>
      <c r="L66" s="1388"/>
      <c r="M66" s="1388"/>
      <c r="N66" s="1388"/>
      <c r="O66" s="1388"/>
      <c r="P66" s="1388"/>
      <c r="Q66" s="1388"/>
      <c r="R66" s="1388"/>
      <c r="S66" s="1388"/>
      <c r="T66" s="1388"/>
      <c r="U66" s="1388"/>
      <c r="V66" s="1388"/>
      <c r="W66" s="1388"/>
      <c r="X66" s="1388"/>
      <c r="Y66" s="1388"/>
      <c r="Z66" s="1388"/>
      <c r="AA66" s="1389"/>
      <c r="AB66" s="1348"/>
      <c r="AC66" s="1349"/>
      <c r="AD66" s="1350"/>
      <c r="AE66" s="1348"/>
      <c r="AF66" s="1349"/>
      <c r="AG66" s="1350"/>
      <c r="AH66" s="1348"/>
      <c r="AI66" s="1349"/>
      <c r="AJ66" s="1350"/>
      <c r="AK66" s="75"/>
    </row>
    <row r="67" spans="1:37" s="62" customFormat="1" ht="5.25" customHeight="1">
      <c r="A67" s="77"/>
      <c r="B67" s="1283" t="s">
        <v>312</v>
      </c>
      <c r="C67" s="1284"/>
      <c r="D67" s="1405" t="s">
        <v>516</v>
      </c>
      <c r="E67" s="1406"/>
      <c r="F67" s="1406"/>
      <c r="G67" s="1406"/>
      <c r="H67" s="1406"/>
      <c r="I67" s="1406"/>
      <c r="J67" s="1406"/>
      <c r="K67" s="1406"/>
      <c r="L67" s="1406"/>
      <c r="M67" s="1406"/>
      <c r="N67" s="1406"/>
      <c r="O67" s="1406"/>
      <c r="P67" s="1406"/>
      <c r="Q67" s="1406"/>
      <c r="R67" s="1406"/>
      <c r="S67" s="1406"/>
      <c r="T67" s="1406"/>
      <c r="U67" s="1406"/>
      <c r="V67" s="1406"/>
      <c r="W67" s="1406"/>
      <c r="X67" s="1406"/>
      <c r="Y67" s="1406"/>
      <c r="Z67" s="1406"/>
      <c r="AA67" s="1407"/>
      <c r="AB67" s="1342"/>
      <c r="AC67" s="1343"/>
      <c r="AD67" s="1344"/>
      <c r="AE67" s="1342"/>
      <c r="AF67" s="1343"/>
      <c r="AG67" s="1344"/>
      <c r="AH67" s="1342"/>
      <c r="AI67" s="1343"/>
      <c r="AJ67" s="1344"/>
      <c r="AK67" s="75"/>
    </row>
    <row r="68" spans="1:37" s="62" customFormat="1" ht="12">
      <c r="A68" s="77"/>
      <c r="B68" s="1285"/>
      <c r="C68" s="1286"/>
      <c r="D68" s="1408"/>
      <c r="E68" s="1409"/>
      <c r="F68" s="1409"/>
      <c r="G68" s="1409"/>
      <c r="H68" s="1409"/>
      <c r="I68" s="1409"/>
      <c r="J68" s="1409"/>
      <c r="K68" s="1409"/>
      <c r="L68" s="1409"/>
      <c r="M68" s="1409"/>
      <c r="N68" s="1409"/>
      <c r="O68" s="1409"/>
      <c r="P68" s="1409"/>
      <c r="Q68" s="1409"/>
      <c r="R68" s="1409"/>
      <c r="S68" s="1409"/>
      <c r="T68" s="1409"/>
      <c r="U68" s="1409"/>
      <c r="V68" s="1409"/>
      <c r="W68" s="1409"/>
      <c r="X68" s="1409"/>
      <c r="Y68" s="1409"/>
      <c r="Z68" s="1409"/>
      <c r="AA68" s="1410"/>
      <c r="AB68" s="1345"/>
      <c r="AC68" s="1346"/>
      <c r="AD68" s="1347"/>
      <c r="AE68" s="1345"/>
      <c r="AF68" s="1346"/>
      <c r="AG68" s="1347"/>
      <c r="AH68" s="1345"/>
      <c r="AI68" s="1346"/>
      <c r="AJ68" s="1347"/>
      <c r="AK68" s="75"/>
    </row>
    <row r="69" spans="1:37" s="62" customFormat="1" ht="5.25" customHeight="1">
      <c r="A69" s="77"/>
      <c r="B69" s="1287"/>
      <c r="C69" s="1288"/>
      <c r="D69" s="1411"/>
      <c r="E69" s="1412"/>
      <c r="F69" s="1412"/>
      <c r="G69" s="1412"/>
      <c r="H69" s="1412"/>
      <c r="I69" s="1412"/>
      <c r="J69" s="1412"/>
      <c r="K69" s="1412"/>
      <c r="L69" s="1412"/>
      <c r="M69" s="1412"/>
      <c r="N69" s="1412"/>
      <c r="O69" s="1412"/>
      <c r="P69" s="1412"/>
      <c r="Q69" s="1412"/>
      <c r="R69" s="1412"/>
      <c r="S69" s="1412"/>
      <c r="T69" s="1412"/>
      <c r="U69" s="1412"/>
      <c r="V69" s="1412"/>
      <c r="W69" s="1412"/>
      <c r="X69" s="1412"/>
      <c r="Y69" s="1412"/>
      <c r="Z69" s="1412"/>
      <c r="AA69" s="1413"/>
      <c r="AB69" s="1348"/>
      <c r="AC69" s="1349"/>
      <c r="AD69" s="1350"/>
      <c r="AE69" s="1348"/>
      <c r="AF69" s="1349"/>
      <c r="AG69" s="1350"/>
      <c r="AH69" s="1348"/>
      <c r="AI69" s="1349"/>
      <c r="AJ69" s="1350"/>
      <c r="AK69" s="75"/>
    </row>
    <row r="70" spans="1:37" s="62" customFormat="1" ht="6" customHeight="1">
      <c r="A70" s="77"/>
      <c r="B70" s="1283" t="s">
        <v>505</v>
      </c>
      <c r="C70" s="1284"/>
      <c r="D70" s="1405" t="s">
        <v>390</v>
      </c>
      <c r="E70" s="1406"/>
      <c r="F70" s="1406"/>
      <c r="G70" s="1406"/>
      <c r="H70" s="1406"/>
      <c r="I70" s="1406"/>
      <c r="J70" s="1406"/>
      <c r="K70" s="1406"/>
      <c r="L70" s="1406"/>
      <c r="M70" s="1406"/>
      <c r="N70" s="1406"/>
      <c r="O70" s="1406"/>
      <c r="P70" s="1406"/>
      <c r="Q70" s="1406"/>
      <c r="R70" s="1406"/>
      <c r="S70" s="1406"/>
      <c r="T70" s="1406"/>
      <c r="U70" s="1406"/>
      <c r="V70" s="1406"/>
      <c r="W70" s="1406"/>
      <c r="X70" s="1406"/>
      <c r="Y70" s="1406"/>
      <c r="Z70" s="1406"/>
      <c r="AA70" s="1407"/>
      <c r="AB70" s="1342"/>
      <c r="AC70" s="1343"/>
      <c r="AD70" s="1344"/>
      <c r="AE70" s="1342"/>
      <c r="AF70" s="1343"/>
      <c r="AG70" s="1344"/>
      <c r="AH70" s="1342"/>
      <c r="AI70" s="1343"/>
      <c r="AJ70" s="1344"/>
      <c r="AK70" s="75"/>
    </row>
    <row r="71" spans="1:37" s="62" customFormat="1" ht="12">
      <c r="A71" s="77"/>
      <c r="B71" s="1285"/>
      <c r="C71" s="1286"/>
      <c r="D71" s="1408"/>
      <c r="E71" s="1409"/>
      <c r="F71" s="1409"/>
      <c r="G71" s="1409"/>
      <c r="H71" s="1409"/>
      <c r="I71" s="1409"/>
      <c r="J71" s="1409"/>
      <c r="K71" s="1409"/>
      <c r="L71" s="1409"/>
      <c r="M71" s="1409"/>
      <c r="N71" s="1409"/>
      <c r="O71" s="1409"/>
      <c r="P71" s="1409"/>
      <c r="Q71" s="1409"/>
      <c r="R71" s="1409"/>
      <c r="S71" s="1409"/>
      <c r="T71" s="1409"/>
      <c r="U71" s="1409"/>
      <c r="V71" s="1409"/>
      <c r="W71" s="1409"/>
      <c r="X71" s="1409"/>
      <c r="Y71" s="1409"/>
      <c r="Z71" s="1409"/>
      <c r="AA71" s="1410"/>
      <c r="AB71" s="1345"/>
      <c r="AC71" s="1346"/>
      <c r="AD71" s="1347"/>
      <c r="AE71" s="1345"/>
      <c r="AF71" s="1346"/>
      <c r="AG71" s="1347"/>
      <c r="AH71" s="1345"/>
      <c r="AI71" s="1346"/>
      <c r="AJ71" s="1347"/>
      <c r="AK71" s="75"/>
    </row>
    <row r="72" spans="1:37" s="62" customFormat="1" ht="6" customHeight="1">
      <c r="A72" s="77"/>
      <c r="B72" s="1287"/>
      <c r="C72" s="1288"/>
      <c r="D72" s="1411"/>
      <c r="E72" s="1412"/>
      <c r="F72" s="1412"/>
      <c r="G72" s="1412"/>
      <c r="H72" s="1412"/>
      <c r="I72" s="1412"/>
      <c r="J72" s="1412"/>
      <c r="K72" s="1412"/>
      <c r="L72" s="1412"/>
      <c r="M72" s="1412"/>
      <c r="N72" s="1412"/>
      <c r="O72" s="1412"/>
      <c r="P72" s="1412"/>
      <c r="Q72" s="1412"/>
      <c r="R72" s="1412"/>
      <c r="S72" s="1412"/>
      <c r="T72" s="1412"/>
      <c r="U72" s="1412"/>
      <c r="V72" s="1412"/>
      <c r="W72" s="1412"/>
      <c r="X72" s="1412"/>
      <c r="Y72" s="1412"/>
      <c r="Z72" s="1412"/>
      <c r="AA72" s="1413"/>
      <c r="AB72" s="1348"/>
      <c r="AC72" s="1349"/>
      <c r="AD72" s="1350"/>
      <c r="AE72" s="1348"/>
      <c r="AF72" s="1349"/>
      <c r="AG72" s="1350"/>
      <c r="AH72" s="1348"/>
      <c r="AI72" s="1349"/>
      <c r="AJ72" s="1350"/>
      <c r="AK72" s="75"/>
    </row>
    <row r="73" spans="1:37" s="62" customFormat="1" ht="12.75" customHeight="1">
      <c r="A73" s="77"/>
      <c r="B73" s="1390" t="s">
        <v>3240</v>
      </c>
      <c r="C73" s="1391"/>
      <c r="D73" s="1396" t="s">
        <v>3375</v>
      </c>
      <c r="E73" s="1397"/>
      <c r="F73" s="1397"/>
      <c r="G73" s="1397"/>
      <c r="H73" s="1397"/>
      <c r="I73" s="1397"/>
      <c r="J73" s="1397"/>
      <c r="K73" s="1397"/>
      <c r="L73" s="1397"/>
      <c r="M73" s="1397"/>
      <c r="N73" s="1397"/>
      <c r="O73" s="1397"/>
      <c r="P73" s="1397"/>
      <c r="Q73" s="1397"/>
      <c r="R73" s="1397"/>
      <c r="S73" s="1397"/>
      <c r="T73" s="1397"/>
      <c r="U73" s="1397"/>
      <c r="V73" s="1397"/>
      <c r="W73" s="1397"/>
      <c r="X73" s="1397"/>
      <c r="Y73" s="1397"/>
      <c r="Z73" s="1397"/>
      <c r="AA73" s="1398"/>
      <c r="AB73" s="1342"/>
      <c r="AC73" s="1343"/>
      <c r="AD73" s="1344"/>
      <c r="AE73" s="1342"/>
      <c r="AF73" s="1343"/>
      <c r="AG73" s="1344"/>
      <c r="AH73" s="1342"/>
      <c r="AI73" s="1343"/>
      <c r="AJ73" s="1344"/>
      <c r="AK73" s="75"/>
    </row>
    <row r="74" spans="1:37" s="62" customFormat="1" ht="12">
      <c r="A74" s="77"/>
      <c r="B74" s="1392"/>
      <c r="C74" s="1393"/>
      <c r="D74" s="1399"/>
      <c r="E74" s="1400"/>
      <c r="F74" s="1400"/>
      <c r="G74" s="1400"/>
      <c r="H74" s="1400"/>
      <c r="I74" s="1400"/>
      <c r="J74" s="1400"/>
      <c r="K74" s="1400"/>
      <c r="L74" s="1400"/>
      <c r="M74" s="1400"/>
      <c r="N74" s="1400"/>
      <c r="O74" s="1400"/>
      <c r="P74" s="1400"/>
      <c r="Q74" s="1400"/>
      <c r="R74" s="1400"/>
      <c r="S74" s="1400"/>
      <c r="T74" s="1400"/>
      <c r="U74" s="1400"/>
      <c r="V74" s="1400"/>
      <c r="W74" s="1400"/>
      <c r="X74" s="1400"/>
      <c r="Y74" s="1400"/>
      <c r="Z74" s="1400"/>
      <c r="AA74" s="1401"/>
      <c r="AB74" s="1345"/>
      <c r="AC74" s="1346"/>
      <c r="AD74" s="1347"/>
      <c r="AE74" s="1345"/>
      <c r="AF74" s="1346"/>
      <c r="AG74" s="1347"/>
      <c r="AH74" s="1345"/>
      <c r="AI74" s="1346"/>
      <c r="AJ74" s="1347"/>
      <c r="AK74" s="75"/>
    </row>
    <row r="75" spans="1:37" s="62" customFormat="1" ht="12.75" customHeight="1">
      <c r="A75" s="77"/>
      <c r="B75" s="1394"/>
      <c r="C75" s="1395"/>
      <c r="D75" s="1402"/>
      <c r="E75" s="1403"/>
      <c r="F75" s="1403"/>
      <c r="G75" s="1403"/>
      <c r="H75" s="1403"/>
      <c r="I75" s="1403"/>
      <c r="J75" s="1403"/>
      <c r="K75" s="1403"/>
      <c r="L75" s="1403"/>
      <c r="M75" s="1403"/>
      <c r="N75" s="1403"/>
      <c r="O75" s="1403"/>
      <c r="P75" s="1403"/>
      <c r="Q75" s="1403"/>
      <c r="R75" s="1403"/>
      <c r="S75" s="1403"/>
      <c r="T75" s="1403"/>
      <c r="U75" s="1403"/>
      <c r="V75" s="1403"/>
      <c r="W75" s="1403"/>
      <c r="X75" s="1403"/>
      <c r="Y75" s="1403"/>
      <c r="Z75" s="1403"/>
      <c r="AA75" s="1404"/>
      <c r="AB75" s="1348"/>
      <c r="AC75" s="1349"/>
      <c r="AD75" s="1350"/>
      <c r="AE75" s="1348"/>
      <c r="AF75" s="1349"/>
      <c r="AG75" s="1350"/>
      <c r="AH75" s="1348"/>
      <c r="AI75" s="1349"/>
      <c r="AJ75" s="1350"/>
      <c r="AK75" s="75"/>
    </row>
    <row r="76" spans="1:37" s="62" customFormat="1" ht="13.5" customHeight="1">
      <c r="A76" s="77"/>
      <c r="B76" s="1390" t="s">
        <v>3241</v>
      </c>
      <c r="C76" s="1391"/>
      <c r="D76" s="1396" t="s">
        <v>3374</v>
      </c>
      <c r="E76" s="1397"/>
      <c r="F76" s="1397"/>
      <c r="G76" s="1397"/>
      <c r="H76" s="1397"/>
      <c r="I76" s="1397"/>
      <c r="J76" s="1397"/>
      <c r="K76" s="1397"/>
      <c r="L76" s="1397"/>
      <c r="M76" s="1397"/>
      <c r="N76" s="1397"/>
      <c r="O76" s="1397"/>
      <c r="P76" s="1397"/>
      <c r="Q76" s="1397"/>
      <c r="R76" s="1397"/>
      <c r="S76" s="1397"/>
      <c r="T76" s="1397"/>
      <c r="U76" s="1397"/>
      <c r="V76" s="1397"/>
      <c r="W76" s="1397"/>
      <c r="X76" s="1397"/>
      <c r="Y76" s="1397"/>
      <c r="Z76" s="1397"/>
      <c r="AA76" s="1398"/>
      <c r="AB76" s="1342"/>
      <c r="AC76" s="1343"/>
      <c r="AD76" s="1344"/>
      <c r="AE76" s="1342"/>
      <c r="AF76" s="1343"/>
      <c r="AG76" s="1344"/>
      <c r="AH76" s="1342"/>
      <c r="AI76" s="1343"/>
      <c r="AJ76" s="1344"/>
      <c r="AK76" s="75"/>
    </row>
    <row r="77" spans="1:37" s="62" customFormat="1" ht="12">
      <c r="A77" s="77"/>
      <c r="B77" s="1392"/>
      <c r="C77" s="1393"/>
      <c r="D77" s="1399"/>
      <c r="E77" s="1400"/>
      <c r="F77" s="1400"/>
      <c r="G77" s="1400"/>
      <c r="H77" s="1400"/>
      <c r="I77" s="1400"/>
      <c r="J77" s="1400"/>
      <c r="K77" s="1400"/>
      <c r="L77" s="1400"/>
      <c r="M77" s="1400"/>
      <c r="N77" s="1400"/>
      <c r="O77" s="1400"/>
      <c r="P77" s="1400"/>
      <c r="Q77" s="1400"/>
      <c r="R77" s="1400"/>
      <c r="S77" s="1400"/>
      <c r="T77" s="1400"/>
      <c r="U77" s="1400"/>
      <c r="V77" s="1400"/>
      <c r="W77" s="1400"/>
      <c r="X77" s="1400"/>
      <c r="Y77" s="1400"/>
      <c r="Z77" s="1400"/>
      <c r="AA77" s="1401"/>
      <c r="AB77" s="1345"/>
      <c r="AC77" s="1346"/>
      <c r="AD77" s="1347"/>
      <c r="AE77" s="1345"/>
      <c r="AF77" s="1346"/>
      <c r="AG77" s="1347"/>
      <c r="AH77" s="1345"/>
      <c r="AI77" s="1346"/>
      <c r="AJ77" s="1347"/>
      <c r="AK77" s="75"/>
    </row>
    <row r="78" spans="1:37" s="62" customFormat="1" ht="13.5" customHeight="1">
      <c r="A78" s="77"/>
      <c r="B78" s="1394"/>
      <c r="C78" s="1395"/>
      <c r="D78" s="1402"/>
      <c r="E78" s="1403"/>
      <c r="F78" s="1403"/>
      <c r="G78" s="1403"/>
      <c r="H78" s="1403"/>
      <c r="I78" s="1403"/>
      <c r="J78" s="1403"/>
      <c r="K78" s="1403"/>
      <c r="L78" s="1403"/>
      <c r="M78" s="1403"/>
      <c r="N78" s="1403"/>
      <c r="O78" s="1403"/>
      <c r="P78" s="1403"/>
      <c r="Q78" s="1403"/>
      <c r="R78" s="1403"/>
      <c r="S78" s="1403"/>
      <c r="T78" s="1403"/>
      <c r="U78" s="1403"/>
      <c r="V78" s="1403"/>
      <c r="W78" s="1403"/>
      <c r="X78" s="1403"/>
      <c r="Y78" s="1403"/>
      <c r="Z78" s="1403"/>
      <c r="AA78" s="1404"/>
      <c r="AB78" s="1348"/>
      <c r="AC78" s="1349"/>
      <c r="AD78" s="1350"/>
      <c r="AE78" s="1348"/>
      <c r="AF78" s="1349"/>
      <c r="AG78" s="1350"/>
      <c r="AH78" s="1348"/>
      <c r="AI78" s="1349"/>
      <c r="AJ78" s="1350"/>
      <c r="AK78" s="75"/>
    </row>
    <row r="79" spans="1:37" s="62" customFormat="1" ht="6.75" customHeight="1">
      <c r="A79" s="77"/>
      <c r="B79" s="1390" t="s">
        <v>3242</v>
      </c>
      <c r="C79" s="1391"/>
      <c r="D79" s="1415"/>
      <c r="E79" s="1416"/>
      <c r="F79" s="1416"/>
      <c r="G79" s="1416"/>
      <c r="H79" s="1416"/>
      <c r="I79" s="1416"/>
      <c r="J79" s="1416"/>
      <c r="K79" s="1416"/>
      <c r="L79" s="1416"/>
      <c r="M79" s="1416"/>
      <c r="N79" s="1416"/>
      <c r="O79" s="1416"/>
      <c r="P79" s="1416"/>
      <c r="Q79" s="1416"/>
      <c r="R79" s="1416"/>
      <c r="S79" s="1416"/>
      <c r="T79" s="1416"/>
      <c r="U79" s="1416"/>
      <c r="V79" s="1416"/>
      <c r="W79" s="1416"/>
      <c r="X79" s="1416"/>
      <c r="Y79" s="1416"/>
      <c r="Z79" s="1416"/>
      <c r="AA79" s="1417"/>
      <c r="AB79" s="1342"/>
      <c r="AC79" s="1343"/>
      <c r="AD79" s="1344"/>
      <c r="AE79" s="1342"/>
      <c r="AF79" s="1343"/>
      <c r="AG79" s="1344"/>
      <c r="AH79" s="1342"/>
      <c r="AI79" s="1343"/>
      <c r="AJ79" s="1344"/>
      <c r="AK79" s="75"/>
    </row>
    <row r="80" spans="1:37" s="62" customFormat="1" ht="12">
      <c r="A80" s="77"/>
      <c r="B80" s="1392"/>
      <c r="C80" s="1393"/>
      <c r="D80" s="1418"/>
      <c r="E80" s="1419"/>
      <c r="F80" s="1419"/>
      <c r="G80" s="1419"/>
      <c r="H80" s="1419"/>
      <c r="I80" s="1419"/>
      <c r="J80" s="1419"/>
      <c r="K80" s="1419"/>
      <c r="L80" s="1419"/>
      <c r="M80" s="1419"/>
      <c r="N80" s="1419"/>
      <c r="O80" s="1419"/>
      <c r="P80" s="1419"/>
      <c r="Q80" s="1419"/>
      <c r="R80" s="1419"/>
      <c r="S80" s="1419"/>
      <c r="T80" s="1419"/>
      <c r="U80" s="1419"/>
      <c r="V80" s="1419"/>
      <c r="W80" s="1419"/>
      <c r="X80" s="1419"/>
      <c r="Y80" s="1419"/>
      <c r="Z80" s="1419"/>
      <c r="AA80" s="1420"/>
      <c r="AB80" s="1345"/>
      <c r="AC80" s="1346"/>
      <c r="AD80" s="1347"/>
      <c r="AE80" s="1345"/>
      <c r="AF80" s="1346"/>
      <c r="AG80" s="1347"/>
      <c r="AH80" s="1345"/>
      <c r="AI80" s="1346"/>
      <c r="AJ80" s="1347"/>
      <c r="AK80" s="75"/>
    </row>
    <row r="81" spans="1:37" s="62" customFormat="1" ht="6.75" customHeight="1">
      <c r="A81" s="77"/>
      <c r="B81" s="1394"/>
      <c r="C81" s="1395"/>
      <c r="D81" s="1421"/>
      <c r="E81" s="1422"/>
      <c r="F81" s="1422"/>
      <c r="G81" s="1422"/>
      <c r="H81" s="1422"/>
      <c r="I81" s="1422"/>
      <c r="J81" s="1422"/>
      <c r="K81" s="1422"/>
      <c r="L81" s="1422"/>
      <c r="M81" s="1422"/>
      <c r="N81" s="1422"/>
      <c r="O81" s="1422"/>
      <c r="P81" s="1422"/>
      <c r="Q81" s="1422"/>
      <c r="R81" s="1422"/>
      <c r="S81" s="1422"/>
      <c r="T81" s="1422"/>
      <c r="U81" s="1422"/>
      <c r="V81" s="1422"/>
      <c r="W81" s="1422"/>
      <c r="X81" s="1422"/>
      <c r="Y81" s="1422"/>
      <c r="Z81" s="1422"/>
      <c r="AA81" s="1423"/>
      <c r="AB81" s="1348"/>
      <c r="AC81" s="1349"/>
      <c r="AD81" s="1350"/>
      <c r="AE81" s="1348"/>
      <c r="AF81" s="1349"/>
      <c r="AG81" s="1350"/>
      <c r="AH81" s="1348"/>
      <c r="AI81" s="1349"/>
      <c r="AJ81" s="1350"/>
      <c r="AK81" s="75"/>
    </row>
    <row r="82" spans="1:37" s="62" customFormat="1" ht="6.75" customHeight="1">
      <c r="A82" s="77"/>
      <c r="B82" s="1390" t="s">
        <v>3241</v>
      </c>
      <c r="C82" s="1391"/>
      <c r="D82" s="1372"/>
      <c r="E82" s="1373"/>
      <c r="F82" s="1373"/>
      <c r="G82" s="1373"/>
      <c r="H82" s="1373"/>
      <c r="I82" s="1373"/>
      <c r="J82" s="1373"/>
      <c r="K82" s="1373"/>
      <c r="L82" s="1373"/>
      <c r="M82" s="1373"/>
      <c r="N82" s="1373"/>
      <c r="O82" s="1373"/>
      <c r="P82" s="1373"/>
      <c r="Q82" s="1373"/>
      <c r="R82" s="1373"/>
      <c r="S82" s="1373"/>
      <c r="T82" s="1373"/>
      <c r="U82" s="1373"/>
      <c r="V82" s="1373"/>
      <c r="W82" s="1373"/>
      <c r="X82" s="1373"/>
      <c r="Y82" s="1373"/>
      <c r="Z82" s="1373"/>
      <c r="AA82" s="1374"/>
      <c r="AB82" s="1342"/>
      <c r="AC82" s="1343"/>
      <c r="AD82" s="1344"/>
      <c r="AE82" s="1342"/>
      <c r="AF82" s="1343"/>
      <c r="AG82" s="1344"/>
      <c r="AH82" s="1342"/>
      <c r="AI82" s="1343"/>
      <c r="AJ82" s="1344"/>
      <c r="AK82" s="75"/>
    </row>
    <row r="83" spans="1:37" s="62" customFormat="1" ht="12">
      <c r="A83" s="77"/>
      <c r="B83" s="1392"/>
      <c r="C83" s="1393"/>
      <c r="D83" s="1375"/>
      <c r="E83" s="1376"/>
      <c r="F83" s="1376"/>
      <c r="G83" s="1376"/>
      <c r="H83" s="1376"/>
      <c r="I83" s="1376"/>
      <c r="J83" s="1376"/>
      <c r="K83" s="1376"/>
      <c r="L83" s="1376"/>
      <c r="M83" s="1376"/>
      <c r="N83" s="1376"/>
      <c r="O83" s="1376"/>
      <c r="P83" s="1376"/>
      <c r="Q83" s="1376"/>
      <c r="R83" s="1376"/>
      <c r="S83" s="1376"/>
      <c r="T83" s="1376"/>
      <c r="U83" s="1376"/>
      <c r="V83" s="1376"/>
      <c r="W83" s="1376"/>
      <c r="X83" s="1376"/>
      <c r="Y83" s="1376"/>
      <c r="Z83" s="1376"/>
      <c r="AA83" s="1377"/>
      <c r="AB83" s="1345"/>
      <c r="AC83" s="1346"/>
      <c r="AD83" s="1347"/>
      <c r="AE83" s="1345"/>
      <c r="AF83" s="1346"/>
      <c r="AG83" s="1347"/>
      <c r="AH83" s="1345"/>
      <c r="AI83" s="1346"/>
      <c r="AJ83" s="1347"/>
      <c r="AK83" s="75"/>
    </row>
    <row r="84" spans="1:37" s="62" customFormat="1" ht="6.75" customHeight="1">
      <c r="A84" s="77"/>
      <c r="B84" s="1394"/>
      <c r="C84" s="1395"/>
      <c r="D84" s="1378"/>
      <c r="E84" s="1379"/>
      <c r="F84" s="1379"/>
      <c r="G84" s="1379"/>
      <c r="H84" s="1379"/>
      <c r="I84" s="1379"/>
      <c r="J84" s="1379"/>
      <c r="K84" s="1379"/>
      <c r="L84" s="1379"/>
      <c r="M84" s="1379"/>
      <c r="N84" s="1379"/>
      <c r="O84" s="1379"/>
      <c r="P84" s="1379"/>
      <c r="Q84" s="1379"/>
      <c r="R84" s="1379"/>
      <c r="S84" s="1379"/>
      <c r="T84" s="1379"/>
      <c r="U84" s="1379"/>
      <c r="V84" s="1379"/>
      <c r="W84" s="1379"/>
      <c r="X84" s="1379"/>
      <c r="Y84" s="1379"/>
      <c r="Z84" s="1379"/>
      <c r="AA84" s="1380"/>
      <c r="AB84" s="1348"/>
      <c r="AC84" s="1349"/>
      <c r="AD84" s="1350"/>
      <c r="AE84" s="1348"/>
      <c r="AF84" s="1349"/>
      <c r="AG84" s="1350"/>
      <c r="AH84" s="1348"/>
      <c r="AI84" s="1349"/>
      <c r="AJ84" s="1350"/>
      <c r="AK84" s="75"/>
    </row>
    <row r="85" spans="1:37" s="62" customFormat="1" ht="6.75" customHeight="1">
      <c r="A85" s="77"/>
      <c r="B85" s="1390" t="s">
        <v>3242</v>
      </c>
      <c r="C85" s="1391"/>
      <c r="D85" s="1415"/>
      <c r="E85" s="1416"/>
      <c r="F85" s="1416"/>
      <c r="G85" s="1416"/>
      <c r="H85" s="1416"/>
      <c r="I85" s="1416"/>
      <c r="J85" s="1416"/>
      <c r="K85" s="1416"/>
      <c r="L85" s="1416"/>
      <c r="M85" s="1416"/>
      <c r="N85" s="1416"/>
      <c r="O85" s="1416"/>
      <c r="P85" s="1416"/>
      <c r="Q85" s="1416"/>
      <c r="R85" s="1416"/>
      <c r="S85" s="1416"/>
      <c r="T85" s="1416"/>
      <c r="U85" s="1416"/>
      <c r="V85" s="1416"/>
      <c r="W85" s="1416"/>
      <c r="X85" s="1416"/>
      <c r="Y85" s="1416"/>
      <c r="Z85" s="1416"/>
      <c r="AA85" s="1417"/>
      <c r="AB85" s="1342"/>
      <c r="AC85" s="1343"/>
      <c r="AD85" s="1344"/>
      <c r="AE85" s="1342"/>
      <c r="AF85" s="1343"/>
      <c r="AG85" s="1344"/>
      <c r="AH85" s="1342"/>
      <c r="AI85" s="1343"/>
      <c r="AJ85" s="1344"/>
      <c r="AK85" s="75"/>
    </row>
    <row r="86" spans="1:37" s="62" customFormat="1" ht="12">
      <c r="A86" s="77"/>
      <c r="B86" s="1392"/>
      <c r="C86" s="1393"/>
      <c r="D86" s="1418"/>
      <c r="E86" s="1419"/>
      <c r="F86" s="1419"/>
      <c r="G86" s="1419"/>
      <c r="H86" s="1419"/>
      <c r="I86" s="1419"/>
      <c r="J86" s="1419"/>
      <c r="K86" s="1419"/>
      <c r="L86" s="1419"/>
      <c r="M86" s="1419"/>
      <c r="N86" s="1419"/>
      <c r="O86" s="1419"/>
      <c r="P86" s="1419"/>
      <c r="Q86" s="1419"/>
      <c r="R86" s="1419"/>
      <c r="S86" s="1419"/>
      <c r="T86" s="1419"/>
      <c r="U86" s="1419"/>
      <c r="V86" s="1419"/>
      <c r="W86" s="1419"/>
      <c r="X86" s="1419"/>
      <c r="Y86" s="1419"/>
      <c r="Z86" s="1419"/>
      <c r="AA86" s="1420"/>
      <c r="AB86" s="1345"/>
      <c r="AC86" s="1346"/>
      <c r="AD86" s="1347"/>
      <c r="AE86" s="1345"/>
      <c r="AF86" s="1346"/>
      <c r="AG86" s="1347"/>
      <c r="AH86" s="1345"/>
      <c r="AI86" s="1346"/>
      <c r="AJ86" s="1347"/>
      <c r="AK86" s="75"/>
    </row>
    <row r="87" spans="1:37" s="62" customFormat="1" ht="6.75" customHeight="1">
      <c r="A87" s="77"/>
      <c r="B87" s="1394"/>
      <c r="C87" s="1395"/>
      <c r="D87" s="1421"/>
      <c r="E87" s="1422"/>
      <c r="F87" s="1422"/>
      <c r="G87" s="1422"/>
      <c r="H87" s="1422"/>
      <c r="I87" s="1422"/>
      <c r="J87" s="1422"/>
      <c r="K87" s="1422"/>
      <c r="L87" s="1422"/>
      <c r="M87" s="1422"/>
      <c r="N87" s="1422"/>
      <c r="O87" s="1422"/>
      <c r="P87" s="1422"/>
      <c r="Q87" s="1422"/>
      <c r="R87" s="1422"/>
      <c r="S87" s="1422"/>
      <c r="T87" s="1422"/>
      <c r="U87" s="1422"/>
      <c r="V87" s="1422"/>
      <c r="W87" s="1422"/>
      <c r="X87" s="1422"/>
      <c r="Y87" s="1422"/>
      <c r="Z87" s="1422"/>
      <c r="AA87" s="1423"/>
      <c r="AB87" s="1348"/>
      <c r="AC87" s="1349"/>
      <c r="AD87" s="1350"/>
      <c r="AE87" s="1348"/>
      <c r="AF87" s="1349"/>
      <c r="AG87" s="1350"/>
      <c r="AH87" s="1348"/>
      <c r="AI87" s="1349"/>
      <c r="AJ87" s="1350"/>
      <c r="AK87" s="75"/>
    </row>
    <row r="88" spans="1:37" s="62" customFormat="1" ht="18" customHeight="1">
      <c r="A88" s="77"/>
      <c r="B88" s="1360" t="s">
        <v>3124</v>
      </c>
      <c r="C88" s="1361"/>
      <c r="D88" s="1361"/>
      <c r="E88" s="1361"/>
      <c r="F88" s="1361"/>
      <c r="G88" s="1361"/>
      <c r="H88" s="1361"/>
      <c r="I88" s="1361"/>
      <c r="J88" s="1361"/>
      <c r="K88" s="1361"/>
      <c r="L88" s="1361"/>
      <c r="M88" s="1361"/>
      <c r="N88" s="1361"/>
      <c r="O88" s="1361"/>
      <c r="P88" s="1361"/>
      <c r="Q88" s="1361"/>
      <c r="R88" s="1361"/>
      <c r="S88" s="1361"/>
      <c r="T88" s="1361"/>
      <c r="U88" s="1361"/>
      <c r="V88" s="1361"/>
      <c r="W88" s="1361"/>
      <c r="X88" s="1361"/>
      <c r="Y88" s="1361"/>
      <c r="Z88" s="1361"/>
      <c r="AA88" s="1361"/>
      <c r="AB88" s="1361"/>
      <c r="AC88" s="1361"/>
      <c r="AD88" s="1361"/>
      <c r="AE88" s="1361"/>
      <c r="AF88" s="1361"/>
      <c r="AG88" s="1361"/>
      <c r="AH88" s="1361"/>
      <c r="AI88" s="1361"/>
      <c r="AJ88" s="1362"/>
      <c r="AK88" s="75"/>
    </row>
    <row r="89" spans="1:37" s="62" customFormat="1" ht="17.25" customHeight="1">
      <c r="A89" s="76"/>
      <c r="B89" s="1283" t="s">
        <v>116</v>
      </c>
      <c r="C89" s="1284"/>
      <c r="D89" s="1405" t="s">
        <v>3123</v>
      </c>
      <c r="E89" s="1406"/>
      <c r="F89" s="1406"/>
      <c r="G89" s="1406"/>
      <c r="H89" s="1406"/>
      <c r="I89" s="1406"/>
      <c r="J89" s="1406"/>
      <c r="K89" s="1406"/>
      <c r="L89" s="1406"/>
      <c r="M89" s="1406"/>
      <c r="N89" s="1406"/>
      <c r="O89" s="1406"/>
      <c r="P89" s="1406"/>
      <c r="Q89" s="1406"/>
      <c r="R89" s="1406"/>
      <c r="S89" s="1406"/>
      <c r="T89" s="1406"/>
      <c r="U89" s="1406"/>
      <c r="V89" s="1406"/>
      <c r="W89" s="1406"/>
      <c r="X89" s="1406"/>
      <c r="Y89" s="1406"/>
      <c r="Z89" s="1406"/>
      <c r="AA89" s="1407"/>
      <c r="AB89" s="1351"/>
      <c r="AC89" s="1352"/>
      <c r="AD89" s="1353"/>
      <c r="AE89" s="1351"/>
      <c r="AF89" s="1352"/>
      <c r="AG89" s="1353"/>
      <c r="AH89" s="1351"/>
      <c r="AI89" s="1352"/>
      <c r="AJ89" s="1353"/>
      <c r="AK89" s="75"/>
    </row>
    <row r="90" spans="1:37" s="62" customFormat="1" ht="12">
      <c r="A90" s="76"/>
      <c r="B90" s="1285"/>
      <c r="C90" s="1286"/>
      <c r="D90" s="1408"/>
      <c r="E90" s="1409"/>
      <c r="F90" s="1409"/>
      <c r="G90" s="1409"/>
      <c r="H90" s="1409"/>
      <c r="I90" s="1409"/>
      <c r="J90" s="1409"/>
      <c r="K90" s="1409"/>
      <c r="L90" s="1409"/>
      <c r="M90" s="1409"/>
      <c r="N90" s="1409"/>
      <c r="O90" s="1409"/>
      <c r="P90" s="1409"/>
      <c r="Q90" s="1409"/>
      <c r="R90" s="1409"/>
      <c r="S90" s="1409"/>
      <c r="T90" s="1409"/>
      <c r="U90" s="1409"/>
      <c r="V90" s="1409"/>
      <c r="W90" s="1409"/>
      <c r="X90" s="1409"/>
      <c r="Y90" s="1409"/>
      <c r="Z90" s="1409"/>
      <c r="AA90" s="1410"/>
      <c r="AB90" s="1354"/>
      <c r="AC90" s="1355"/>
      <c r="AD90" s="1356"/>
      <c r="AE90" s="1354"/>
      <c r="AF90" s="1355"/>
      <c r="AG90" s="1356"/>
      <c r="AH90" s="1354"/>
      <c r="AI90" s="1355"/>
      <c r="AJ90" s="1356"/>
      <c r="AK90" s="75"/>
    </row>
    <row r="91" spans="1:37" s="62" customFormat="1" ht="17.25" customHeight="1">
      <c r="A91" s="76"/>
      <c r="B91" s="1287"/>
      <c r="C91" s="1288"/>
      <c r="D91" s="1411"/>
      <c r="E91" s="1412"/>
      <c r="F91" s="1412"/>
      <c r="G91" s="1412"/>
      <c r="H91" s="1412"/>
      <c r="I91" s="1412"/>
      <c r="J91" s="1412"/>
      <c r="K91" s="1412"/>
      <c r="L91" s="1412"/>
      <c r="M91" s="1412"/>
      <c r="N91" s="1412"/>
      <c r="O91" s="1412"/>
      <c r="P91" s="1412"/>
      <c r="Q91" s="1412"/>
      <c r="R91" s="1412"/>
      <c r="S91" s="1412"/>
      <c r="T91" s="1412"/>
      <c r="U91" s="1412"/>
      <c r="V91" s="1412"/>
      <c r="W91" s="1412"/>
      <c r="X91" s="1412"/>
      <c r="Y91" s="1412"/>
      <c r="Z91" s="1412"/>
      <c r="AA91" s="1413"/>
      <c r="AB91" s="1357"/>
      <c r="AC91" s="1358"/>
      <c r="AD91" s="1359"/>
      <c r="AE91" s="1357"/>
      <c r="AF91" s="1358"/>
      <c r="AG91" s="1359"/>
      <c r="AH91" s="1357"/>
      <c r="AI91" s="1358"/>
      <c r="AJ91" s="1359"/>
      <c r="AK91" s="75"/>
    </row>
    <row r="92" spans="1:37" s="62" customFormat="1" ht="26.25" customHeight="1" hidden="1">
      <c r="A92" s="77"/>
      <c r="B92" s="1360" t="s">
        <v>118</v>
      </c>
      <c r="C92" s="1361"/>
      <c r="D92" s="1361"/>
      <c r="E92" s="1361"/>
      <c r="F92" s="1361"/>
      <c r="G92" s="1361"/>
      <c r="H92" s="1361"/>
      <c r="I92" s="1361"/>
      <c r="J92" s="1361"/>
      <c r="K92" s="1361"/>
      <c r="L92" s="1361"/>
      <c r="M92" s="1361"/>
      <c r="N92" s="1361"/>
      <c r="O92" s="1361"/>
      <c r="P92" s="1361"/>
      <c r="Q92" s="1361"/>
      <c r="R92" s="1361"/>
      <c r="S92" s="1361"/>
      <c r="T92" s="1361"/>
      <c r="U92" s="1361"/>
      <c r="V92" s="1361"/>
      <c r="W92" s="1361"/>
      <c r="X92" s="1361"/>
      <c r="Y92" s="1361"/>
      <c r="Z92" s="1361"/>
      <c r="AA92" s="1361"/>
      <c r="AB92" s="1361"/>
      <c r="AC92" s="1361"/>
      <c r="AD92" s="1361"/>
      <c r="AE92" s="1361"/>
      <c r="AF92" s="1361"/>
      <c r="AG92" s="1361"/>
      <c r="AH92" s="1361"/>
      <c r="AI92" s="1361"/>
      <c r="AJ92" s="1362"/>
      <c r="AK92" s="75"/>
    </row>
    <row r="93" spans="1:37" s="62" customFormat="1" ht="15" customHeight="1" hidden="1">
      <c r="A93" s="77"/>
      <c r="B93" s="1283" t="s">
        <v>117</v>
      </c>
      <c r="C93" s="1284"/>
      <c r="D93" s="1381" t="s">
        <v>3340</v>
      </c>
      <c r="E93" s="1382"/>
      <c r="F93" s="1382"/>
      <c r="G93" s="1382"/>
      <c r="H93" s="1382"/>
      <c r="I93" s="1382"/>
      <c r="J93" s="1382"/>
      <c r="K93" s="1382"/>
      <c r="L93" s="1382"/>
      <c r="M93" s="1382"/>
      <c r="N93" s="1382"/>
      <c r="O93" s="1382"/>
      <c r="P93" s="1382"/>
      <c r="Q93" s="1382"/>
      <c r="R93" s="1382"/>
      <c r="S93" s="1382"/>
      <c r="T93" s="1382"/>
      <c r="U93" s="1382"/>
      <c r="V93" s="1382"/>
      <c r="W93" s="1382"/>
      <c r="X93" s="1382"/>
      <c r="Y93" s="1382"/>
      <c r="Z93" s="1382"/>
      <c r="AA93" s="1383"/>
      <c r="AB93" s="1342"/>
      <c r="AC93" s="1343"/>
      <c r="AD93" s="1344"/>
      <c r="AE93" s="1342"/>
      <c r="AF93" s="1343"/>
      <c r="AG93" s="1344"/>
      <c r="AH93" s="63"/>
      <c r="AI93" s="64"/>
      <c r="AJ93" s="65"/>
      <c r="AK93" s="75"/>
    </row>
    <row r="94" spans="1:37" s="62" customFormat="1" ht="12" hidden="1">
      <c r="A94" s="77"/>
      <c r="B94" s="1285"/>
      <c r="C94" s="1286"/>
      <c r="D94" s="1384"/>
      <c r="E94" s="1385"/>
      <c r="F94" s="1385"/>
      <c r="G94" s="1385"/>
      <c r="H94" s="1385"/>
      <c r="I94" s="1385"/>
      <c r="J94" s="1385"/>
      <c r="K94" s="1385"/>
      <c r="L94" s="1385"/>
      <c r="M94" s="1385"/>
      <c r="N94" s="1385"/>
      <c r="O94" s="1385"/>
      <c r="P94" s="1385"/>
      <c r="Q94" s="1385"/>
      <c r="R94" s="1385"/>
      <c r="S94" s="1385"/>
      <c r="T94" s="1385"/>
      <c r="U94" s="1385"/>
      <c r="V94" s="1385"/>
      <c r="W94" s="1385"/>
      <c r="X94" s="1385"/>
      <c r="Y94" s="1385"/>
      <c r="Z94" s="1385"/>
      <c r="AA94" s="1386"/>
      <c r="AB94" s="1345"/>
      <c r="AC94" s="1346"/>
      <c r="AD94" s="1347"/>
      <c r="AE94" s="1345"/>
      <c r="AF94" s="1346"/>
      <c r="AG94" s="1347"/>
      <c r="AH94" s="66"/>
      <c r="AI94" s="537"/>
      <c r="AJ94" s="68"/>
      <c r="AK94" s="75"/>
    </row>
    <row r="95" spans="1:37" s="62" customFormat="1" ht="15" customHeight="1" hidden="1">
      <c r="A95" s="77"/>
      <c r="B95" s="1287"/>
      <c r="C95" s="1288"/>
      <c r="D95" s="1387"/>
      <c r="E95" s="1388"/>
      <c r="F95" s="1388"/>
      <c r="G95" s="1388"/>
      <c r="H95" s="1388"/>
      <c r="I95" s="1388"/>
      <c r="J95" s="1388"/>
      <c r="K95" s="1388"/>
      <c r="L95" s="1388"/>
      <c r="M95" s="1388"/>
      <c r="N95" s="1388"/>
      <c r="O95" s="1388"/>
      <c r="P95" s="1388"/>
      <c r="Q95" s="1388"/>
      <c r="R95" s="1388"/>
      <c r="S95" s="1388"/>
      <c r="T95" s="1388"/>
      <c r="U95" s="1388"/>
      <c r="V95" s="1388"/>
      <c r="W95" s="1388"/>
      <c r="X95" s="1388"/>
      <c r="Y95" s="1388"/>
      <c r="Z95" s="1388"/>
      <c r="AA95" s="1389"/>
      <c r="AB95" s="1348"/>
      <c r="AC95" s="1349"/>
      <c r="AD95" s="1350"/>
      <c r="AE95" s="1348"/>
      <c r="AF95" s="1349"/>
      <c r="AG95" s="1350"/>
      <c r="AH95" s="69"/>
      <c r="AI95" s="70"/>
      <c r="AJ95" s="71"/>
      <c r="AK95" s="75"/>
    </row>
    <row r="96" spans="1:37" s="62" customFormat="1" ht="5.25" customHeight="1" hidden="1">
      <c r="A96" s="77"/>
      <c r="B96" s="1283" t="s">
        <v>119</v>
      </c>
      <c r="C96" s="1284"/>
      <c r="D96" s="1381" t="s">
        <v>461</v>
      </c>
      <c r="E96" s="1382"/>
      <c r="F96" s="1382"/>
      <c r="G96" s="1382"/>
      <c r="H96" s="1382"/>
      <c r="I96" s="1382"/>
      <c r="J96" s="1382"/>
      <c r="K96" s="1382"/>
      <c r="L96" s="1382"/>
      <c r="M96" s="1382"/>
      <c r="N96" s="1382"/>
      <c r="O96" s="1382"/>
      <c r="P96" s="1382"/>
      <c r="Q96" s="1382"/>
      <c r="R96" s="1382"/>
      <c r="S96" s="1382"/>
      <c r="T96" s="1382"/>
      <c r="U96" s="1382"/>
      <c r="V96" s="1382"/>
      <c r="W96" s="1382"/>
      <c r="X96" s="1382"/>
      <c r="Y96" s="1382"/>
      <c r="Z96" s="1382"/>
      <c r="AA96" s="1383"/>
      <c r="AB96" s="1342"/>
      <c r="AC96" s="1343"/>
      <c r="AD96" s="1344"/>
      <c r="AE96" s="1342"/>
      <c r="AF96" s="1343"/>
      <c r="AG96" s="1344"/>
      <c r="AH96" s="63"/>
      <c r="AI96" s="64"/>
      <c r="AJ96" s="65"/>
      <c r="AK96" s="75"/>
    </row>
    <row r="97" spans="1:37" s="62" customFormat="1" ht="12" hidden="1">
      <c r="A97" s="77"/>
      <c r="B97" s="1285"/>
      <c r="C97" s="1286"/>
      <c r="D97" s="1384"/>
      <c r="E97" s="1385"/>
      <c r="F97" s="1385"/>
      <c r="G97" s="1385"/>
      <c r="H97" s="1385"/>
      <c r="I97" s="1385"/>
      <c r="J97" s="1385"/>
      <c r="K97" s="1385"/>
      <c r="L97" s="1385"/>
      <c r="M97" s="1385"/>
      <c r="N97" s="1385"/>
      <c r="O97" s="1385"/>
      <c r="P97" s="1385"/>
      <c r="Q97" s="1385"/>
      <c r="R97" s="1385"/>
      <c r="S97" s="1385"/>
      <c r="T97" s="1385"/>
      <c r="U97" s="1385"/>
      <c r="V97" s="1385"/>
      <c r="W97" s="1385"/>
      <c r="X97" s="1385"/>
      <c r="Y97" s="1385"/>
      <c r="Z97" s="1385"/>
      <c r="AA97" s="1386"/>
      <c r="AB97" s="1345"/>
      <c r="AC97" s="1346"/>
      <c r="AD97" s="1347"/>
      <c r="AE97" s="1345"/>
      <c r="AF97" s="1346"/>
      <c r="AG97" s="1347"/>
      <c r="AH97" s="66"/>
      <c r="AI97" s="537"/>
      <c r="AJ97" s="68"/>
      <c r="AK97" s="75"/>
    </row>
    <row r="98" spans="1:37" s="62" customFormat="1" ht="5.25" customHeight="1" hidden="1">
      <c r="A98" s="77"/>
      <c r="B98" s="1287"/>
      <c r="C98" s="1288"/>
      <c r="D98" s="1387"/>
      <c r="E98" s="1388"/>
      <c r="F98" s="1388"/>
      <c r="G98" s="1388"/>
      <c r="H98" s="1388"/>
      <c r="I98" s="1388"/>
      <c r="J98" s="1388"/>
      <c r="K98" s="1388"/>
      <c r="L98" s="1388"/>
      <c r="M98" s="1388"/>
      <c r="N98" s="1388"/>
      <c r="O98" s="1388"/>
      <c r="P98" s="1388"/>
      <c r="Q98" s="1388"/>
      <c r="R98" s="1388"/>
      <c r="S98" s="1388"/>
      <c r="T98" s="1388"/>
      <c r="U98" s="1388"/>
      <c r="V98" s="1388"/>
      <c r="W98" s="1388"/>
      <c r="X98" s="1388"/>
      <c r="Y98" s="1388"/>
      <c r="Z98" s="1388"/>
      <c r="AA98" s="1389"/>
      <c r="AB98" s="1348"/>
      <c r="AC98" s="1349"/>
      <c r="AD98" s="1350"/>
      <c r="AE98" s="1348"/>
      <c r="AF98" s="1349"/>
      <c r="AG98" s="1350"/>
      <c r="AH98" s="69"/>
      <c r="AI98" s="70"/>
      <c r="AJ98" s="71"/>
      <c r="AK98" s="75"/>
    </row>
    <row r="99" spans="1:37" s="62" customFormat="1" ht="5.25" customHeight="1" hidden="1">
      <c r="A99" s="77"/>
      <c r="B99" s="1283" t="s">
        <v>120</v>
      </c>
      <c r="C99" s="1284"/>
      <c r="D99" s="1381" t="s">
        <v>3295</v>
      </c>
      <c r="E99" s="1382"/>
      <c r="F99" s="1382"/>
      <c r="G99" s="1382"/>
      <c r="H99" s="1382"/>
      <c r="I99" s="1382"/>
      <c r="J99" s="1382"/>
      <c r="K99" s="1382"/>
      <c r="L99" s="1382"/>
      <c r="M99" s="1382"/>
      <c r="N99" s="1382"/>
      <c r="O99" s="1382"/>
      <c r="P99" s="1382"/>
      <c r="Q99" s="1382"/>
      <c r="R99" s="1382"/>
      <c r="S99" s="1382"/>
      <c r="T99" s="1382"/>
      <c r="U99" s="1382"/>
      <c r="V99" s="1382"/>
      <c r="W99" s="1382"/>
      <c r="X99" s="1382"/>
      <c r="Y99" s="1382"/>
      <c r="Z99" s="1382"/>
      <c r="AA99" s="1383"/>
      <c r="AB99" s="1342"/>
      <c r="AC99" s="1343"/>
      <c r="AD99" s="1344"/>
      <c r="AE99" s="1342"/>
      <c r="AF99" s="1343"/>
      <c r="AG99" s="1344"/>
      <c r="AH99" s="1342"/>
      <c r="AI99" s="1343"/>
      <c r="AJ99" s="1344"/>
      <c r="AK99" s="75"/>
    </row>
    <row r="100" spans="1:37" s="62" customFormat="1" ht="12" hidden="1">
      <c r="A100" s="77"/>
      <c r="B100" s="1285"/>
      <c r="C100" s="1286"/>
      <c r="D100" s="1384"/>
      <c r="E100" s="1385"/>
      <c r="F100" s="1385"/>
      <c r="G100" s="1385"/>
      <c r="H100" s="1385"/>
      <c r="I100" s="1385"/>
      <c r="J100" s="1385"/>
      <c r="K100" s="1385"/>
      <c r="L100" s="1385"/>
      <c r="M100" s="1385"/>
      <c r="N100" s="1385"/>
      <c r="O100" s="1385"/>
      <c r="P100" s="1385"/>
      <c r="Q100" s="1385"/>
      <c r="R100" s="1385"/>
      <c r="S100" s="1385"/>
      <c r="T100" s="1385"/>
      <c r="U100" s="1385"/>
      <c r="V100" s="1385"/>
      <c r="W100" s="1385"/>
      <c r="X100" s="1385"/>
      <c r="Y100" s="1385"/>
      <c r="Z100" s="1385"/>
      <c r="AA100" s="1386"/>
      <c r="AB100" s="1345"/>
      <c r="AC100" s="1346"/>
      <c r="AD100" s="1347"/>
      <c r="AE100" s="1345"/>
      <c r="AF100" s="1346"/>
      <c r="AG100" s="1347"/>
      <c r="AH100" s="1345"/>
      <c r="AI100" s="1346"/>
      <c r="AJ100" s="1347"/>
      <c r="AK100" s="75"/>
    </row>
    <row r="101" spans="1:37" s="62" customFormat="1" ht="30" customHeight="1" hidden="1">
      <c r="A101" s="77"/>
      <c r="B101" s="1287"/>
      <c r="C101" s="1288"/>
      <c r="D101" s="1387"/>
      <c r="E101" s="1388"/>
      <c r="F101" s="1388"/>
      <c r="G101" s="1388"/>
      <c r="H101" s="1388"/>
      <c r="I101" s="1388"/>
      <c r="J101" s="1388"/>
      <c r="K101" s="1388"/>
      <c r="L101" s="1388"/>
      <c r="M101" s="1388"/>
      <c r="N101" s="1388"/>
      <c r="O101" s="1388"/>
      <c r="P101" s="1388"/>
      <c r="Q101" s="1388"/>
      <c r="R101" s="1388"/>
      <c r="S101" s="1388"/>
      <c r="T101" s="1388"/>
      <c r="U101" s="1388"/>
      <c r="V101" s="1388"/>
      <c r="W101" s="1388"/>
      <c r="X101" s="1388"/>
      <c r="Y101" s="1388"/>
      <c r="Z101" s="1388"/>
      <c r="AA101" s="1389"/>
      <c r="AB101" s="1348"/>
      <c r="AC101" s="1349"/>
      <c r="AD101" s="1350"/>
      <c r="AE101" s="1348"/>
      <c r="AF101" s="1349"/>
      <c r="AG101" s="1350"/>
      <c r="AH101" s="1348"/>
      <c r="AI101" s="1349"/>
      <c r="AJ101" s="1350"/>
      <c r="AK101" s="75"/>
    </row>
    <row r="102" spans="1:37" s="62" customFormat="1" ht="5.25" customHeight="1" hidden="1">
      <c r="A102" s="77"/>
      <c r="B102" s="1283" t="s">
        <v>439</v>
      </c>
      <c r="C102" s="1284"/>
      <c r="D102" s="1405" t="s">
        <v>462</v>
      </c>
      <c r="E102" s="1406"/>
      <c r="F102" s="1406"/>
      <c r="G102" s="1406"/>
      <c r="H102" s="1406"/>
      <c r="I102" s="1406"/>
      <c r="J102" s="1406"/>
      <c r="K102" s="1406"/>
      <c r="L102" s="1406"/>
      <c r="M102" s="1406"/>
      <c r="N102" s="1406"/>
      <c r="O102" s="1406"/>
      <c r="P102" s="1406"/>
      <c r="Q102" s="1406"/>
      <c r="R102" s="1406"/>
      <c r="S102" s="1406"/>
      <c r="T102" s="1406"/>
      <c r="U102" s="1406"/>
      <c r="V102" s="1406"/>
      <c r="W102" s="1406"/>
      <c r="X102" s="1406"/>
      <c r="Y102" s="1406"/>
      <c r="Z102" s="1406"/>
      <c r="AA102" s="1407"/>
      <c r="AB102" s="1342"/>
      <c r="AC102" s="1343"/>
      <c r="AD102" s="1344"/>
      <c r="AE102" s="1342"/>
      <c r="AF102" s="1343"/>
      <c r="AG102" s="1344"/>
      <c r="AH102" s="1342"/>
      <c r="AI102" s="1343"/>
      <c r="AJ102" s="1344"/>
      <c r="AK102" s="75"/>
    </row>
    <row r="103" spans="1:37" s="62" customFormat="1" ht="12" hidden="1">
      <c r="A103" s="76"/>
      <c r="B103" s="1285"/>
      <c r="C103" s="1286"/>
      <c r="D103" s="1408"/>
      <c r="E103" s="1409"/>
      <c r="F103" s="1409"/>
      <c r="G103" s="1409"/>
      <c r="H103" s="1409"/>
      <c r="I103" s="1409"/>
      <c r="J103" s="1409"/>
      <c r="K103" s="1409"/>
      <c r="L103" s="1409"/>
      <c r="M103" s="1409"/>
      <c r="N103" s="1409"/>
      <c r="O103" s="1409"/>
      <c r="P103" s="1409"/>
      <c r="Q103" s="1409"/>
      <c r="R103" s="1409"/>
      <c r="S103" s="1409"/>
      <c r="T103" s="1409"/>
      <c r="U103" s="1409"/>
      <c r="V103" s="1409"/>
      <c r="W103" s="1409"/>
      <c r="X103" s="1409"/>
      <c r="Y103" s="1409"/>
      <c r="Z103" s="1409"/>
      <c r="AA103" s="1410"/>
      <c r="AB103" s="1345"/>
      <c r="AC103" s="1346"/>
      <c r="AD103" s="1347"/>
      <c r="AE103" s="1345"/>
      <c r="AF103" s="1346"/>
      <c r="AG103" s="1347"/>
      <c r="AH103" s="1345"/>
      <c r="AI103" s="1346"/>
      <c r="AJ103" s="1347"/>
      <c r="AK103" s="75"/>
    </row>
    <row r="104" spans="1:37" s="62" customFormat="1" ht="5.25" customHeight="1" hidden="1">
      <c r="A104" s="76"/>
      <c r="B104" s="1287"/>
      <c r="C104" s="1288"/>
      <c r="D104" s="1411"/>
      <c r="E104" s="1412"/>
      <c r="F104" s="1412"/>
      <c r="G104" s="1412"/>
      <c r="H104" s="1412"/>
      <c r="I104" s="1412"/>
      <c r="J104" s="1412"/>
      <c r="K104" s="1412"/>
      <c r="L104" s="1412"/>
      <c r="M104" s="1412"/>
      <c r="N104" s="1412"/>
      <c r="O104" s="1412"/>
      <c r="P104" s="1412"/>
      <c r="Q104" s="1412"/>
      <c r="R104" s="1412"/>
      <c r="S104" s="1412"/>
      <c r="T104" s="1412"/>
      <c r="U104" s="1412"/>
      <c r="V104" s="1412"/>
      <c r="W104" s="1412"/>
      <c r="X104" s="1412"/>
      <c r="Y104" s="1412"/>
      <c r="Z104" s="1412"/>
      <c r="AA104" s="1413"/>
      <c r="AB104" s="1348"/>
      <c r="AC104" s="1349"/>
      <c r="AD104" s="1350"/>
      <c r="AE104" s="1348"/>
      <c r="AF104" s="1349"/>
      <c r="AG104" s="1350"/>
      <c r="AH104" s="1348"/>
      <c r="AI104" s="1349"/>
      <c r="AJ104" s="1350"/>
      <c r="AK104" s="75"/>
    </row>
    <row r="105" spans="1:37" s="62" customFormat="1" ht="12" customHeight="1" hidden="1">
      <c r="A105" s="76"/>
      <c r="B105" s="1283" t="s">
        <v>3243</v>
      </c>
      <c r="C105" s="1284"/>
      <c r="D105" s="1381" t="s">
        <v>3339</v>
      </c>
      <c r="E105" s="1382"/>
      <c r="F105" s="1382"/>
      <c r="G105" s="1382"/>
      <c r="H105" s="1382"/>
      <c r="I105" s="1382"/>
      <c r="J105" s="1382"/>
      <c r="K105" s="1382"/>
      <c r="L105" s="1382"/>
      <c r="M105" s="1382"/>
      <c r="N105" s="1382"/>
      <c r="O105" s="1382"/>
      <c r="P105" s="1382"/>
      <c r="Q105" s="1382"/>
      <c r="R105" s="1382"/>
      <c r="S105" s="1382"/>
      <c r="T105" s="1382"/>
      <c r="U105" s="1382"/>
      <c r="V105" s="1382"/>
      <c r="W105" s="1382"/>
      <c r="X105" s="1382"/>
      <c r="Y105" s="1382"/>
      <c r="Z105" s="1382"/>
      <c r="AA105" s="1383"/>
      <c r="AB105" s="1342"/>
      <c r="AC105" s="1343"/>
      <c r="AD105" s="1344"/>
      <c r="AE105" s="1342"/>
      <c r="AF105" s="1343"/>
      <c r="AG105" s="1344"/>
      <c r="AH105" s="1342"/>
      <c r="AI105" s="1343"/>
      <c r="AJ105" s="1344"/>
      <c r="AK105" s="75"/>
    </row>
    <row r="106" spans="1:37" s="62" customFormat="1" ht="12.75" customHeight="1" hidden="1">
      <c r="A106" s="76"/>
      <c r="B106" s="1285"/>
      <c r="C106" s="1286"/>
      <c r="D106" s="1384"/>
      <c r="E106" s="1385"/>
      <c r="F106" s="1385"/>
      <c r="G106" s="1385"/>
      <c r="H106" s="1385"/>
      <c r="I106" s="1385"/>
      <c r="J106" s="1385"/>
      <c r="K106" s="1385"/>
      <c r="L106" s="1385"/>
      <c r="M106" s="1385"/>
      <c r="N106" s="1385"/>
      <c r="O106" s="1385"/>
      <c r="P106" s="1385"/>
      <c r="Q106" s="1385"/>
      <c r="R106" s="1385"/>
      <c r="S106" s="1385"/>
      <c r="T106" s="1385"/>
      <c r="U106" s="1385"/>
      <c r="V106" s="1385"/>
      <c r="W106" s="1385"/>
      <c r="X106" s="1385"/>
      <c r="Y106" s="1385"/>
      <c r="Z106" s="1385"/>
      <c r="AA106" s="1386"/>
      <c r="AB106" s="1345"/>
      <c r="AC106" s="1346"/>
      <c r="AD106" s="1347"/>
      <c r="AE106" s="1345"/>
      <c r="AF106" s="1346"/>
      <c r="AG106" s="1347"/>
      <c r="AH106" s="1345"/>
      <c r="AI106" s="1346"/>
      <c r="AJ106" s="1347"/>
      <c r="AK106" s="75"/>
    </row>
    <row r="107" spans="1:37" s="62" customFormat="1" ht="12" customHeight="1" hidden="1">
      <c r="A107" s="76"/>
      <c r="B107" s="1287"/>
      <c r="C107" s="1288"/>
      <c r="D107" s="1387"/>
      <c r="E107" s="1388"/>
      <c r="F107" s="1388"/>
      <c r="G107" s="1388"/>
      <c r="H107" s="1388"/>
      <c r="I107" s="1388"/>
      <c r="J107" s="1388"/>
      <c r="K107" s="1388"/>
      <c r="L107" s="1388"/>
      <c r="M107" s="1388"/>
      <c r="N107" s="1388"/>
      <c r="O107" s="1388"/>
      <c r="P107" s="1388"/>
      <c r="Q107" s="1388"/>
      <c r="R107" s="1388"/>
      <c r="S107" s="1388"/>
      <c r="T107" s="1388"/>
      <c r="U107" s="1388"/>
      <c r="V107" s="1388"/>
      <c r="W107" s="1388"/>
      <c r="X107" s="1388"/>
      <c r="Y107" s="1388"/>
      <c r="Z107" s="1388"/>
      <c r="AA107" s="1389"/>
      <c r="AB107" s="1348"/>
      <c r="AC107" s="1349"/>
      <c r="AD107" s="1350"/>
      <c r="AE107" s="1348"/>
      <c r="AF107" s="1349"/>
      <c r="AG107" s="1350"/>
      <c r="AH107" s="1348"/>
      <c r="AI107" s="1349"/>
      <c r="AJ107" s="1350"/>
      <c r="AK107" s="75"/>
    </row>
    <row r="108" spans="1:37" s="62" customFormat="1" ht="12.75" customHeight="1" hidden="1">
      <c r="A108" s="76"/>
      <c r="B108" s="1283" t="s">
        <v>3207</v>
      </c>
      <c r="C108" s="1284"/>
      <c r="D108" s="1405" t="s">
        <v>463</v>
      </c>
      <c r="E108" s="1406"/>
      <c r="F108" s="1406"/>
      <c r="G108" s="1406"/>
      <c r="H108" s="1406"/>
      <c r="I108" s="1406"/>
      <c r="J108" s="1406"/>
      <c r="K108" s="1406"/>
      <c r="L108" s="1406"/>
      <c r="M108" s="1406"/>
      <c r="N108" s="1406"/>
      <c r="O108" s="1406"/>
      <c r="P108" s="1406"/>
      <c r="Q108" s="1406"/>
      <c r="R108" s="1406"/>
      <c r="S108" s="1406"/>
      <c r="T108" s="1406"/>
      <c r="U108" s="1406"/>
      <c r="V108" s="1406"/>
      <c r="W108" s="1406"/>
      <c r="X108" s="1406"/>
      <c r="Y108" s="1406"/>
      <c r="Z108" s="1406"/>
      <c r="AA108" s="1407"/>
      <c r="AB108" s="1342"/>
      <c r="AC108" s="1343"/>
      <c r="AD108" s="1344"/>
      <c r="AE108" s="1342"/>
      <c r="AF108" s="1343"/>
      <c r="AG108" s="1344"/>
      <c r="AH108" s="1342"/>
      <c r="AI108" s="1343"/>
      <c r="AJ108" s="1344"/>
      <c r="AK108" s="75"/>
    </row>
    <row r="109" spans="1:37" s="62" customFormat="1" ht="12" hidden="1">
      <c r="A109" s="76"/>
      <c r="B109" s="1285"/>
      <c r="C109" s="1286"/>
      <c r="D109" s="1408"/>
      <c r="E109" s="1409"/>
      <c r="F109" s="1409"/>
      <c r="G109" s="1409"/>
      <c r="H109" s="1409"/>
      <c r="I109" s="1409"/>
      <c r="J109" s="1409"/>
      <c r="K109" s="1409"/>
      <c r="L109" s="1409"/>
      <c r="M109" s="1409"/>
      <c r="N109" s="1409"/>
      <c r="O109" s="1409"/>
      <c r="P109" s="1409"/>
      <c r="Q109" s="1409"/>
      <c r="R109" s="1409"/>
      <c r="S109" s="1409"/>
      <c r="T109" s="1409"/>
      <c r="U109" s="1409"/>
      <c r="V109" s="1409"/>
      <c r="W109" s="1409"/>
      <c r="X109" s="1409"/>
      <c r="Y109" s="1409"/>
      <c r="Z109" s="1409"/>
      <c r="AA109" s="1410"/>
      <c r="AB109" s="1345"/>
      <c r="AC109" s="1346"/>
      <c r="AD109" s="1347"/>
      <c r="AE109" s="1345"/>
      <c r="AF109" s="1346"/>
      <c r="AG109" s="1347"/>
      <c r="AH109" s="1345"/>
      <c r="AI109" s="1346"/>
      <c r="AJ109" s="1347"/>
      <c r="AK109" s="75"/>
    </row>
    <row r="110" spans="1:37" s="62" customFormat="1" ht="12.75" customHeight="1" hidden="1">
      <c r="A110" s="76"/>
      <c r="B110" s="1287"/>
      <c r="C110" s="1288"/>
      <c r="D110" s="1411"/>
      <c r="E110" s="1412"/>
      <c r="F110" s="1412"/>
      <c r="G110" s="1412"/>
      <c r="H110" s="1412"/>
      <c r="I110" s="1412"/>
      <c r="J110" s="1412"/>
      <c r="K110" s="1412"/>
      <c r="L110" s="1412"/>
      <c r="M110" s="1412"/>
      <c r="N110" s="1412"/>
      <c r="O110" s="1412"/>
      <c r="P110" s="1412"/>
      <c r="Q110" s="1412"/>
      <c r="R110" s="1412"/>
      <c r="S110" s="1412"/>
      <c r="T110" s="1412"/>
      <c r="U110" s="1412"/>
      <c r="V110" s="1412"/>
      <c r="W110" s="1412"/>
      <c r="X110" s="1412"/>
      <c r="Y110" s="1412"/>
      <c r="Z110" s="1412"/>
      <c r="AA110" s="1413"/>
      <c r="AB110" s="1348"/>
      <c r="AC110" s="1349"/>
      <c r="AD110" s="1350"/>
      <c r="AE110" s="1348"/>
      <c r="AF110" s="1349"/>
      <c r="AG110" s="1350"/>
      <c r="AH110" s="1348"/>
      <c r="AI110" s="1349"/>
      <c r="AJ110" s="1350"/>
      <c r="AK110" s="75"/>
    </row>
    <row r="111" spans="1:37" s="62" customFormat="1" ht="5.25" customHeight="1" hidden="1">
      <c r="A111" s="76"/>
      <c r="B111" s="1283" t="s">
        <v>510</v>
      </c>
      <c r="C111" s="1284"/>
      <c r="D111" s="1405" t="s">
        <v>464</v>
      </c>
      <c r="E111" s="1406"/>
      <c r="F111" s="1406"/>
      <c r="G111" s="1406"/>
      <c r="H111" s="1406"/>
      <c r="I111" s="1406"/>
      <c r="J111" s="1406"/>
      <c r="K111" s="1406"/>
      <c r="L111" s="1406"/>
      <c r="M111" s="1406"/>
      <c r="N111" s="1406"/>
      <c r="O111" s="1406"/>
      <c r="P111" s="1406"/>
      <c r="Q111" s="1406"/>
      <c r="R111" s="1406"/>
      <c r="S111" s="1406"/>
      <c r="T111" s="1406"/>
      <c r="U111" s="1406"/>
      <c r="V111" s="1406"/>
      <c r="W111" s="1406"/>
      <c r="X111" s="1406"/>
      <c r="Y111" s="1406"/>
      <c r="Z111" s="1406"/>
      <c r="AA111" s="1407"/>
      <c r="AB111" s="1342"/>
      <c r="AC111" s="1343"/>
      <c r="AD111" s="1344"/>
      <c r="AE111" s="1342"/>
      <c r="AF111" s="1343"/>
      <c r="AG111" s="1344"/>
      <c r="AH111" s="1342"/>
      <c r="AI111" s="1343"/>
      <c r="AJ111" s="1344"/>
      <c r="AK111" s="75"/>
    </row>
    <row r="112" spans="1:37" s="62" customFormat="1" ht="12" hidden="1">
      <c r="A112" s="76"/>
      <c r="B112" s="1285"/>
      <c r="C112" s="1286"/>
      <c r="D112" s="1408"/>
      <c r="E112" s="1409"/>
      <c r="F112" s="1409"/>
      <c r="G112" s="1409"/>
      <c r="H112" s="1409"/>
      <c r="I112" s="1409"/>
      <c r="J112" s="1409"/>
      <c r="K112" s="1409"/>
      <c r="L112" s="1409"/>
      <c r="M112" s="1409"/>
      <c r="N112" s="1409"/>
      <c r="O112" s="1409"/>
      <c r="P112" s="1409"/>
      <c r="Q112" s="1409"/>
      <c r="R112" s="1409"/>
      <c r="S112" s="1409"/>
      <c r="T112" s="1409"/>
      <c r="U112" s="1409"/>
      <c r="V112" s="1409"/>
      <c r="W112" s="1409"/>
      <c r="X112" s="1409"/>
      <c r="Y112" s="1409"/>
      <c r="Z112" s="1409"/>
      <c r="AA112" s="1410"/>
      <c r="AB112" s="1345"/>
      <c r="AC112" s="1346"/>
      <c r="AD112" s="1347"/>
      <c r="AE112" s="1345"/>
      <c r="AF112" s="1346"/>
      <c r="AG112" s="1347"/>
      <c r="AH112" s="1345"/>
      <c r="AI112" s="1346"/>
      <c r="AJ112" s="1347"/>
      <c r="AK112" s="75"/>
    </row>
    <row r="113" spans="1:37" s="62" customFormat="1" ht="5.25" customHeight="1" hidden="1">
      <c r="A113" s="76"/>
      <c r="B113" s="1287"/>
      <c r="C113" s="1288"/>
      <c r="D113" s="1411"/>
      <c r="E113" s="1412"/>
      <c r="F113" s="1412"/>
      <c r="G113" s="1412"/>
      <c r="H113" s="1412"/>
      <c r="I113" s="1412"/>
      <c r="J113" s="1412"/>
      <c r="K113" s="1412"/>
      <c r="L113" s="1412"/>
      <c r="M113" s="1412"/>
      <c r="N113" s="1412"/>
      <c r="O113" s="1412"/>
      <c r="P113" s="1412"/>
      <c r="Q113" s="1412"/>
      <c r="R113" s="1412"/>
      <c r="S113" s="1412"/>
      <c r="T113" s="1412"/>
      <c r="U113" s="1412"/>
      <c r="V113" s="1412"/>
      <c r="W113" s="1412"/>
      <c r="X113" s="1412"/>
      <c r="Y113" s="1412"/>
      <c r="Z113" s="1412"/>
      <c r="AA113" s="1413"/>
      <c r="AB113" s="1348"/>
      <c r="AC113" s="1349"/>
      <c r="AD113" s="1350"/>
      <c r="AE113" s="1348"/>
      <c r="AF113" s="1349"/>
      <c r="AG113" s="1350"/>
      <c r="AH113" s="1348"/>
      <c r="AI113" s="1349"/>
      <c r="AJ113" s="1350"/>
      <c r="AK113" s="75"/>
    </row>
    <row r="114" spans="1:37" s="62" customFormat="1" ht="17.25" customHeight="1" hidden="1">
      <c r="A114" s="76"/>
      <c r="B114" s="1283" t="s">
        <v>3244</v>
      </c>
      <c r="C114" s="1284"/>
      <c r="D114" s="1405" t="s">
        <v>3195</v>
      </c>
      <c r="E114" s="1406"/>
      <c r="F114" s="1406"/>
      <c r="G114" s="1406"/>
      <c r="H114" s="1406"/>
      <c r="I114" s="1406"/>
      <c r="J114" s="1406"/>
      <c r="K114" s="1406"/>
      <c r="L114" s="1406"/>
      <c r="M114" s="1406"/>
      <c r="N114" s="1406"/>
      <c r="O114" s="1406"/>
      <c r="P114" s="1406"/>
      <c r="Q114" s="1406"/>
      <c r="R114" s="1406"/>
      <c r="S114" s="1406"/>
      <c r="T114" s="1406"/>
      <c r="U114" s="1406"/>
      <c r="V114" s="1406"/>
      <c r="W114" s="1406"/>
      <c r="X114" s="1406"/>
      <c r="Y114" s="1406"/>
      <c r="Z114" s="1406"/>
      <c r="AA114" s="1407"/>
      <c r="AB114" s="1342"/>
      <c r="AC114" s="1343"/>
      <c r="AD114" s="1344"/>
      <c r="AE114" s="1342"/>
      <c r="AF114" s="1343"/>
      <c r="AG114" s="1344"/>
      <c r="AH114" s="1342"/>
      <c r="AI114" s="1343"/>
      <c r="AJ114" s="1344"/>
      <c r="AK114" s="75"/>
    </row>
    <row r="115" spans="1:37" s="62" customFormat="1" ht="12" hidden="1">
      <c r="A115" s="76"/>
      <c r="B115" s="1285"/>
      <c r="C115" s="1286"/>
      <c r="D115" s="1408"/>
      <c r="E115" s="1409"/>
      <c r="F115" s="1409"/>
      <c r="G115" s="1409"/>
      <c r="H115" s="1409"/>
      <c r="I115" s="1409"/>
      <c r="J115" s="1409"/>
      <c r="K115" s="1409"/>
      <c r="L115" s="1409"/>
      <c r="M115" s="1409"/>
      <c r="N115" s="1409"/>
      <c r="O115" s="1409"/>
      <c r="P115" s="1409"/>
      <c r="Q115" s="1409"/>
      <c r="R115" s="1409"/>
      <c r="S115" s="1409"/>
      <c r="T115" s="1409"/>
      <c r="U115" s="1409"/>
      <c r="V115" s="1409"/>
      <c r="W115" s="1409"/>
      <c r="X115" s="1409"/>
      <c r="Y115" s="1409"/>
      <c r="Z115" s="1409"/>
      <c r="AA115" s="1410"/>
      <c r="AB115" s="1345"/>
      <c r="AC115" s="1346"/>
      <c r="AD115" s="1347"/>
      <c r="AE115" s="1345"/>
      <c r="AF115" s="1346"/>
      <c r="AG115" s="1347"/>
      <c r="AH115" s="1345"/>
      <c r="AI115" s="1346"/>
      <c r="AJ115" s="1347"/>
      <c r="AK115" s="75"/>
    </row>
    <row r="116" spans="1:37" s="62" customFormat="1" ht="17.25" customHeight="1" hidden="1">
      <c r="A116" s="76"/>
      <c r="B116" s="1287"/>
      <c r="C116" s="1288"/>
      <c r="D116" s="1411"/>
      <c r="E116" s="1412"/>
      <c r="F116" s="1412"/>
      <c r="G116" s="1412"/>
      <c r="H116" s="1412"/>
      <c r="I116" s="1412"/>
      <c r="J116" s="1412"/>
      <c r="K116" s="1412"/>
      <c r="L116" s="1412"/>
      <c r="M116" s="1412"/>
      <c r="N116" s="1412"/>
      <c r="O116" s="1412"/>
      <c r="P116" s="1412"/>
      <c r="Q116" s="1412"/>
      <c r="R116" s="1412"/>
      <c r="S116" s="1412"/>
      <c r="T116" s="1412"/>
      <c r="U116" s="1412"/>
      <c r="V116" s="1412"/>
      <c r="W116" s="1412"/>
      <c r="X116" s="1412"/>
      <c r="Y116" s="1412"/>
      <c r="Z116" s="1412"/>
      <c r="AA116" s="1413"/>
      <c r="AB116" s="1348"/>
      <c r="AC116" s="1349"/>
      <c r="AD116" s="1350"/>
      <c r="AE116" s="1348"/>
      <c r="AF116" s="1349"/>
      <c r="AG116" s="1350"/>
      <c r="AH116" s="1348"/>
      <c r="AI116" s="1349"/>
      <c r="AJ116" s="1350"/>
      <c r="AK116" s="75"/>
    </row>
    <row r="117" spans="2:36" ht="18" customHeight="1">
      <c r="B117" s="1424" t="s">
        <v>285</v>
      </c>
      <c r="C117" s="1424"/>
      <c r="D117" s="1424"/>
      <c r="E117" s="1424"/>
      <c r="F117" s="1424"/>
      <c r="G117" s="1424"/>
      <c r="H117" s="1424"/>
      <c r="I117" s="1424"/>
      <c r="J117" s="1424"/>
      <c r="K117" s="1424"/>
      <c r="L117" s="1424"/>
      <c r="M117" s="1424"/>
      <c r="N117" s="1424"/>
      <c r="O117" s="1424"/>
      <c r="P117" s="1424"/>
      <c r="Q117" s="1424"/>
      <c r="R117" s="1424"/>
      <c r="S117" s="1424"/>
      <c r="T117" s="1424"/>
      <c r="U117" s="1424"/>
      <c r="V117" s="1424"/>
      <c r="W117" s="1424"/>
      <c r="X117" s="1424"/>
      <c r="Y117" s="1424"/>
      <c r="Z117" s="1424"/>
      <c r="AA117" s="1424"/>
      <c r="AB117" s="1424"/>
      <c r="AC117" s="1424"/>
      <c r="AD117" s="1424"/>
      <c r="AE117" s="1424"/>
      <c r="AF117" s="1424"/>
      <c r="AG117" s="1424"/>
      <c r="AH117" s="1424"/>
      <c r="AI117" s="1424"/>
      <c r="AJ117" s="1424"/>
    </row>
    <row r="118" spans="2:36" ht="111.75" customHeight="1">
      <c r="B118" s="1425" t="s">
        <v>3296</v>
      </c>
      <c r="C118" s="1425"/>
      <c r="D118" s="1425"/>
      <c r="E118" s="1425"/>
      <c r="F118" s="1425"/>
      <c r="G118" s="1425"/>
      <c r="H118" s="1425"/>
      <c r="I118" s="1425"/>
      <c r="J118" s="1425"/>
      <c r="K118" s="1425"/>
      <c r="L118" s="1425"/>
      <c r="M118" s="1425"/>
      <c r="N118" s="1425"/>
      <c r="O118" s="1425"/>
      <c r="P118" s="1425"/>
      <c r="Q118" s="1425"/>
      <c r="R118" s="1425"/>
      <c r="S118" s="1425"/>
      <c r="T118" s="1425"/>
      <c r="U118" s="1425"/>
      <c r="V118" s="1425"/>
      <c r="W118" s="1425"/>
      <c r="X118" s="1425"/>
      <c r="Y118" s="1425"/>
      <c r="Z118" s="1425"/>
      <c r="AA118" s="1425"/>
      <c r="AB118" s="1425"/>
      <c r="AC118" s="1425"/>
      <c r="AD118" s="1425"/>
      <c r="AE118" s="1425"/>
      <c r="AF118" s="1425"/>
      <c r="AG118" s="1425"/>
      <c r="AH118" s="1425"/>
      <c r="AI118" s="1425"/>
      <c r="AJ118" s="1425"/>
    </row>
    <row r="119" spans="2:36" ht="52.5" customHeight="1">
      <c r="B119" s="1414" t="s">
        <v>3373</v>
      </c>
      <c r="C119" s="1414"/>
      <c r="D119" s="1414"/>
      <c r="E119" s="1414"/>
      <c r="F119" s="1414"/>
      <c r="G119" s="1414"/>
      <c r="H119" s="1414"/>
      <c r="I119" s="1414"/>
      <c r="J119" s="1414"/>
      <c r="K119" s="1414"/>
      <c r="L119" s="1414"/>
      <c r="M119" s="1414"/>
      <c r="N119" s="1414"/>
      <c r="O119" s="1414"/>
      <c r="P119" s="1414"/>
      <c r="Q119" s="1414"/>
      <c r="R119" s="1414"/>
      <c r="S119" s="1414"/>
      <c r="T119" s="1414"/>
      <c r="U119" s="1414"/>
      <c r="V119" s="1414"/>
      <c r="W119" s="1414"/>
      <c r="X119" s="1414"/>
      <c r="Y119" s="1414"/>
      <c r="Z119" s="1414"/>
      <c r="AA119" s="1414"/>
      <c r="AB119" s="1414"/>
      <c r="AC119" s="1414"/>
      <c r="AD119" s="1414"/>
      <c r="AE119" s="1414"/>
      <c r="AF119" s="1414"/>
      <c r="AG119" s="1414"/>
      <c r="AH119" s="1414"/>
      <c r="AI119" s="1414"/>
      <c r="AJ119" s="1414"/>
    </row>
  </sheetData>
  <sheetProtection password="DBBB" sheet="1" formatCells="0" formatColumns="0" formatRows="0" insertRows="0" selectLockedCells="1"/>
  <mergeCells count="191">
    <mergeCell ref="D22:AA24"/>
    <mergeCell ref="AB31:AD33"/>
    <mergeCell ref="B52:C54"/>
    <mergeCell ref="B49:C51"/>
    <mergeCell ref="AB34:AD36"/>
    <mergeCell ref="AB52:AD54"/>
    <mergeCell ref="D46:AA48"/>
    <mergeCell ref="D43:AA45"/>
    <mergeCell ref="B37:C39"/>
    <mergeCell ref="D31:AA33"/>
    <mergeCell ref="AE76:AG78"/>
    <mergeCell ref="D58:AA60"/>
    <mergeCell ref="B13:C15"/>
    <mergeCell ref="B16:C18"/>
    <mergeCell ref="AE22:AG24"/>
    <mergeCell ref="D16:AA18"/>
    <mergeCell ref="B58:C60"/>
    <mergeCell ref="D52:AA54"/>
    <mergeCell ref="B43:C45"/>
    <mergeCell ref="D28:AA30"/>
    <mergeCell ref="AH37:AJ39"/>
    <mergeCell ref="AH34:AJ36"/>
    <mergeCell ref="B28:C30"/>
    <mergeCell ref="AH31:AJ33"/>
    <mergeCell ref="D37:AA39"/>
    <mergeCell ref="AE37:AG39"/>
    <mergeCell ref="AB28:AD30"/>
    <mergeCell ref="AE28:AG30"/>
    <mergeCell ref="AH28:AJ30"/>
    <mergeCell ref="B31:C33"/>
    <mergeCell ref="AB37:AD39"/>
    <mergeCell ref="B34:C36"/>
    <mergeCell ref="D34:AA36"/>
    <mergeCell ref="AE25:AG27"/>
    <mergeCell ref="AE34:AG36"/>
    <mergeCell ref="AE31:AG33"/>
    <mergeCell ref="AH25:AJ27"/>
    <mergeCell ref="AH16:AJ18"/>
    <mergeCell ref="AB25:AD27"/>
    <mergeCell ref="B25:C27"/>
    <mergeCell ref="D19:AA21"/>
    <mergeCell ref="B22:C24"/>
    <mergeCell ref="AH22:AJ24"/>
    <mergeCell ref="AB16:AD18"/>
    <mergeCell ref="D25:AA27"/>
    <mergeCell ref="AB22:AD24"/>
    <mergeCell ref="AB105:AD107"/>
    <mergeCell ref="D105:AA107"/>
    <mergeCell ref="AB96:AD98"/>
    <mergeCell ref="B96:C98"/>
    <mergeCell ref="B105:C107"/>
    <mergeCell ref="AB93:AD95"/>
    <mergeCell ref="AB99:AD101"/>
    <mergeCell ref="D49:AA51"/>
    <mergeCell ref="AB40:AD42"/>
    <mergeCell ref="D89:AA91"/>
    <mergeCell ref="B55:C57"/>
    <mergeCell ref="D79:AA81"/>
    <mergeCell ref="AB79:AD81"/>
    <mergeCell ref="B40:C42"/>
    <mergeCell ref="B76:C78"/>
    <mergeCell ref="D76:AA78"/>
    <mergeCell ref="AB43:AD45"/>
    <mergeCell ref="B4:C6"/>
    <mergeCell ref="AH19:AJ21"/>
    <mergeCell ref="D4:AA6"/>
    <mergeCell ref="AH4:AJ6"/>
    <mergeCell ref="D13:AA15"/>
    <mergeCell ref="AB13:AD15"/>
    <mergeCell ref="AB19:AD21"/>
    <mergeCell ref="B19:C21"/>
    <mergeCell ref="AE19:AG21"/>
    <mergeCell ref="AB10:AD12"/>
    <mergeCell ref="A1:M1"/>
    <mergeCell ref="AB4:AD6"/>
    <mergeCell ref="D10:AA12"/>
    <mergeCell ref="B7:C9"/>
    <mergeCell ref="N1:AL1"/>
    <mergeCell ref="AE4:AG6"/>
    <mergeCell ref="B10:C12"/>
    <mergeCell ref="D7:AA9"/>
    <mergeCell ref="AB7:AD9"/>
    <mergeCell ref="B3:AJ3"/>
    <mergeCell ref="AE61:AG63"/>
    <mergeCell ref="AB61:AD63"/>
    <mergeCell ref="AE46:AG48"/>
    <mergeCell ref="AH46:AJ48"/>
    <mergeCell ref="AH55:AJ57"/>
    <mergeCell ref="AB55:AD57"/>
    <mergeCell ref="AH61:AJ63"/>
    <mergeCell ref="AB58:AD60"/>
    <mergeCell ref="AH43:AJ45"/>
    <mergeCell ref="B64:C66"/>
    <mergeCell ref="D70:AA72"/>
    <mergeCell ref="B61:C63"/>
    <mergeCell ref="AH73:AJ75"/>
    <mergeCell ref="AE73:AG75"/>
    <mergeCell ref="D55:AA57"/>
    <mergeCell ref="AB64:AD66"/>
    <mergeCell ref="D61:AA63"/>
    <mergeCell ref="D67:AA69"/>
    <mergeCell ref="D40:AA42"/>
    <mergeCell ref="AB49:AD51"/>
    <mergeCell ref="AE49:AG51"/>
    <mergeCell ref="AH52:AJ54"/>
    <mergeCell ref="B46:C48"/>
    <mergeCell ref="AB70:AD72"/>
    <mergeCell ref="AE52:AG54"/>
    <mergeCell ref="AE55:AG57"/>
    <mergeCell ref="AB46:AD48"/>
    <mergeCell ref="AE67:AG69"/>
    <mergeCell ref="B119:AJ119"/>
    <mergeCell ref="B85:C87"/>
    <mergeCell ref="D85:AA87"/>
    <mergeCell ref="AB85:AD87"/>
    <mergeCell ref="B117:AJ117"/>
    <mergeCell ref="B118:AJ118"/>
    <mergeCell ref="B111:C113"/>
    <mergeCell ref="D96:AA98"/>
    <mergeCell ref="D93:AA95"/>
    <mergeCell ref="AH99:AJ101"/>
    <mergeCell ref="B114:C116"/>
    <mergeCell ref="D114:AA116"/>
    <mergeCell ref="D108:AA110"/>
    <mergeCell ref="AB102:AD104"/>
    <mergeCell ref="AB108:AD110"/>
    <mergeCell ref="AB114:AD116"/>
    <mergeCell ref="B102:C104"/>
    <mergeCell ref="D102:AA104"/>
    <mergeCell ref="D111:AA113"/>
    <mergeCell ref="AB111:AD113"/>
    <mergeCell ref="B67:C69"/>
    <mergeCell ref="B82:C84"/>
    <mergeCell ref="AB82:AD84"/>
    <mergeCell ref="AH67:AJ69"/>
    <mergeCell ref="B79:C81"/>
    <mergeCell ref="AB73:AD75"/>
    <mergeCell ref="D73:AA75"/>
    <mergeCell ref="AH70:AJ72"/>
    <mergeCell ref="B70:C72"/>
    <mergeCell ref="AB76:AD78"/>
    <mergeCell ref="D82:AA84"/>
    <mergeCell ref="B108:C110"/>
    <mergeCell ref="D64:AA66"/>
    <mergeCell ref="B92:AJ92"/>
    <mergeCell ref="AB89:AD91"/>
    <mergeCell ref="B93:C95"/>
    <mergeCell ref="B99:C101"/>
    <mergeCell ref="D99:AA101"/>
    <mergeCell ref="B73:C75"/>
    <mergeCell ref="AB67:AD69"/>
    <mergeCell ref="AH40:AJ42"/>
    <mergeCell ref="AE43:AG45"/>
    <mergeCell ref="AH49:AJ51"/>
    <mergeCell ref="AE40:AG42"/>
    <mergeCell ref="AH7:AJ9"/>
    <mergeCell ref="AE13:AG15"/>
    <mergeCell ref="AH13:AJ15"/>
    <mergeCell ref="AE10:AG12"/>
    <mergeCell ref="AH10:AJ12"/>
    <mergeCell ref="AE16:AG18"/>
    <mergeCell ref="AE7:AG9"/>
    <mergeCell ref="AE114:AG116"/>
    <mergeCell ref="AH114:AJ116"/>
    <mergeCell ref="AE102:AG104"/>
    <mergeCell ref="AH102:AJ104"/>
    <mergeCell ref="AE105:AG107"/>
    <mergeCell ref="AE99:AG101"/>
    <mergeCell ref="AH111:AJ113"/>
    <mergeCell ref="AH105:AJ107"/>
    <mergeCell ref="AE111:AG113"/>
    <mergeCell ref="AE93:AG95"/>
    <mergeCell ref="AE58:AG60"/>
    <mergeCell ref="AH58:AJ60"/>
    <mergeCell ref="AH76:AJ78"/>
    <mergeCell ref="AH79:AJ81"/>
    <mergeCell ref="AE79:AG81"/>
    <mergeCell ref="B88:AJ88"/>
    <mergeCell ref="B89:C91"/>
    <mergeCell ref="AE64:AG66"/>
    <mergeCell ref="AH89:AJ91"/>
    <mergeCell ref="AE70:AG72"/>
    <mergeCell ref="AH64:AJ66"/>
    <mergeCell ref="AE108:AG110"/>
    <mergeCell ref="AH108:AJ110"/>
    <mergeCell ref="AE85:AG87"/>
    <mergeCell ref="AE89:AG91"/>
    <mergeCell ref="AH82:AJ84"/>
    <mergeCell ref="AE82:AG84"/>
    <mergeCell ref="AH85:AJ87"/>
    <mergeCell ref="AE96:AG98"/>
  </mergeCells>
  <dataValidations count="1">
    <dataValidation type="list" allowBlank="1" showInputMessage="1" showErrorMessage="1" sqref="AI97 AI94">
      <formula1>x</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95" r:id="rId2"/>
  <headerFooter scaleWithDoc="0" alignWithMargins="0">
    <oddFooter>&amp;L&amp;"Arial,Kursywa"&amp;8PROW 2014-2020_5.1/20/01&amp;R&amp;"Arial,Kursywa"&amp;8Strona &amp;P z &amp;N</oddFooter>
  </headerFooter>
  <rowBreaks count="2" manualBreakCount="2">
    <brk id="42" min="1" max="35" man="1"/>
    <brk id="72" min="1" max="35" man="1"/>
  </rowBreaks>
  <legacyDrawing r:id="rId1"/>
</worksheet>
</file>

<file path=xl/worksheets/sheet11.xml><?xml version="1.0" encoding="utf-8"?>
<worksheet xmlns="http://schemas.openxmlformats.org/spreadsheetml/2006/main" xmlns:r="http://schemas.openxmlformats.org/officeDocument/2006/relationships">
  <sheetPr codeName="Arkusz10">
    <tabColor rgb="FFFFFF00"/>
  </sheetPr>
  <dimension ref="A1:BU3181"/>
  <sheetViews>
    <sheetView showGridLines="0" view="pageBreakPreview" zoomScale="70" zoomScaleSheetLayoutView="70" zoomScalePageLayoutView="0" workbookViewId="0" topLeftCell="A1">
      <selection activeCell="B11" sqref="B11:AI11"/>
    </sheetView>
  </sheetViews>
  <sheetFormatPr defaultColWidth="9.140625" defaultRowHeight="12.75"/>
  <cols>
    <col min="1" max="1" width="3.57421875" style="581" customWidth="1"/>
    <col min="2" max="3" width="3.140625" style="28" customWidth="1"/>
    <col min="4" max="4" width="2.140625" style="28" customWidth="1"/>
    <col min="5" max="5" width="2.8515625" style="28" customWidth="1"/>
    <col min="6" max="6" width="3.00390625" style="28" customWidth="1"/>
    <col min="7" max="7" width="3.140625" style="28" customWidth="1"/>
    <col min="8" max="8" width="2.421875" style="28" customWidth="1"/>
    <col min="9" max="9" width="2.8515625" style="28" customWidth="1"/>
    <col min="10" max="10" width="2.7109375" style="28" customWidth="1"/>
    <col min="11" max="11" width="2.8515625" style="28" customWidth="1"/>
    <col min="12" max="12" width="2.57421875" style="28" customWidth="1"/>
    <col min="13" max="13" width="2.00390625" style="28" customWidth="1"/>
    <col min="14" max="15" width="2.421875" style="28" customWidth="1"/>
    <col min="16" max="16" width="2.140625" style="28" customWidth="1"/>
    <col min="17" max="17" width="1.7109375" style="28" customWidth="1"/>
    <col min="18" max="18" width="2.8515625" style="28" customWidth="1"/>
    <col min="19" max="19" width="2.421875" style="28" customWidth="1"/>
    <col min="20" max="21" width="2.57421875" style="28" customWidth="1"/>
    <col min="22" max="22" width="2.7109375" style="28" customWidth="1"/>
    <col min="23" max="23" width="2.57421875" style="28" customWidth="1"/>
    <col min="24" max="32" width="2.7109375" style="28" customWidth="1"/>
    <col min="33" max="33" width="2.57421875" style="28" customWidth="1"/>
    <col min="34" max="34" width="2.00390625" style="28" customWidth="1"/>
    <col min="35" max="35" width="20.28125" style="28" customWidth="1"/>
    <col min="36" max="36" width="1.1484375" style="61" customWidth="1"/>
    <col min="37" max="37" width="36.7109375" style="28" customWidth="1"/>
    <col min="38" max="38" width="99.8515625" style="28" hidden="1" customWidth="1"/>
    <col min="39" max="16384" width="9.140625" style="28" customWidth="1"/>
  </cols>
  <sheetData>
    <row r="1" spans="1:42" s="62" customFormat="1" ht="16.5" customHeight="1">
      <c r="A1" s="908" t="s">
        <v>296</v>
      </c>
      <c r="B1" s="908"/>
      <c r="C1" s="908"/>
      <c r="D1" s="908"/>
      <c r="E1" s="908"/>
      <c r="F1" s="908"/>
      <c r="G1" s="908"/>
      <c r="H1" s="908"/>
      <c r="I1" s="908"/>
      <c r="J1" s="908"/>
      <c r="K1" s="908"/>
      <c r="L1" s="908"/>
      <c r="M1" s="934">
        <f>IF('I.Cel_II.Ident.'!$T$29="",'I.Cel_II.Ident.'!$B$29,'I.Cel_II.Ident.'!$T$29&amp;" "&amp;'I.Cel_II.Ident.'!$B$29)</f>
        <v>0</v>
      </c>
      <c r="N1" s="934"/>
      <c r="O1" s="934"/>
      <c r="P1" s="934"/>
      <c r="Q1" s="934"/>
      <c r="R1" s="934"/>
      <c r="S1" s="934"/>
      <c r="T1" s="934"/>
      <c r="U1" s="934"/>
      <c r="V1" s="934"/>
      <c r="W1" s="934"/>
      <c r="X1" s="934"/>
      <c r="Y1" s="934"/>
      <c r="Z1" s="934"/>
      <c r="AA1" s="934"/>
      <c r="AB1" s="934"/>
      <c r="AC1" s="934"/>
      <c r="AD1" s="934"/>
      <c r="AE1" s="934"/>
      <c r="AF1" s="934"/>
      <c r="AG1" s="934"/>
      <c r="AH1" s="934"/>
      <c r="AI1" s="934"/>
      <c r="AJ1" s="347"/>
      <c r="AK1" s="347"/>
      <c r="AL1" s="301"/>
      <c r="AM1" s="301"/>
      <c r="AN1" s="301"/>
      <c r="AO1" s="301"/>
      <c r="AP1" s="301"/>
    </row>
    <row r="2" spans="1:42" s="62" customFormat="1" ht="5.25" customHeight="1">
      <c r="A2" s="346"/>
      <c r="B2" s="536"/>
      <c r="C2" s="536"/>
      <c r="D2" s="536"/>
      <c r="E2" s="536"/>
      <c r="F2" s="536"/>
      <c r="G2" s="536"/>
      <c r="H2" s="536"/>
      <c r="I2" s="536"/>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568"/>
      <c r="AL2" s="568"/>
      <c r="AM2" s="568"/>
      <c r="AN2" s="568"/>
      <c r="AO2" s="568"/>
      <c r="AP2" s="568"/>
    </row>
    <row r="3" spans="1:36" ht="5.25" customHeight="1">
      <c r="A3" s="49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37"/>
    </row>
    <row r="4" spans="1:36" ht="18.75" customHeight="1">
      <c r="A4" s="1504" t="s">
        <v>306</v>
      </c>
      <c r="B4" s="1504"/>
      <c r="C4" s="1504"/>
      <c r="D4" s="1504"/>
      <c r="E4" s="1504"/>
      <c r="F4" s="1504"/>
      <c r="G4" s="1504"/>
      <c r="H4" s="1504"/>
      <c r="I4" s="1504"/>
      <c r="J4" s="1504"/>
      <c r="K4" s="1504"/>
      <c r="L4" s="1504"/>
      <c r="M4" s="1504"/>
      <c r="N4" s="1504"/>
      <c r="O4" s="1504"/>
      <c r="P4" s="1504"/>
      <c r="Q4" s="1504"/>
      <c r="R4" s="1504"/>
      <c r="S4" s="1504"/>
      <c r="T4" s="1504"/>
      <c r="U4" s="1504"/>
      <c r="V4" s="1504"/>
      <c r="W4" s="1504"/>
      <c r="X4" s="1504"/>
      <c r="Y4" s="1504"/>
      <c r="Z4" s="1504"/>
      <c r="AA4" s="1504"/>
      <c r="AB4" s="1504"/>
      <c r="AC4" s="1504"/>
      <c r="AD4" s="1504"/>
      <c r="AE4" s="1504"/>
      <c r="AF4" s="1504"/>
      <c r="AG4" s="1504"/>
      <c r="AH4" s="4"/>
      <c r="AI4" s="4"/>
      <c r="AJ4" s="437"/>
    </row>
    <row r="5" spans="1:36" ht="18" customHeight="1">
      <c r="A5" s="1505"/>
      <c r="B5" s="1505"/>
      <c r="C5" s="1505"/>
      <c r="D5" s="1505"/>
      <c r="E5" s="1505"/>
      <c r="F5" s="1505"/>
      <c r="G5" s="1505"/>
      <c r="H5" s="1505"/>
      <c r="I5" s="1505"/>
      <c r="J5" s="1505"/>
      <c r="K5" s="1505"/>
      <c r="L5" s="1505"/>
      <c r="M5" s="1505"/>
      <c r="N5" s="1505"/>
      <c r="O5" s="1505"/>
      <c r="P5" s="1505"/>
      <c r="Q5" s="1505"/>
      <c r="R5" s="1505"/>
      <c r="S5" s="1505"/>
      <c r="T5" s="1505"/>
      <c r="U5" s="1505"/>
      <c r="V5" s="1505"/>
      <c r="W5" s="1505"/>
      <c r="X5" s="1505"/>
      <c r="Y5" s="1505"/>
      <c r="Z5" s="1505"/>
      <c r="AA5" s="1505"/>
      <c r="AB5" s="1505"/>
      <c r="AC5" s="1505"/>
      <c r="AD5" s="1505"/>
      <c r="AE5" s="1505"/>
      <c r="AF5" s="1505"/>
      <c r="AG5" s="76"/>
      <c r="AH5" s="76"/>
      <c r="AI5" s="76"/>
      <c r="AJ5" s="437"/>
    </row>
    <row r="6" spans="1:36" s="342" customFormat="1" ht="12.75">
      <c r="A6" s="625" t="s">
        <v>142</v>
      </c>
      <c r="B6" s="955" t="s">
        <v>143</v>
      </c>
      <c r="C6" s="955"/>
      <c r="D6" s="955"/>
      <c r="E6" s="955"/>
      <c r="F6" s="955"/>
      <c r="G6" s="955"/>
      <c r="H6" s="955"/>
      <c r="I6" s="955"/>
      <c r="J6" s="955"/>
      <c r="K6" s="955"/>
      <c r="L6" s="955"/>
      <c r="M6" s="955"/>
      <c r="N6" s="955"/>
      <c r="O6" s="955"/>
      <c r="P6" s="590"/>
      <c r="Q6" s="590"/>
      <c r="R6" s="590"/>
      <c r="S6" s="590"/>
      <c r="T6" s="590"/>
      <c r="U6" s="590"/>
      <c r="V6" s="590"/>
      <c r="W6" s="590"/>
      <c r="X6" s="590"/>
      <c r="Y6" s="590"/>
      <c r="Z6" s="590"/>
      <c r="AA6" s="590"/>
      <c r="AB6" s="590"/>
      <c r="AC6" s="590"/>
      <c r="AD6" s="590"/>
      <c r="AE6" s="590"/>
      <c r="AF6" s="590"/>
      <c r="AG6" s="76"/>
      <c r="AH6" s="76"/>
      <c r="AI6" s="76"/>
      <c r="AJ6" s="4"/>
    </row>
    <row r="7" spans="1:36" s="342" customFormat="1" ht="12.75">
      <c r="A7" s="628"/>
      <c r="B7" s="1269" t="s">
        <v>141</v>
      </c>
      <c r="C7" s="1269"/>
      <c r="D7" s="1269"/>
      <c r="E7" s="1269"/>
      <c r="F7" s="1269"/>
      <c r="G7" s="1269"/>
      <c r="H7" s="1269"/>
      <c r="I7" s="1269"/>
      <c r="J7" s="1269"/>
      <c r="K7" s="1269"/>
      <c r="L7" s="1269"/>
      <c r="M7" s="1269"/>
      <c r="N7" s="1269"/>
      <c r="O7" s="1269"/>
      <c r="P7" s="1269"/>
      <c r="Q7" s="1269"/>
      <c r="R7" s="1269"/>
      <c r="S7" s="1269"/>
      <c r="T7" s="1269"/>
      <c r="U7" s="1269"/>
      <c r="V7" s="626"/>
      <c r="W7" s="229"/>
      <c r="X7" s="1508">
        <f>'VI.Finans.'!AD108</f>
        <v>0</v>
      </c>
      <c r="Y7" s="1509"/>
      <c r="Z7" s="1509"/>
      <c r="AA7" s="1509"/>
      <c r="AB7" s="1509"/>
      <c r="AC7" s="1509"/>
      <c r="AD7" s="1509"/>
      <c r="AE7" s="1509"/>
      <c r="AF7" s="1510"/>
      <c r="AG7" s="955"/>
      <c r="AH7" s="955"/>
      <c r="AI7" s="76"/>
      <c r="AJ7" s="4"/>
    </row>
    <row r="8" spans="1:36" s="342" customFormat="1" ht="6" customHeight="1">
      <c r="A8" s="62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629"/>
      <c r="AF8" s="76"/>
      <c r="AG8" s="76"/>
      <c r="AH8" s="76"/>
      <c r="AI8" s="76"/>
      <c r="AJ8" s="4"/>
    </row>
    <row r="9" spans="1:36" s="342" customFormat="1" ht="12.75">
      <c r="A9" s="627"/>
      <c r="B9" s="1511" t="s">
        <v>3210</v>
      </c>
      <c r="C9" s="1511"/>
      <c r="D9" s="1511"/>
      <c r="E9" s="1511"/>
      <c r="F9" s="1511"/>
      <c r="G9" s="1511"/>
      <c r="H9" s="1511"/>
      <c r="I9" s="1511"/>
      <c r="J9" s="1511"/>
      <c r="K9" s="1511"/>
      <c r="L9" s="1511"/>
      <c r="M9" s="1511"/>
      <c r="N9" s="1511"/>
      <c r="O9" s="1511"/>
      <c r="P9" s="1511"/>
      <c r="Q9" s="1511"/>
      <c r="R9" s="1511"/>
      <c r="S9" s="1511"/>
      <c r="T9" s="1511"/>
      <c r="U9" s="630"/>
      <c r="V9" s="76"/>
      <c r="W9" s="76"/>
      <c r="X9" s="1508">
        <f>'VI.Finans.'!AF114</f>
        <v>0</v>
      </c>
      <c r="Y9" s="1509"/>
      <c r="Z9" s="1509"/>
      <c r="AA9" s="1509"/>
      <c r="AB9" s="1509"/>
      <c r="AC9" s="1509"/>
      <c r="AD9" s="1509"/>
      <c r="AE9" s="1509"/>
      <c r="AF9" s="1510"/>
      <c r="AG9" s="629"/>
      <c r="AH9" s="76"/>
      <c r="AI9" s="76"/>
      <c r="AJ9" s="4"/>
    </row>
    <row r="10" spans="1:36" s="342" customFormat="1" ht="4.5" customHeight="1">
      <c r="A10" s="627"/>
      <c r="B10" s="5"/>
      <c r="C10" s="5"/>
      <c r="D10" s="5"/>
      <c r="E10" s="5"/>
      <c r="F10" s="5"/>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76"/>
      <c r="AJ10" s="4"/>
    </row>
    <row r="11" spans="1:36" s="342" customFormat="1" ht="96.75" customHeight="1">
      <c r="A11" s="511" t="s">
        <v>15</v>
      </c>
      <c r="B11" s="1503" t="s">
        <v>3344</v>
      </c>
      <c r="C11" s="1503"/>
      <c r="D11" s="1503"/>
      <c r="E11" s="1503"/>
      <c r="F11" s="1503"/>
      <c r="G11" s="1503"/>
      <c r="H11" s="1503"/>
      <c r="I11" s="1503"/>
      <c r="J11" s="1503"/>
      <c r="K11" s="1503"/>
      <c r="L11" s="1503"/>
      <c r="M11" s="1503"/>
      <c r="N11" s="1503"/>
      <c r="O11" s="1503"/>
      <c r="P11" s="1503"/>
      <c r="Q11" s="1503"/>
      <c r="R11" s="1503"/>
      <c r="S11" s="1503"/>
      <c r="T11" s="1503"/>
      <c r="U11" s="1503"/>
      <c r="V11" s="1503"/>
      <c r="W11" s="1503"/>
      <c r="X11" s="1503"/>
      <c r="Y11" s="1503"/>
      <c r="Z11" s="1503"/>
      <c r="AA11" s="1503"/>
      <c r="AB11" s="1503"/>
      <c r="AC11" s="1503"/>
      <c r="AD11" s="1503"/>
      <c r="AE11" s="1503"/>
      <c r="AF11" s="1503"/>
      <c r="AG11" s="1503"/>
      <c r="AH11" s="1503"/>
      <c r="AI11" s="1503"/>
      <c r="AJ11" s="4"/>
    </row>
    <row r="12" spans="1:36" s="342" customFormat="1" ht="13.5" customHeight="1">
      <c r="A12" s="511" t="s">
        <v>107</v>
      </c>
      <c r="B12" s="1514" t="s">
        <v>549</v>
      </c>
      <c r="C12" s="1514"/>
      <c r="D12" s="1514"/>
      <c r="E12" s="1514"/>
      <c r="F12" s="1514"/>
      <c r="G12" s="1514"/>
      <c r="H12" s="1514"/>
      <c r="I12" s="1514"/>
      <c r="J12" s="1514"/>
      <c r="K12" s="1514"/>
      <c r="L12" s="1514"/>
      <c r="M12" s="1514"/>
      <c r="N12" s="1514"/>
      <c r="O12" s="1514"/>
      <c r="P12" s="1514"/>
      <c r="Q12" s="1514"/>
      <c r="R12" s="1514"/>
      <c r="S12" s="1514"/>
      <c r="T12" s="1514"/>
      <c r="U12" s="1514"/>
      <c r="V12" s="1514"/>
      <c r="W12" s="1514"/>
      <c r="X12" s="1514"/>
      <c r="Y12" s="1514"/>
      <c r="Z12" s="1514"/>
      <c r="AA12" s="1514"/>
      <c r="AB12" s="1514"/>
      <c r="AC12" s="1514"/>
      <c r="AD12" s="1514"/>
      <c r="AE12" s="1514"/>
      <c r="AF12" s="1514"/>
      <c r="AG12" s="1514"/>
      <c r="AH12" s="1514"/>
      <c r="AI12" s="1514"/>
      <c r="AJ12" s="4"/>
    </row>
    <row r="13" spans="1:36" s="342" customFormat="1" ht="13.5" customHeight="1">
      <c r="A13" s="511"/>
      <c r="B13" s="632" t="s">
        <v>547</v>
      </c>
      <c r="C13" s="1507" t="s">
        <v>550</v>
      </c>
      <c r="D13" s="1507"/>
      <c r="E13" s="1507"/>
      <c r="F13" s="1507"/>
      <c r="G13" s="1507"/>
      <c r="H13" s="1507"/>
      <c r="I13" s="1507"/>
      <c r="J13" s="1507"/>
      <c r="K13" s="1507"/>
      <c r="L13" s="1507"/>
      <c r="M13" s="1507"/>
      <c r="N13" s="1507"/>
      <c r="O13" s="1507"/>
      <c r="P13" s="1507"/>
      <c r="Q13" s="1507"/>
      <c r="R13" s="1507"/>
      <c r="S13" s="1507"/>
      <c r="T13" s="1507"/>
      <c r="U13" s="1507"/>
      <c r="V13" s="1507"/>
      <c r="W13" s="1507"/>
      <c r="X13" s="1507"/>
      <c r="Y13" s="1507"/>
      <c r="Z13" s="1507"/>
      <c r="AA13" s="1507"/>
      <c r="AB13" s="1507"/>
      <c r="AC13" s="1507"/>
      <c r="AD13" s="1507"/>
      <c r="AE13" s="1507"/>
      <c r="AF13" s="1507"/>
      <c r="AG13" s="1507"/>
      <c r="AH13" s="1507"/>
      <c r="AI13" s="1507"/>
      <c r="AJ13" s="4"/>
    </row>
    <row r="14" spans="1:36" s="342" customFormat="1" ht="13.5" customHeight="1">
      <c r="A14" s="511"/>
      <c r="B14" s="632" t="s">
        <v>548</v>
      </c>
      <c r="C14" s="1507" t="s">
        <v>553</v>
      </c>
      <c r="D14" s="1507"/>
      <c r="E14" s="1507"/>
      <c r="F14" s="1507"/>
      <c r="G14" s="1507"/>
      <c r="H14" s="1507"/>
      <c r="I14" s="1507"/>
      <c r="J14" s="1507"/>
      <c r="K14" s="1507"/>
      <c r="L14" s="1507"/>
      <c r="M14" s="1507"/>
      <c r="N14" s="1507"/>
      <c r="O14" s="1507"/>
      <c r="P14" s="1507"/>
      <c r="Q14" s="1507"/>
      <c r="R14" s="1507"/>
      <c r="S14" s="1507"/>
      <c r="T14" s="1507"/>
      <c r="U14" s="1507"/>
      <c r="V14" s="1507"/>
      <c r="W14" s="1507"/>
      <c r="X14" s="1507"/>
      <c r="Y14" s="1507"/>
      <c r="Z14" s="1507"/>
      <c r="AA14" s="1507"/>
      <c r="AB14" s="1507"/>
      <c r="AC14" s="1507"/>
      <c r="AD14" s="1507"/>
      <c r="AE14" s="1507"/>
      <c r="AF14" s="1507"/>
      <c r="AG14" s="1507"/>
      <c r="AH14" s="1507"/>
      <c r="AI14" s="1507"/>
      <c r="AJ14" s="4"/>
    </row>
    <row r="15" spans="1:36" s="342" customFormat="1" ht="14.25" customHeight="1">
      <c r="A15" s="511" t="s">
        <v>313</v>
      </c>
      <c r="B15" s="1507" t="s">
        <v>320</v>
      </c>
      <c r="C15" s="1507"/>
      <c r="D15" s="1507"/>
      <c r="E15" s="1507"/>
      <c r="F15" s="1507"/>
      <c r="G15" s="1507"/>
      <c r="H15" s="1507"/>
      <c r="I15" s="1507"/>
      <c r="J15" s="1507"/>
      <c r="K15" s="1507"/>
      <c r="L15" s="1507"/>
      <c r="M15" s="1507"/>
      <c r="N15" s="1507"/>
      <c r="O15" s="1507"/>
      <c r="P15" s="1507"/>
      <c r="Q15" s="1507"/>
      <c r="R15" s="1507"/>
      <c r="S15" s="1507"/>
      <c r="T15" s="1507"/>
      <c r="U15" s="1507"/>
      <c r="V15" s="1507"/>
      <c r="W15" s="1507"/>
      <c r="X15" s="1507"/>
      <c r="Y15" s="1507"/>
      <c r="Z15" s="1507"/>
      <c r="AA15" s="1507"/>
      <c r="AB15" s="1507"/>
      <c r="AC15" s="1507"/>
      <c r="AD15" s="1507"/>
      <c r="AE15" s="1507"/>
      <c r="AF15" s="1507"/>
      <c r="AG15" s="1507"/>
      <c r="AH15" s="1507"/>
      <c r="AI15" s="1507"/>
      <c r="AJ15" s="4"/>
    </row>
    <row r="16" spans="1:36" s="342" customFormat="1" ht="53.25" customHeight="1">
      <c r="A16" s="511" t="s">
        <v>314</v>
      </c>
      <c r="B16" s="1506" t="s">
        <v>3297</v>
      </c>
      <c r="C16" s="1506"/>
      <c r="D16" s="1506"/>
      <c r="E16" s="1506"/>
      <c r="F16" s="1506"/>
      <c r="G16" s="1506"/>
      <c r="H16" s="1506"/>
      <c r="I16" s="1506"/>
      <c r="J16" s="1506"/>
      <c r="K16" s="1506"/>
      <c r="L16" s="1506"/>
      <c r="M16" s="1506"/>
      <c r="N16" s="1506"/>
      <c r="O16" s="1506"/>
      <c r="P16" s="1506"/>
      <c r="Q16" s="1506"/>
      <c r="R16" s="1506"/>
      <c r="S16" s="1506"/>
      <c r="T16" s="1506"/>
      <c r="U16" s="1506"/>
      <c r="V16" s="1506"/>
      <c r="W16" s="1506"/>
      <c r="X16" s="1506"/>
      <c r="Y16" s="1506"/>
      <c r="Z16" s="1506"/>
      <c r="AA16" s="1506"/>
      <c r="AB16" s="1506"/>
      <c r="AC16" s="1506"/>
      <c r="AD16" s="1506"/>
      <c r="AE16" s="1506"/>
      <c r="AF16" s="1506"/>
      <c r="AG16" s="1506"/>
      <c r="AH16" s="1506"/>
      <c r="AI16" s="1506"/>
      <c r="AJ16" s="4"/>
    </row>
    <row r="17" spans="1:37" s="342" customFormat="1" ht="100.5" customHeight="1">
      <c r="A17" s="511" t="s">
        <v>315</v>
      </c>
      <c r="B17" s="1506" t="s">
        <v>3196</v>
      </c>
      <c r="C17" s="1506"/>
      <c r="D17" s="1506"/>
      <c r="E17" s="1506"/>
      <c r="F17" s="1506"/>
      <c r="G17" s="1506"/>
      <c r="H17" s="1506"/>
      <c r="I17" s="1506"/>
      <c r="J17" s="1506"/>
      <c r="K17" s="1506"/>
      <c r="L17" s="1506"/>
      <c r="M17" s="1506"/>
      <c r="N17" s="1506"/>
      <c r="O17" s="1506"/>
      <c r="P17" s="1506"/>
      <c r="Q17" s="1506"/>
      <c r="R17" s="1506"/>
      <c r="S17" s="1506"/>
      <c r="T17" s="1506"/>
      <c r="U17" s="1506"/>
      <c r="V17" s="1506"/>
      <c r="W17" s="1506"/>
      <c r="X17" s="1506"/>
      <c r="Y17" s="1506"/>
      <c r="Z17" s="1506"/>
      <c r="AA17" s="1506"/>
      <c r="AB17" s="1506"/>
      <c r="AC17" s="1506"/>
      <c r="AD17" s="1506"/>
      <c r="AE17" s="1506"/>
      <c r="AF17" s="1506"/>
      <c r="AG17" s="1506"/>
      <c r="AH17" s="1506"/>
      <c r="AI17" s="1506"/>
      <c r="AJ17" s="4"/>
      <c r="AK17" s="343"/>
    </row>
    <row r="18" spans="1:37" s="342" customFormat="1" ht="78" customHeight="1">
      <c r="A18" s="511" t="s">
        <v>316</v>
      </c>
      <c r="B18" s="1506" t="s">
        <v>321</v>
      </c>
      <c r="C18" s="1506"/>
      <c r="D18" s="1506"/>
      <c r="E18" s="1506"/>
      <c r="F18" s="1506"/>
      <c r="G18" s="1506"/>
      <c r="H18" s="1506"/>
      <c r="I18" s="1506"/>
      <c r="J18" s="1506"/>
      <c r="K18" s="1506"/>
      <c r="L18" s="1506"/>
      <c r="M18" s="1506"/>
      <c r="N18" s="1506"/>
      <c r="O18" s="1506"/>
      <c r="P18" s="1506"/>
      <c r="Q18" s="1506"/>
      <c r="R18" s="1506"/>
      <c r="S18" s="1506"/>
      <c r="T18" s="1506"/>
      <c r="U18" s="1506"/>
      <c r="V18" s="1506"/>
      <c r="W18" s="1506"/>
      <c r="X18" s="1506"/>
      <c r="Y18" s="1506"/>
      <c r="Z18" s="1506"/>
      <c r="AA18" s="1506"/>
      <c r="AB18" s="1506"/>
      <c r="AC18" s="1506"/>
      <c r="AD18" s="1506"/>
      <c r="AE18" s="1506"/>
      <c r="AF18" s="1506"/>
      <c r="AG18" s="1506"/>
      <c r="AH18" s="1506"/>
      <c r="AI18" s="1506"/>
      <c r="AJ18" s="4"/>
      <c r="AK18" s="343"/>
    </row>
    <row r="19" spans="1:37" s="342" customFormat="1" ht="84" customHeight="1">
      <c r="A19" s="511" t="s">
        <v>317</v>
      </c>
      <c r="B19" s="1506" t="s">
        <v>449</v>
      </c>
      <c r="C19" s="1506"/>
      <c r="D19" s="1506"/>
      <c r="E19" s="1506"/>
      <c r="F19" s="1506"/>
      <c r="G19" s="1506"/>
      <c r="H19" s="1506"/>
      <c r="I19" s="1506"/>
      <c r="J19" s="1506"/>
      <c r="K19" s="1506"/>
      <c r="L19" s="1506"/>
      <c r="M19" s="1506"/>
      <c r="N19" s="1506"/>
      <c r="O19" s="1506"/>
      <c r="P19" s="1506"/>
      <c r="Q19" s="1506"/>
      <c r="R19" s="1506"/>
      <c r="S19" s="1506"/>
      <c r="T19" s="1506"/>
      <c r="U19" s="1506"/>
      <c r="V19" s="1506"/>
      <c r="W19" s="1506"/>
      <c r="X19" s="1506"/>
      <c r="Y19" s="1506"/>
      <c r="Z19" s="1506"/>
      <c r="AA19" s="1506"/>
      <c r="AB19" s="1506"/>
      <c r="AC19" s="1506"/>
      <c r="AD19" s="1506"/>
      <c r="AE19" s="1506"/>
      <c r="AF19" s="1506"/>
      <c r="AG19" s="1506"/>
      <c r="AH19" s="1506"/>
      <c r="AI19" s="1506"/>
      <c r="AJ19" s="4"/>
      <c r="AK19" s="343"/>
    </row>
    <row r="20" spans="1:70" s="342" customFormat="1" ht="42" customHeight="1">
      <c r="A20" s="511" t="s">
        <v>21</v>
      </c>
      <c r="B20" s="1506" t="s">
        <v>3298</v>
      </c>
      <c r="C20" s="1506"/>
      <c r="D20" s="1506"/>
      <c r="E20" s="1506"/>
      <c r="F20" s="1506"/>
      <c r="G20" s="1506"/>
      <c r="H20" s="1506"/>
      <c r="I20" s="1506"/>
      <c r="J20" s="1506"/>
      <c r="K20" s="1506"/>
      <c r="L20" s="1506"/>
      <c r="M20" s="1506"/>
      <c r="N20" s="1506"/>
      <c r="O20" s="1506"/>
      <c r="P20" s="1506"/>
      <c r="Q20" s="1506"/>
      <c r="R20" s="1506"/>
      <c r="S20" s="1506"/>
      <c r="T20" s="1506"/>
      <c r="U20" s="1506"/>
      <c r="V20" s="1506"/>
      <c r="W20" s="1506"/>
      <c r="X20" s="1506"/>
      <c r="Y20" s="1506"/>
      <c r="Z20" s="1506"/>
      <c r="AA20" s="1506"/>
      <c r="AB20" s="1506"/>
      <c r="AC20" s="1506"/>
      <c r="AD20" s="1506"/>
      <c r="AE20" s="1506"/>
      <c r="AF20" s="1506"/>
      <c r="AG20" s="1506"/>
      <c r="AH20" s="1506"/>
      <c r="AI20" s="1506"/>
      <c r="AJ20" s="4"/>
      <c r="AK20" s="1515"/>
      <c r="AL20" s="1515"/>
      <c r="AM20" s="1515"/>
      <c r="AN20" s="1515"/>
      <c r="AO20" s="1515"/>
      <c r="AP20" s="1515"/>
      <c r="AQ20" s="1515"/>
      <c r="AR20" s="1515"/>
      <c r="AS20" s="1515"/>
      <c r="AT20" s="1515"/>
      <c r="AU20" s="1515"/>
      <c r="AV20" s="1515"/>
      <c r="AW20" s="1515"/>
      <c r="AX20" s="1515"/>
      <c r="AY20" s="1515"/>
      <c r="AZ20" s="1515"/>
      <c r="BA20" s="1515"/>
      <c r="BB20" s="1515"/>
      <c r="BC20" s="1515"/>
      <c r="BD20" s="1515"/>
      <c r="BE20" s="1515"/>
      <c r="BF20" s="1515"/>
      <c r="BG20" s="1515"/>
      <c r="BH20" s="1515"/>
      <c r="BI20" s="1515"/>
      <c r="BJ20" s="1515"/>
      <c r="BK20" s="1515"/>
      <c r="BL20" s="1515"/>
      <c r="BM20" s="1515"/>
      <c r="BN20" s="1515"/>
      <c r="BO20" s="1515"/>
      <c r="BP20" s="1515"/>
      <c r="BQ20" s="1515"/>
      <c r="BR20" s="1515"/>
    </row>
    <row r="21" spans="1:36" s="342" customFormat="1" ht="27.75" customHeight="1">
      <c r="A21" s="511" t="s">
        <v>22</v>
      </c>
      <c r="B21" s="1506" t="s">
        <v>465</v>
      </c>
      <c r="C21" s="1506"/>
      <c r="D21" s="1506"/>
      <c r="E21" s="1506"/>
      <c r="F21" s="1506"/>
      <c r="G21" s="1506"/>
      <c r="H21" s="1506"/>
      <c r="I21" s="1506"/>
      <c r="J21" s="1506"/>
      <c r="K21" s="1506"/>
      <c r="L21" s="1506"/>
      <c r="M21" s="1506"/>
      <c r="N21" s="1506"/>
      <c r="O21" s="1506"/>
      <c r="P21" s="1506"/>
      <c r="Q21" s="1506"/>
      <c r="R21" s="1506"/>
      <c r="S21" s="1506"/>
      <c r="T21" s="1506"/>
      <c r="U21" s="1506"/>
      <c r="V21" s="1506"/>
      <c r="W21" s="1506"/>
      <c r="X21" s="1506"/>
      <c r="Y21" s="1506"/>
      <c r="Z21" s="1506"/>
      <c r="AA21" s="1506"/>
      <c r="AB21" s="1506"/>
      <c r="AC21" s="1506"/>
      <c r="AD21" s="1506"/>
      <c r="AE21" s="1506"/>
      <c r="AF21" s="1506"/>
      <c r="AG21" s="1506"/>
      <c r="AH21" s="1506"/>
      <c r="AI21" s="1506"/>
      <c r="AJ21" s="4"/>
    </row>
    <row r="22" spans="1:36" s="342" customFormat="1" ht="27.75" customHeight="1">
      <c r="A22" s="511" t="s">
        <v>23</v>
      </c>
      <c r="B22" s="883" t="s">
        <v>450</v>
      </c>
      <c r="C22" s="883"/>
      <c r="D22" s="883"/>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4"/>
    </row>
    <row r="23" spans="1:37" s="342" customFormat="1" ht="53.25" customHeight="1">
      <c r="A23" s="511" t="s">
        <v>165</v>
      </c>
      <c r="B23" s="883" t="s">
        <v>3299</v>
      </c>
      <c r="C23" s="883"/>
      <c r="D23" s="883"/>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1513"/>
      <c r="AJ23" s="4"/>
      <c r="AK23" s="529"/>
    </row>
    <row r="24" spans="1:38" s="342" customFormat="1" ht="54" customHeight="1">
      <c r="A24" s="511" t="s">
        <v>166</v>
      </c>
      <c r="B24" s="1512" t="s">
        <v>3211</v>
      </c>
      <c r="C24" s="1512"/>
      <c r="D24" s="1512"/>
      <c r="E24" s="1512"/>
      <c r="F24" s="1512"/>
      <c r="G24" s="1512"/>
      <c r="H24" s="1512"/>
      <c r="I24" s="1512"/>
      <c r="J24" s="1512"/>
      <c r="K24" s="1512"/>
      <c r="L24" s="1512"/>
      <c r="M24" s="1512"/>
      <c r="N24" s="1512"/>
      <c r="O24" s="1512"/>
      <c r="P24" s="1512"/>
      <c r="Q24" s="1512"/>
      <c r="R24" s="1512"/>
      <c r="S24" s="1512"/>
      <c r="T24" s="1512"/>
      <c r="U24" s="1512"/>
      <c r="V24" s="1512"/>
      <c r="W24" s="1512"/>
      <c r="X24" s="1512"/>
      <c r="Y24" s="1512"/>
      <c r="Z24" s="1512"/>
      <c r="AA24" s="1512"/>
      <c r="AB24" s="1512"/>
      <c r="AC24" s="1512"/>
      <c r="AD24" s="1512"/>
      <c r="AE24" s="1512"/>
      <c r="AF24" s="1512"/>
      <c r="AG24" s="1512"/>
      <c r="AH24" s="1512"/>
      <c r="AI24" s="1512"/>
      <c r="AJ24" s="344"/>
      <c r="AK24" s="529"/>
      <c r="AL24" s="344"/>
    </row>
    <row r="25" spans="1:38" s="342" customFormat="1" ht="28.5" customHeight="1">
      <c r="A25" s="511" t="s">
        <v>66</v>
      </c>
      <c r="B25" s="1502" t="s">
        <v>3132</v>
      </c>
      <c r="C25" s="1502"/>
      <c r="D25" s="1502"/>
      <c r="E25" s="1502"/>
      <c r="F25" s="1502"/>
      <c r="G25" s="1502"/>
      <c r="H25" s="1502"/>
      <c r="I25" s="1502"/>
      <c r="J25" s="1502"/>
      <c r="K25" s="1502"/>
      <c r="L25" s="1502"/>
      <c r="M25" s="1502"/>
      <c r="N25" s="1502"/>
      <c r="O25" s="1502"/>
      <c r="P25" s="1502"/>
      <c r="Q25" s="1502"/>
      <c r="R25" s="1502"/>
      <c r="S25" s="1502"/>
      <c r="T25" s="1502"/>
      <c r="U25" s="1502"/>
      <c r="V25" s="1502"/>
      <c r="W25" s="1502"/>
      <c r="X25" s="1502"/>
      <c r="Y25" s="1502"/>
      <c r="Z25" s="1502"/>
      <c r="AA25" s="1502"/>
      <c r="AB25" s="1502"/>
      <c r="AC25" s="1502"/>
      <c r="AD25" s="1502"/>
      <c r="AE25" s="1502"/>
      <c r="AF25" s="1502"/>
      <c r="AG25" s="1502"/>
      <c r="AH25" s="1502"/>
      <c r="AI25" s="1502"/>
      <c r="AJ25" s="345"/>
      <c r="AK25" s="530"/>
      <c r="AL25" s="348"/>
    </row>
    <row r="26" spans="1:38" s="342" customFormat="1" ht="52.5" customHeight="1">
      <c r="A26" s="511" t="s">
        <v>67</v>
      </c>
      <c r="B26" s="1502" t="s">
        <v>3212</v>
      </c>
      <c r="C26" s="1502"/>
      <c r="D26" s="1502"/>
      <c r="E26" s="1502"/>
      <c r="F26" s="1502"/>
      <c r="G26" s="1502"/>
      <c r="H26" s="1502"/>
      <c r="I26" s="1502"/>
      <c r="J26" s="1502"/>
      <c r="K26" s="1502"/>
      <c r="L26" s="1502"/>
      <c r="M26" s="1502"/>
      <c r="N26" s="1502"/>
      <c r="O26" s="1502"/>
      <c r="P26" s="1502"/>
      <c r="Q26" s="1502"/>
      <c r="R26" s="1502"/>
      <c r="S26" s="1502"/>
      <c r="T26" s="1502"/>
      <c r="U26" s="1502"/>
      <c r="V26" s="1502"/>
      <c r="W26" s="1502"/>
      <c r="X26" s="1502"/>
      <c r="Y26" s="1502"/>
      <c r="Z26" s="1502"/>
      <c r="AA26" s="1502"/>
      <c r="AB26" s="1502"/>
      <c r="AC26" s="1502"/>
      <c r="AD26" s="1502"/>
      <c r="AE26" s="1502"/>
      <c r="AF26" s="1502"/>
      <c r="AG26" s="1502"/>
      <c r="AH26" s="1502"/>
      <c r="AI26" s="1502"/>
      <c r="AJ26" s="344"/>
      <c r="AK26" s="344"/>
      <c r="AL26" s="348"/>
    </row>
    <row r="27" spans="1:38" s="342" customFormat="1" ht="13.5" customHeight="1">
      <c r="A27" s="511"/>
      <c r="B27" s="633"/>
      <c r="C27" s="633"/>
      <c r="D27" s="633"/>
      <c r="E27" s="633"/>
      <c r="F27" s="633"/>
      <c r="G27" s="633"/>
      <c r="H27" s="633"/>
      <c r="I27" s="633"/>
      <c r="J27" s="633"/>
      <c r="K27" s="633"/>
      <c r="L27" s="633"/>
      <c r="M27" s="633"/>
      <c r="N27" s="633"/>
      <c r="O27" s="633"/>
      <c r="P27" s="633"/>
      <c r="Q27" s="633"/>
      <c r="R27" s="633"/>
      <c r="S27" s="633"/>
      <c r="T27" s="633"/>
      <c r="U27" s="633"/>
      <c r="V27" s="633"/>
      <c r="W27" s="633"/>
      <c r="X27" s="633"/>
      <c r="Y27" s="633"/>
      <c r="Z27" s="633"/>
      <c r="AA27" s="633"/>
      <c r="AB27" s="633"/>
      <c r="AC27" s="633"/>
      <c r="AD27" s="633"/>
      <c r="AE27" s="633"/>
      <c r="AF27" s="633"/>
      <c r="AG27" s="633"/>
      <c r="AH27" s="633"/>
      <c r="AI27" s="633"/>
      <c r="AJ27" s="344"/>
      <c r="AK27" s="344"/>
      <c r="AL27" s="348"/>
    </row>
    <row r="29" spans="1:37" s="342" customFormat="1" ht="50.25" customHeight="1">
      <c r="A29" s="511" t="s">
        <v>26</v>
      </c>
      <c r="B29" s="1503" t="s">
        <v>3300</v>
      </c>
      <c r="C29" s="1503"/>
      <c r="D29" s="1503"/>
      <c r="E29" s="1503"/>
      <c r="F29" s="1503"/>
      <c r="G29" s="1503"/>
      <c r="H29" s="1503"/>
      <c r="I29" s="1503"/>
      <c r="J29" s="1503"/>
      <c r="K29" s="1503"/>
      <c r="L29" s="1503"/>
      <c r="M29" s="1503"/>
      <c r="N29" s="1503"/>
      <c r="O29" s="1503"/>
      <c r="P29" s="1503"/>
      <c r="Q29" s="1503"/>
      <c r="R29" s="1503"/>
      <c r="S29" s="1503"/>
      <c r="T29" s="1503"/>
      <c r="U29" s="1503"/>
      <c r="V29" s="1503"/>
      <c r="W29" s="1503"/>
      <c r="X29" s="1503"/>
      <c r="Y29" s="1503"/>
      <c r="Z29" s="1503"/>
      <c r="AA29" s="1503"/>
      <c r="AB29" s="1503"/>
      <c r="AC29" s="1503"/>
      <c r="AD29" s="1503"/>
      <c r="AE29" s="1503"/>
      <c r="AF29" s="1503"/>
      <c r="AG29" s="1503"/>
      <c r="AH29" s="1503"/>
      <c r="AI29" s="1503"/>
      <c r="AJ29" s="4"/>
      <c r="AK29" s="343"/>
    </row>
    <row r="30" spans="1:36" ht="49.5" customHeight="1">
      <c r="A30" s="565"/>
      <c r="B30" s="1494"/>
      <c r="C30" s="1494"/>
      <c r="D30" s="1494"/>
      <c r="E30" s="1494"/>
      <c r="F30" s="1494"/>
      <c r="G30" s="1494"/>
      <c r="H30" s="1494"/>
      <c r="I30" s="1494"/>
      <c r="J30" s="1494"/>
      <c r="K30" s="1494"/>
      <c r="L30" s="1494"/>
      <c r="M30" s="1494"/>
      <c r="N30" s="1494"/>
      <c r="O30" s="1494"/>
      <c r="P30" s="470"/>
      <c r="Q30" s="470"/>
      <c r="R30" s="470"/>
      <c r="S30" s="470"/>
      <c r="T30" s="470"/>
      <c r="U30" s="470"/>
      <c r="V30" s="1495"/>
      <c r="W30" s="1495"/>
      <c r="X30" s="1495"/>
      <c r="Y30" s="1495"/>
      <c r="Z30" s="1495"/>
      <c r="AA30" s="1495"/>
      <c r="AB30" s="1495"/>
      <c r="AC30" s="1495"/>
      <c r="AD30" s="1495"/>
      <c r="AE30" s="1495"/>
      <c r="AF30" s="1495"/>
      <c r="AG30" s="1495"/>
      <c r="AH30" s="1495"/>
      <c r="AI30" s="1495"/>
      <c r="AJ30" s="437"/>
    </row>
    <row r="31" spans="1:36" ht="27.75" customHeight="1">
      <c r="A31" s="565"/>
      <c r="B31" s="885" t="s">
        <v>400</v>
      </c>
      <c r="C31" s="885"/>
      <c r="D31" s="885"/>
      <c r="E31" s="885"/>
      <c r="F31" s="885"/>
      <c r="G31" s="885"/>
      <c r="H31" s="885"/>
      <c r="I31" s="885"/>
      <c r="J31" s="885"/>
      <c r="K31" s="885"/>
      <c r="L31" s="885"/>
      <c r="M31" s="885"/>
      <c r="N31" s="885"/>
      <c r="O31" s="885"/>
      <c r="P31" s="572"/>
      <c r="Q31" s="572"/>
      <c r="R31" s="572"/>
      <c r="S31" s="572"/>
      <c r="T31" s="572"/>
      <c r="U31" s="572"/>
      <c r="V31" s="885" t="s">
        <v>522</v>
      </c>
      <c r="W31" s="885"/>
      <c r="X31" s="885"/>
      <c r="Y31" s="885"/>
      <c r="Z31" s="885"/>
      <c r="AA31" s="885"/>
      <c r="AB31" s="885"/>
      <c r="AC31" s="885"/>
      <c r="AD31" s="885"/>
      <c r="AE31" s="885"/>
      <c r="AF31" s="885"/>
      <c r="AG31" s="885"/>
      <c r="AH31" s="885"/>
      <c r="AI31" s="885"/>
      <c r="AJ31" s="437"/>
    </row>
    <row r="32" spans="1:36" s="11" customFormat="1" ht="11.25">
      <c r="A32" s="495">
        <v>4</v>
      </c>
      <c r="B32" s="12" t="s">
        <v>3301</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36" ht="12.75" customHeight="1">
      <c r="A33" s="565"/>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row>
    <row r="34" spans="1:36" ht="36.75" customHeight="1">
      <c r="A34" s="591" t="s">
        <v>499</v>
      </c>
      <c r="B34" s="884" t="s">
        <v>3119</v>
      </c>
      <c r="C34" s="884"/>
      <c r="D34" s="884"/>
      <c r="E34" s="884"/>
      <c r="F34" s="884"/>
      <c r="G34" s="884"/>
      <c r="H34" s="884"/>
      <c r="I34" s="884"/>
      <c r="J34" s="884"/>
      <c r="K34" s="884"/>
      <c r="L34" s="884"/>
      <c r="M34" s="884"/>
      <c r="N34" s="884"/>
      <c r="O34" s="884"/>
      <c r="P34" s="884"/>
      <c r="Q34" s="884"/>
      <c r="R34" s="884"/>
      <c r="S34" s="884"/>
      <c r="T34" s="884"/>
      <c r="U34" s="884"/>
      <c r="V34" s="884"/>
      <c r="W34" s="884"/>
      <c r="X34" s="884"/>
      <c r="Y34" s="884"/>
      <c r="Z34" s="884"/>
      <c r="AA34" s="884"/>
      <c r="AB34" s="884"/>
      <c r="AC34" s="884"/>
      <c r="AD34" s="884"/>
      <c r="AE34" s="884"/>
      <c r="AF34" s="884"/>
      <c r="AG34" s="884"/>
      <c r="AH34" s="884"/>
      <c r="AI34" s="884"/>
      <c r="AJ34" s="437"/>
    </row>
    <row r="35" spans="1:36" ht="65.25" customHeight="1">
      <c r="A35" s="511" t="s">
        <v>16</v>
      </c>
      <c r="B35" s="883" t="s">
        <v>3205</v>
      </c>
      <c r="C35" s="883"/>
      <c r="D35" s="883"/>
      <c r="E35" s="883"/>
      <c r="F35" s="883"/>
      <c r="G35" s="883"/>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437"/>
    </row>
    <row r="36" spans="1:36" ht="39" customHeight="1">
      <c r="A36" s="511" t="s">
        <v>15</v>
      </c>
      <c r="B36" s="883" t="s">
        <v>3130</v>
      </c>
      <c r="C36" s="883"/>
      <c r="D36" s="883"/>
      <c r="E36" s="883"/>
      <c r="F36" s="883"/>
      <c r="G36" s="883"/>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437"/>
    </row>
    <row r="37" spans="1:36" ht="18" customHeight="1">
      <c r="A37" s="511" t="s">
        <v>10</v>
      </c>
      <c r="B37" s="883" t="s">
        <v>3131</v>
      </c>
      <c r="C37" s="883"/>
      <c r="D37" s="883"/>
      <c r="E37" s="883"/>
      <c r="F37" s="883"/>
      <c r="G37" s="883"/>
      <c r="H37" s="883"/>
      <c r="I37" s="883"/>
      <c r="J37" s="883"/>
      <c r="K37" s="883"/>
      <c r="L37" s="883"/>
      <c r="M37" s="883"/>
      <c r="N37" s="883"/>
      <c r="O37" s="883"/>
      <c r="P37" s="883"/>
      <c r="Q37" s="883"/>
      <c r="R37" s="883"/>
      <c r="S37" s="883"/>
      <c r="T37" s="883"/>
      <c r="U37" s="883"/>
      <c r="V37" s="883"/>
      <c r="W37" s="883"/>
      <c r="X37" s="883"/>
      <c r="Y37" s="883"/>
      <c r="Z37" s="883"/>
      <c r="AA37" s="883"/>
      <c r="AB37" s="883"/>
      <c r="AC37" s="883"/>
      <c r="AD37" s="883"/>
      <c r="AE37" s="883"/>
      <c r="AF37" s="883"/>
      <c r="AG37" s="883"/>
      <c r="AH37" s="883"/>
      <c r="AI37" s="883"/>
      <c r="AJ37" s="437"/>
    </row>
    <row r="38" spans="1:36" ht="36.75" customHeight="1">
      <c r="A38" s="511" t="s">
        <v>9</v>
      </c>
      <c r="B38" s="883" t="s">
        <v>3125</v>
      </c>
      <c r="C38" s="883"/>
      <c r="D38" s="883"/>
      <c r="E38" s="883"/>
      <c r="F38" s="883"/>
      <c r="G38" s="883"/>
      <c r="H38" s="883"/>
      <c r="I38" s="883"/>
      <c r="J38" s="883"/>
      <c r="K38" s="883"/>
      <c r="L38" s="883"/>
      <c r="M38" s="883"/>
      <c r="N38" s="883"/>
      <c r="O38" s="883"/>
      <c r="P38" s="883"/>
      <c r="Q38" s="883"/>
      <c r="R38" s="883"/>
      <c r="S38" s="883"/>
      <c r="T38" s="883"/>
      <c r="U38" s="883"/>
      <c r="V38" s="883"/>
      <c r="W38" s="883"/>
      <c r="X38" s="883"/>
      <c r="Y38" s="883"/>
      <c r="Z38" s="883"/>
      <c r="AA38" s="883"/>
      <c r="AB38" s="883"/>
      <c r="AC38" s="883"/>
      <c r="AD38" s="883"/>
      <c r="AE38" s="883"/>
      <c r="AF38" s="883"/>
      <c r="AG38" s="883"/>
      <c r="AH38" s="883"/>
      <c r="AI38" s="883"/>
      <c r="AJ38" s="437"/>
    </row>
    <row r="39" spans="1:36" ht="12.75" customHeight="1">
      <c r="A39" s="511"/>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row>
    <row r="40" spans="1:36" ht="49.5" customHeight="1">
      <c r="A40" s="565"/>
      <c r="B40" s="1494"/>
      <c r="C40" s="1494"/>
      <c r="D40" s="1494"/>
      <c r="E40" s="1494"/>
      <c r="F40" s="1494"/>
      <c r="G40" s="1494"/>
      <c r="H40" s="1494"/>
      <c r="I40" s="1494"/>
      <c r="J40" s="1494"/>
      <c r="K40" s="1494"/>
      <c r="L40" s="1494"/>
      <c r="M40" s="1494"/>
      <c r="N40" s="1494"/>
      <c r="O40" s="1494"/>
      <c r="P40" s="470"/>
      <c r="Q40" s="470"/>
      <c r="R40" s="470"/>
      <c r="S40" s="470"/>
      <c r="T40" s="470"/>
      <c r="U40" s="470"/>
      <c r="V40" s="1495"/>
      <c r="W40" s="1495"/>
      <c r="X40" s="1495"/>
      <c r="Y40" s="1495"/>
      <c r="Z40" s="1495"/>
      <c r="AA40" s="1495"/>
      <c r="AB40" s="1495"/>
      <c r="AC40" s="1495"/>
      <c r="AD40" s="1495"/>
      <c r="AE40" s="1495"/>
      <c r="AF40" s="1495"/>
      <c r="AG40" s="1495"/>
      <c r="AH40" s="1495"/>
      <c r="AI40" s="1495"/>
      <c r="AJ40" s="437"/>
    </row>
    <row r="41" spans="1:36" ht="27.75" customHeight="1">
      <c r="A41" s="565"/>
      <c r="B41" s="885" t="s">
        <v>3302</v>
      </c>
      <c r="C41" s="885"/>
      <c r="D41" s="885"/>
      <c r="E41" s="885"/>
      <c r="F41" s="885"/>
      <c r="G41" s="885"/>
      <c r="H41" s="885"/>
      <c r="I41" s="885"/>
      <c r="J41" s="885"/>
      <c r="K41" s="885"/>
      <c r="L41" s="885"/>
      <c r="M41" s="885"/>
      <c r="N41" s="885"/>
      <c r="O41" s="885"/>
      <c r="P41" s="572"/>
      <c r="Q41" s="572"/>
      <c r="R41" s="572"/>
      <c r="S41" s="572"/>
      <c r="T41" s="572"/>
      <c r="U41" s="572"/>
      <c r="V41" s="885" t="s">
        <v>522</v>
      </c>
      <c r="W41" s="885"/>
      <c r="X41" s="885"/>
      <c r="Y41" s="885"/>
      <c r="Z41" s="885"/>
      <c r="AA41" s="885"/>
      <c r="AB41" s="885"/>
      <c r="AC41" s="885"/>
      <c r="AD41" s="885"/>
      <c r="AE41" s="885"/>
      <c r="AF41" s="885"/>
      <c r="AG41" s="885"/>
      <c r="AH41" s="885"/>
      <c r="AI41" s="885"/>
      <c r="AJ41" s="437"/>
    </row>
    <row r="42" spans="1:36" ht="12.75" customHeight="1">
      <c r="A42" s="511"/>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row>
    <row r="43" spans="1:36" ht="12.75" customHeight="1">
      <c r="A43" s="565"/>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row>
    <row r="44" spans="1:70" s="81" customFormat="1" ht="50.25" customHeight="1">
      <c r="A44" s="591" t="s">
        <v>500</v>
      </c>
      <c r="B44" s="884" t="s">
        <v>3303</v>
      </c>
      <c r="C44" s="884"/>
      <c r="D44" s="884"/>
      <c r="E44" s="884"/>
      <c r="F44" s="884"/>
      <c r="G44" s="884"/>
      <c r="H44" s="884"/>
      <c r="I44" s="884"/>
      <c r="J44" s="884"/>
      <c r="K44" s="884"/>
      <c r="L44" s="884"/>
      <c r="M44" s="884"/>
      <c r="N44" s="884"/>
      <c r="O44" s="884"/>
      <c r="P44" s="884"/>
      <c r="Q44" s="884"/>
      <c r="R44" s="884"/>
      <c r="S44" s="884"/>
      <c r="T44" s="884"/>
      <c r="U44" s="884"/>
      <c r="V44" s="884"/>
      <c r="W44" s="884"/>
      <c r="X44" s="884"/>
      <c r="Y44" s="884"/>
      <c r="Z44" s="884"/>
      <c r="AA44" s="884"/>
      <c r="AB44" s="884"/>
      <c r="AC44" s="884"/>
      <c r="AD44" s="884"/>
      <c r="AE44" s="884"/>
      <c r="AF44" s="884"/>
      <c r="AG44" s="884"/>
      <c r="AH44" s="884"/>
      <c r="AI44" s="884"/>
      <c r="AJ44" s="515"/>
      <c r="AK44" s="76"/>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row>
    <row r="45" spans="1:70" s="81" customFormat="1" ht="53.25" customHeight="1">
      <c r="A45" s="937" t="s">
        <v>3155</v>
      </c>
      <c r="B45" s="937"/>
      <c r="C45" s="937"/>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108"/>
      <c r="AK45" s="108"/>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row>
    <row r="46" spans="1:70" s="81" customFormat="1" ht="24.75" customHeight="1">
      <c r="A46" s="511" t="s">
        <v>490</v>
      </c>
      <c r="B46" s="883" t="s">
        <v>3304</v>
      </c>
      <c r="C46" s="883"/>
      <c r="D46" s="883"/>
      <c r="E46" s="883"/>
      <c r="F46" s="883"/>
      <c r="G46" s="883"/>
      <c r="H46" s="883"/>
      <c r="I46" s="883"/>
      <c r="J46" s="883"/>
      <c r="K46" s="883"/>
      <c r="L46" s="883"/>
      <c r="M46" s="883"/>
      <c r="N46" s="883"/>
      <c r="O46" s="883"/>
      <c r="P46" s="883"/>
      <c r="Q46" s="883"/>
      <c r="R46" s="883"/>
      <c r="S46" s="883"/>
      <c r="T46" s="883"/>
      <c r="U46" s="883"/>
      <c r="V46" s="883"/>
      <c r="W46" s="883"/>
      <c r="X46" s="883"/>
      <c r="Y46" s="883"/>
      <c r="Z46" s="883"/>
      <c r="AA46" s="883"/>
      <c r="AB46" s="883"/>
      <c r="AC46" s="883"/>
      <c r="AD46" s="883"/>
      <c r="AE46" s="883"/>
      <c r="AF46" s="883"/>
      <c r="AG46" s="883"/>
      <c r="AH46" s="883"/>
      <c r="AI46" s="883"/>
      <c r="AJ46" s="85"/>
      <c r="AK46" s="85"/>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row>
    <row r="47" spans="1:73" s="3" customFormat="1" ht="25.5" customHeight="1">
      <c r="A47" s="511" t="s">
        <v>491</v>
      </c>
      <c r="B47" s="883" t="s">
        <v>3305</v>
      </c>
      <c r="C47" s="883"/>
      <c r="D47" s="883"/>
      <c r="E47" s="883"/>
      <c r="F47" s="883"/>
      <c r="G47" s="883"/>
      <c r="H47" s="883"/>
      <c r="I47" s="883"/>
      <c r="J47" s="883"/>
      <c r="K47" s="883"/>
      <c r="L47" s="883"/>
      <c r="M47" s="883"/>
      <c r="N47" s="883"/>
      <c r="O47" s="883"/>
      <c r="P47" s="883"/>
      <c r="Q47" s="883"/>
      <c r="R47" s="883"/>
      <c r="S47" s="883"/>
      <c r="T47" s="883"/>
      <c r="U47" s="883"/>
      <c r="V47" s="883"/>
      <c r="W47" s="883"/>
      <c r="X47" s="883"/>
      <c r="Y47" s="883"/>
      <c r="Z47" s="883"/>
      <c r="AA47" s="883"/>
      <c r="AB47" s="883"/>
      <c r="AC47" s="883"/>
      <c r="AD47" s="883"/>
      <c r="AE47" s="883"/>
      <c r="AF47" s="883"/>
      <c r="AG47" s="883"/>
      <c r="AH47" s="883"/>
      <c r="AI47" s="883"/>
      <c r="AJ47" s="85"/>
      <c r="AK47" s="85"/>
      <c r="AL47" s="437"/>
      <c r="AM47" s="937"/>
      <c r="AN47" s="937"/>
      <c r="AO47" s="937"/>
      <c r="AP47" s="937"/>
      <c r="AQ47" s="937"/>
      <c r="AR47" s="937"/>
      <c r="AS47" s="937"/>
      <c r="AT47" s="937"/>
      <c r="AU47" s="937"/>
      <c r="AV47" s="937"/>
      <c r="AW47" s="937"/>
      <c r="AX47" s="937"/>
      <c r="AY47" s="937"/>
      <c r="AZ47" s="937"/>
      <c r="BA47" s="937"/>
      <c r="BB47" s="937"/>
      <c r="BC47" s="937"/>
      <c r="BD47" s="937"/>
      <c r="BE47" s="937"/>
      <c r="BF47" s="937"/>
      <c r="BG47" s="937"/>
      <c r="BH47" s="937"/>
      <c r="BI47" s="937"/>
      <c r="BJ47" s="937"/>
      <c r="BK47" s="937"/>
      <c r="BL47" s="937"/>
      <c r="BM47" s="937"/>
      <c r="BN47" s="937"/>
      <c r="BO47" s="937"/>
      <c r="BP47" s="937"/>
      <c r="BQ47" s="937"/>
      <c r="BR47" s="937"/>
      <c r="BS47" s="937"/>
      <c r="BT47" s="937"/>
      <c r="BU47" s="937"/>
    </row>
    <row r="48" spans="1:70" s="3" customFormat="1" ht="36" customHeight="1">
      <c r="A48" s="511" t="s">
        <v>492</v>
      </c>
      <c r="B48" s="883" t="s">
        <v>3306</v>
      </c>
      <c r="C48" s="883"/>
      <c r="D48" s="883"/>
      <c r="E48" s="883"/>
      <c r="F48" s="883"/>
      <c r="G48" s="883"/>
      <c r="H48" s="883"/>
      <c r="I48" s="883"/>
      <c r="J48" s="883"/>
      <c r="K48" s="883"/>
      <c r="L48" s="883"/>
      <c r="M48" s="883"/>
      <c r="N48" s="883"/>
      <c r="O48" s="883"/>
      <c r="P48" s="883"/>
      <c r="Q48" s="883"/>
      <c r="R48" s="883"/>
      <c r="S48" s="883"/>
      <c r="T48" s="883"/>
      <c r="U48" s="883"/>
      <c r="V48" s="883"/>
      <c r="W48" s="883"/>
      <c r="X48" s="883"/>
      <c r="Y48" s="883"/>
      <c r="Z48" s="883"/>
      <c r="AA48" s="883"/>
      <c r="AB48" s="883"/>
      <c r="AC48" s="883"/>
      <c r="AD48" s="883"/>
      <c r="AE48" s="883"/>
      <c r="AF48" s="883"/>
      <c r="AG48" s="883"/>
      <c r="AH48" s="883"/>
      <c r="AI48" s="883"/>
      <c r="AJ48" s="85"/>
      <c r="AK48" s="85"/>
      <c r="AL48" s="437"/>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row>
    <row r="49" spans="1:37" s="62" customFormat="1" ht="48" customHeight="1">
      <c r="A49" s="511" t="s">
        <v>493</v>
      </c>
      <c r="B49" s="883" t="s">
        <v>3307</v>
      </c>
      <c r="C49" s="883"/>
      <c r="D49" s="883"/>
      <c r="E49" s="883"/>
      <c r="F49" s="883"/>
      <c r="G49" s="883"/>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row>
    <row r="50" spans="1:37" s="62" customFormat="1" ht="105" customHeight="1">
      <c r="A50" s="511" t="s">
        <v>485</v>
      </c>
      <c r="B50" s="897" t="s">
        <v>3345</v>
      </c>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5"/>
      <c r="AK50" s="85"/>
    </row>
    <row r="51" spans="1:37" s="62" customFormat="1" ht="74.25" customHeight="1">
      <c r="A51" s="511" t="s">
        <v>486</v>
      </c>
      <c r="B51" s="883" t="s">
        <v>3308</v>
      </c>
      <c r="C51" s="883"/>
      <c r="D51" s="883"/>
      <c r="E51" s="883"/>
      <c r="F51" s="883"/>
      <c r="G51" s="883"/>
      <c r="H51" s="883"/>
      <c r="I51" s="883"/>
      <c r="J51" s="883"/>
      <c r="K51" s="883"/>
      <c r="L51" s="883"/>
      <c r="M51" s="883"/>
      <c r="N51" s="883"/>
      <c r="O51" s="883"/>
      <c r="P51" s="883"/>
      <c r="Q51" s="883"/>
      <c r="R51" s="883"/>
      <c r="S51" s="883"/>
      <c r="T51" s="883"/>
      <c r="U51" s="883"/>
      <c r="V51" s="883"/>
      <c r="W51" s="883"/>
      <c r="X51" s="883"/>
      <c r="Y51" s="883"/>
      <c r="Z51" s="883"/>
      <c r="AA51" s="883"/>
      <c r="AB51" s="883"/>
      <c r="AC51" s="883"/>
      <c r="AD51" s="883"/>
      <c r="AE51" s="883"/>
      <c r="AF51" s="883"/>
      <c r="AG51" s="883"/>
      <c r="AH51" s="883"/>
      <c r="AI51" s="883"/>
      <c r="AJ51" s="85"/>
      <c r="AK51" s="85"/>
    </row>
    <row r="52" spans="1:40" s="62" customFormat="1" ht="141.75" customHeight="1">
      <c r="A52" s="511" t="s">
        <v>487</v>
      </c>
      <c r="B52" s="883" t="s">
        <v>3309</v>
      </c>
      <c r="C52" s="883"/>
      <c r="D52" s="883"/>
      <c r="E52" s="883"/>
      <c r="F52" s="883"/>
      <c r="G52" s="883"/>
      <c r="H52" s="883"/>
      <c r="I52" s="883"/>
      <c r="J52" s="883"/>
      <c r="K52" s="883"/>
      <c r="L52" s="883"/>
      <c r="M52" s="883"/>
      <c r="N52" s="883"/>
      <c r="O52" s="883"/>
      <c r="P52" s="883"/>
      <c r="Q52" s="883"/>
      <c r="R52" s="883"/>
      <c r="S52" s="883"/>
      <c r="T52" s="883"/>
      <c r="U52" s="883"/>
      <c r="V52" s="883"/>
      <c r="W52" s="883"/>
      <c r="X52" s="883"/>
      <c r="Y52" s="883"/>
      <c r="Z52" s="883"/>
      <c r="AA52" s="883"/>
      <c r="AB52" s="883"/>
      <c r="AC52" s="883"/>
      <c r="AD52" s="883"/>
      <c r="AE52" s="883"/>
      <c r="AF52" s="883"/>
      <c r="AG52" s="883"/>
      <c r="AH52" s="883"/>
      <c r="AI52" s="883"/>
      <c r="AJ52" s="883"/>
      <c r="AK52" s="883"/>
      <c r="AM52" s="883"/>
      <c r="AN52" s="883"/>
    </row>
    <row r="53" spans="1:37" s="62" customFormat="1" ht="61.5" customHeight="1">
      <c r="A53" s="511" t="s">
        <v>488</v>
      </c>
      <c r="B53" s="883" t="s">
        <v>3310</v>
      </c>
      <c r="C53" s="883"/>
      <c r="D53" s="883"/>
      <c r="E53" s="883"/>
      <c r="F53" s="883"/>
      <c r="G53" s="883"/>
      <c r="H53" s="883"/>
      <c r="I53" s="883"/>
      <c r="J53" s="883"/>
      <c r="K53" s="883"/>
      <c r="L53" s="883"/>
      <c r="M53" s="883"/>
      <c r="N53" s="883"/>
      <c r="O53" s="883"/>
      <c r="P53" s="883"/>
      <c r="Q53" s="883"/>
      <c r="R53" s="883"/>
      <c r="S53" s="883"/>
      <c r="T53" s="883"/>
      <c r="U53" s="883"/>
      <c r="V53" s="883"/>
      <c r="W53" s="883"/>
      <c r="X53" s="883"/>
      <c r="Y53" s="883"/>
      <c r="Z53" s="883"/>
      <c r="AA53" s="883"/>
      <c r="AB53" s="883"/>
      <c r="AC53" s="883"/>
      <c r="AD53" s="883"/>
      <c r="AE53" s="883"/>
      <c r="AF53" s="883"/>
      <c r="AG53" s="883"/>
      <c r="AH53" s="883"/>
      <c r="AI53" s="883"/>
      <c r="AJ53" s="85"/>
      <c r="AK53" s="85"/>
    </row>
    <row r="54" spans="1:37" s="62" customFormat="1" ht="35.25" customHeight="1">
      <c r="A54" s="511" t="s">
        <v>489</v>
      </c>
      <c r="B54" s="883" t="s">
        <v>3311</v>
      </c>
      <c r="C54" s="883"/>
      <c r="D54" s="883"/>
      <c r="E54" s="883"/>
      <c r="F54" s="883"/>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3"/>
    </row>
    <row r="55" spans="1:37" s="62" customFormat="1" ht="50.25" customHeight="1">
      <c r="A55" s="511" t="s">
        <v>494</v>
      </c>
      <c r="B55" s="883" t="s">
        <v>3209</v>
      </c>
      <c r="C55" s="935"/>
      <c r="D55" s="935"/>
      <c r="E55" s="935"/>
      <c r="F55" s="935"/>
      <c r="G55" s="935"/>
      <c r="H55" s="935"/>
      <c r="I55" s="935"/>
      <c r="J55" s="935"/>
      <c r="K55" s="935"/>
      <c r="L55" s="935"/>
      <c r="M55" s="935"/>
      <c r="N55" s="935"/>
      <c r="O55" s="935"/>
      <c r="P55" s="935"/>
      <c r="Q55" s="935"/>
      <c r="R55" s="935"/>
      <c r="S55" s="935"/>
      <c r="T55" s="935"/>
      <c r="U55" s="935"/>
      <c r="V55" s="935"/>
      <c r="W55" s="935"/>
      <c r="X55" s="935"/>
      <c r="Y55" s="935"/>
      <c r="Z55" s="935"/>
      <c r="AA55" s="935"/>
      <c r="AB55" s="935"/>
      <c r="AC55" s="935"/>
      <c r="AD55" s="935"/>
      <c r="AE55" s="935"/>
      <c r="AF55" s="935"/>
      <c r="AG55" s="935"/>
      <c r="AH55" s="935"/>
      <c r="AI55" s="935"/>
      <c r="AJ55" s="624"/>
      <c r="AK55" s="624"/>
    </row>
    <row r="56" spans="1:37" s="62" customFormat="1" ht="26.25" customHeight="1">
      <c r="A56" s="511" t="s">
        <v>495</v>
      </c>
      <c r="B56" s="883" t="s">
        <v>508</v>
      </c>
      <c r="C56" s="883"/>
      <c r="D56" s="883"/>
      <c r="E56" s="883"/>
      <c r="F56" s="883"/>
      <c r="G56" s="883"/>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row>
    <row r="57" spans="1:38" s="62" customFormat="1" ht="84.75" customHeight="1">
      <c r="A57" s="511" t="s">
        <v>3208</v>
      </c>
      <c r="B57" s="883" t="s">
        <v>3312</v>
      </c>
      <c r="C57" s="883"/>
      <c r="D57" s="883"/>
      <c r="E57" s="883"/>
      <c r="F57" s="883"/>
      <c r="G57" s="883"/>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5"/>
      <c r="AK57" s="85"/>
      <c r="AL57" s="516"/>
    </row>
    <row r="58" spans="1:37" s="62" customFormat="1" ht="12">
      <c r="A58" s="512"/>
      <c r="B58" s="513"/>
      <c r="C58" s="513"/>
      <c r="D58" s="513"/>
      <c r="E58" s="513"/>
      <c r="F58" s="513"/>
      <c r="G58" s="513"/>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2"/>
      <c r="AK58" s="512"/>
    </row>
    <row r="59" spans="1:70" s="81" customFormat="1" ht="25.5" customHeight="1">
      <c r="A59" s="591" t="s">
        <v>509</v>
      </c>
      <c r="B59" s="884" t="s">
        <v>3152</v>
      </c>
      <c r="C59" s="884"/>
      <c r="D59" s="884"/>
      <c r="E59" s="884"/>
      <c r="F59" s="884"/>
      <c r="G59" s="884"/>
      <c r="H59" s="884"/>
      <c r="I59" s="884"/>
      <c r="J59" s="884"/>
      <c r="K59" s="884"/>
      <c r="L59" s="884"/>
      <c r="M59" s="884"/>
      <c r="N59" s="884"/>
      <c r="O59" s="884"/>
      <c r="P59" s="884"/>
      <c r="Q59" s="884"/>
      <c r="R59" s="884"/>
      <c r="S59" s="884"/>
      <c r="T59" s="884"/>
      <c r="U59" s="884"/>
      <c r="V59" s="884"/>
      <c r="W59" s="884"/>
      <c r="X59" s="884"/>
      <c r="Y59" s="884"/>
      <c r="Z59" s="884"/>
      <c r="AA59" s="884"/>
      <c r="AB59" s="884"/>
      <c r="AC59" s="884"/>
      <c r="AD59" s="884"/>
      <c r="AE59" s="884"/>
      <c r="AF59" s="884"/>
      <c r="AG59" s="884"/>
      <c r="AH59" s="884"/>
      <c r="AI59" s="884"/>
      <c r="AJ59" s="515"/>
      <c r="AK59" s="76"/>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row>
    <row r="60" spans="1:70" s="81" customFormat="1" ht="9.75" customHeight="1">
      <c r="A60" s="517"/>
      <c r="B60" s="884"/>
      <c r="C60" s="884"/>
      <c r="D60" s="884"/>
      <c r="E60" s="884"/>
      <c r="F60" s="884"/>
      <c r="G60" s="884"/>
      <c r="H60" s="884"/>
      <c r="I60" s="884"/>
      <c r="J60" s="884"/>
      <c r="K60" s="884"/>
      <c r="L60" s="884"/>
      <c r="M60" s="884"/>
      <c r="N60" s="884"/>
      <c r="O60" s="884"/>
      <c r="P60" s="884"/>
      <c r="Q60" s="884"/>
      <c r="R60" s="884"/>
      <c r="S60" s="884"/>
      <c r="T60" s="884"/>
      <c r="U60" s="884"/>
      <c r="V60" s="884"/>
      <c r="W60" s="884"/>
      <c r="X60" s="884"/>
      <c r="Y60" s="884"/>
      <c r="Z60" s="884"/>
      <c r="AA60" s="884"/>
      <c r="AB60" s="884"/>
      <c r="AC60" s="884"/>
      <c r="AD60" s="884"/>
      <c r="AE60" s="884"/>
      <c r="AF60" s="884"/>
      <c r="AG60" s="884"/>
      <c r="AH60" s="884"/>
      <c r="AI60" s="884"/>
      <c r="AJ60" s="517"/>
      <c r="AK60" s="76"/>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row>
    <row r="61" spans="1:37" s="62" customFormat="1" ht="6.75" customHeight="1">
      <c r="A61" s="512"/>
      <c r="B61" s="518"/>
      <c r="C61" s="518"/>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8"/>
      <c r="AK61" s="518"/>
    </row>
    <row r="62" spans="1:37" s="62" customFormat="1" ht="14.25" customHeight="1">
      <c r="A62" s="512"/>
      <c r="B62" s="531"/>
      <c r="C62" s="883" t="s">
        <v>3313</v>
      </c>
      <c r="D62" s="883"/>
      <c r="E62" s="883"/>
      <c r="F62" s="883"/>
      <c r="G62" s="883"/>
      <c r="H62" s="883"/>
      <c r="I62" s="883"/>
      <c r="J62" s="883"/>
      <c r="K62" s="883"/>
      <c r="L62" s="883"/>
      <c r="M62" s="883"/>
      <c r="N62" s="883"/>
      <c r="O62" s="883"/>
      <c r="P62" s="883"/>
      <c r="Q62" s="883"/>
      <c r="R62" s="883"/>
      <c r="S62" s="883"/>
      <c r="T62" s="883"/>
      <c r="U62" s="883"/>
      <c r="V62" s="883"/>
      <c r="W62" s="883"/>
      <c r="X62" s="883"/>
      <c r="Y62" s="883"/>
      <c r="Z62" s="883"/>
      <c r="AA62" s="883"/>
      <c r="AB62" s="883"/>
      <c r="AC62" s="883"/>
      <c r="AD62" s="883"/>
      <c r="AE62" s="883"/>
      <c r="AF62" s="883"/>
      <c r="AG62" s="883"/>
      <c r="AH62" s="883"/>
      <c r="AI62" s="883"/>
      <c r="AJ62" s="85"/>
      <c r="AK62" s="85"/>
    </row>
    <row r="63" spans="1:38" s="62" customFormat="1" ht="51" customHeight="1">
      <c r="A63" s="512"/>
      <c r="B63" s="513"/>
      <c r="C63" s="883"/>
      <c r="D63" s="883"/>
      <c r="E63" s="883"/>
      <c r="F63" s="883"/>
      <c r="G63" s="883"/>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5"/>
      <c r="AK63" s="85"/>
      <c r="AL63" s="316" t="s">
        <v>496</v>
      </c>
    </row>
    <row r="64" spans="1:38" s="62" customFormat="1" ht="14.25" customHeight="1">
      <c r="A64" s="512"/>
      <c r="B64" s="513"/>
      <c r="C64" s="883" t="s">
        <v>3314</v>
      </c>
      <c r="D64" s="883"/>
      <c r="E64" s="883"/>
      <c r="F64" s="883"/>
      <c r="G64" s="883"/>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5"/>
      <c r="AK64" s="85"/>
      <c r="AL64" s="316"/>
    </row>
    <row r="65" spans="1:38" s="62" customFormat="1" ht="69.75" customHeight="1">
      <c r="A65" s="512"/>
      <c r="B65" s="513"/>
      <c r="C65" s="883"/>
      <c r="D65" s="883"/>
      <c r="E65" s="883"/>
      <c r="F65" s="883"/>
      <c r="G65" s="883"/>
      <c r="H65" s="883"/>
      <c r="I65" s="883"/>
      <c r="J65" s="883"/>
      <c r="K65" s="883"/>
      <c r="L65" s="883"/>
      <c r="M65" s="883"/>
      <c r="N65" s="883"/>
      <c r="O65" s="883"/>
      <c r="P65" s="883"/>
      <c r="Q65" s="883"/>
      <c r="R65" s="883"/>
      <c r="S65" s="883"/>
      <c r="T65" s="883"/>
      <c r="U65" s="883"/>
      <c r="V65" s="883"/>
      <c r="W65" s="883"/>
      <c r="X65" s="883"/>
      <c r="Y65" s="883"/>
      <c r="Z65" s="883"/>
      <c r="AA65" s="883"/>
      <c r="AB65" s="883"/>
      <c r="AC65" s="883"/>
      <c r="AD65" s="883"/>
      <c r="AE65" s="883"/>
      <c r="AF65" s="883"/>
      <c r="AG65" s="883"/>
      <c r="AH65" s="883"/>
      <c r="AI65" s="883"/>
      <c r="AJ65" s="85"/>
      <c r="AK65" s="85"/>
      <c r="AL65" s="316"/>
    </row>
    <row r="66" spans="1:37" s="62" customFormat="1" ht="77.25" customHeight="1">
      <c r="A66" s="883" t="s">
        <v>3315</v>
      </c>
      <c r="B66" s="883"/>
      <c r="C66" s="883"/>
      <c r="D66" s="883"/>
      <c r="E66" s="883"/>
      <c r="F66" s="883"/>
      <c r="G66" s="883"/>
      <c r="H66" s="883"/>
      <c r="I66" s="883"/>
      <c r="J66" s="883"/>
      <c r="K66" s="883"/>
      <c r="L66" s="883"/>
      <c r="M66" s="883"/>
      <c r="N66" s="883"/>
      <c r="O66" s="883"/>
      <c r="P66" s="883"/>
      <c r="Q66" s="883"/>
      <c r="R66" s="883"/>
      <c r="S66" s="883"/>
      <c r="T66" s="883"/>
      <c r="U66" s="883"/>
      <c r="V66" s="883"/>
      <c r="W66" s="883"/>
      <c r="X66" s="883"/>
      <c r="Y66" s="883"/>
      <c r="Z66" s="883"/>
      <c r="AA66" s="883"/>
      <c r="AB66" s="883"/>
      <c r="AC66" s="883"/>
      <c r="AD66" s="883"/>
      <c r="AE66" s="883"/>
      <c r="AF66" s="883"/>
      <c r="AG66" s="883"/>
      <c r="AH66" s="883"/>
      <c r="AI66" s="883"/>
      <c r="AJ66" s="85"/>
      <c r="AK66" s="85"/>
    </row>
    <row r="67" spans="1:51" s="62" customFormat="1" ht="48" customHeight="1">
      <c r="A67" s="511"/>
      <c r="B67" s="1496"/>
      <c r="C67" s="1496"/>
      <c r="D67" s="1496"/>
      <c r="E67" s="1496"/>
      <c r="F67" s="1496"/>
      <c r="G67" s="1496"/>
      <c r="H67" s="1496"/>
      <c r="I67" s="1496"/>
      <c r="J67" s="1496"/>
      <c r="K67" s="1496"/>
      <c r="L67" s="1496"/>
      <c r="M67" s="1496"/>
      <c r="N67" s="1496"/>
      <c r="O67" s="1496"/>
      <c r="P67" s="546"/>
      <c r="Q67" s="546"/>
      <c r="R67" s="546"/>
      <c r="S67" s="546"/>
      <c r="T67" s="546"/>
      <c r="U67" s="546"/>
      <c r="V67" s="546"/>
      <c r="W67" s="1497"/>
      <c r="X67" s="1497"/>
      <c r="Y67" s="1497"/>
      <c r="Z67" s="1497"/>
      <c r="AA67" s="1497"/>
      <c r="AB67" s="1497"/>
      <c r="AC67" s="1497"/>
      <c r="AD67" s="1497"/>
      <c r="AE67" s="1497"/>
      <c r="AF67" s="1497"/>
      <c r="AG67" s="1497"/>
      <c r="AH67" s="1497"/>
      <c r="AI67" s="1497"/>
      <c r="AJ67" s="546"/>
      <c r="AK67" s="885"/>
      <c r="AL67" s="885"/>
      <c r="AM67" s="885"/>
      <c r="AN67" s="885"/>
      <c r="AO67" s="885"/>
      <c r="AP67" s="885"/>
      <c r="AQ67" s="885"/>
      <c r="AR67" s="885"/>
      <c r="AS67" s="885"/>
      <c r="AT67" s="885"/>
      <c r="AU67" s="885"/>
      <c r="AV67" s="885"/>
      <c r="AW67" s="885"/>
      <c r="AX67" s="885"/>
      <c r="AY67" s="1498"/>
    </row>
    <row r="68" spans="1:51" s="62" customFormat="1" ht="12.75" customHeight="1">
      <c r="A68" s="437"/>
      <c r="B68" s="885" t="s">
        <v>400</v>
      </c>
      <c r="C68" s="885"/>
      <c r="D68" s="885"/>
      <c r="E68" s="885"/>
      <c r="F68" s="885"/>
      <c r="G68" s="885"/>
      <c r="H68" s="885"/>
      <c r="I68" s="885"/>
      <c r="J68" s="885"/>
      <c r="K68" s="885"/>
      <c r="L68" s="885"/>
      <c r="M68" s="885"/>
      <c r="N68" s="885"/>
      <c r="O68" s="885"/>
      <c r="P68" s="437"/>
      <c r="Q68" s="437"/>
      <c r="R68" s="437"/>
      <c r="S68" s="437"/>
      <c r="T68" s="437"/>
      <c r="U68" s="437"/>
      <c r="V68" s="437"/>
      <c r="W68" s="885" t="s">
        <v>520</v>
      </c>
      <c r="X68" s="885"/>
      <c r="Y68" s="885"/>
      <c r="Z68" s="885"/>
      <c r="AA68" s="885"/>
      <c r="AB68" s="885"/>
      <c r="AC68" s="885"/>
      <c r="AD68" s="885"/>
      <c r="AE68" s="885"/>
      <c r="AF68" s="885"/>
      <c r="AG68" s="885"/>
      <c r="AH68" s="885"/>
      <c r="AI68" s="885"/>
      <c r="AJ68" s="519"/>
      <c r="AK68" s="1499"/>
      <c r="AL68" s="1499"/>
      <c r="AM68" s="1499"/>
      <c r="AN68" s="1499"/>
      <c r="AO68" s="1499"/>
      <c r="AP68" s="1499"/>
      <c r="AQ68" s="1499"/>
      <c r="AR68" s="1499"/>
      <c r="AS68" s="1499"/>
      <c r="AT68" s="1499"/>
      <c r="AU68" s="1499"/>
      <c r="AV68" s="1499"/>
      <c r="AW68" s="1499"/>
      <c r="AX68" s="1499"/>
      <c r="AY68" s="1500"/>
    </row>
    <row r="69" spans="1:37" s="62" customFormat="1" ht="25.5" customHeight="1">
      <c r="A69" s="437"/>
      <c r="B69" s="1501"/>
      <c r="C69" s="1501"/>
      <c r="D69" s="1501"/>
      <c r="E69" s="1501"/>
      <c r="F69" s="1501"/>
      <c r="G69" s="1501"/>
      <c r="H69" s="1501"/>
      <c r="I69" s="1501"/>
      <c r="J69" s="1501"/>
      <c r="K69" s="1501"/>
      <c r="L69" s="1501"/>
      <c r="M69" s="1501"/>
      <c r="N69" s="1501"/>
      <c r="O69" s="1501"/>
      <c r="P69" s="1501"/>
      <c r="Q69" s="437"/>
      <c r="R69" s="437"/>
      <c r="S69" s="437"/>
      <c r="T69" s="437"/>
      <c r="U69" s="437"/>
      <c r="V69" s="437"/>
      <c r="W69" s="886"/>
      <c r="X69" s="886"/>
      <c r="Y69" s="886"/>
      <c r="Z69" s="886"/>
      <c r="AA69" s="886"/>
      <c r="AB69" s="886"/>
      <c r="AC69" s="886"/>
      <c r="AD69" s="886"/>
      <c r="AE69" s="886"/>
      <c r="AF69" s="886"/>
      <c r="AG69" s="886"/>
      <c r="AH69" s="886"/>
      <c r="AI69" s="886"/>
      <c r="AJ69" s="519"/>
      <c r="AK69" s="519"/>
    </row>
    <row r="70" spans="1:70" s="81" customFormat="1" ht="25.5" customHeight="1">
      <c r="A70" s="591" t="s">
        <v>3120</v>
      </c>
      <c r="B70" s="884" t="s">
        <v>3316</v>
      </c>
      <c r="C70" s="884"/>
      <c r="D70" s="884"/>
      <c r="E70" s="884"/>
      <c r="F70" s="884"/>
      <c r="G70" s="884"/>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515"/>
      <c r="AK70" s="76"/>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row>
    <row r="71" spans="1:70" s="81" customFormat="1" ht="9.75" customHeight="1">
      <c r="A71" s="517"/>
      <c r="B71" s="884"/>
      <c r="C71" s="884"/>
      <c r="D71" s="884"/>
      <c r="E71" s="884"/>
      <c r="F71" s="884"/>
      <c r="G71" s="884"/>
      <c r="H71" s="884"/>
      <c r="I71" s="884"/>
      <c r="J71" s="884"/>
      <c r="K71" s="884"/>
      <c r="L71" s="884"/>
      <c r="M71" s="884"/>
      <c r="N71" s="884"/>
      <c r="O71" s="884"/>
      <c r="P71" s="884"/>
      <c r="Q71" s="884"/>
      <c r="R71" s="884"/>
      <c r="S71" s="884"/>
      <c r="T71" s="884"/>
      <c r="U71" s="884"/>
      <c r="V71" s="884"/>
      <c r="W71" s="884"/>
      <c r="X71" s="884"/>
      <c r="Y71" s="884"/>
      <c r="Z71" s="884"/>
      <c r="AA71" s="884"/>
      <c r="AB71" s="884"/>
      <c r="AC71" s="884"/>
      <c r="AD71" s="884"/>
      <c r="AE71" s="884"/>
      <c r="AF71" s="884"/>
      <c r="AG71" s="884"/>
      <c r="AH71" s="884"/>
      <c r="AI71" s="884"/>
      <c r="AJ71" s="517"/>
      <c r="AK71" s="76"/>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row>
    <row r="72" spans="1:37" s="62" customFormat="1" ht="6.75" customHeight="1">
      <c r="A72" s="518"/>
      <c r="B72" s="518"/>
      <c r="C72" s="518"/>
      <c r="D72" s="518"/>
      <c r="E72" s="518"/>
      <c r="F72" s="518"/>
      <c r="G72" s="518"/>
      <c r="H72" s="518"/>
      <c r="I72" s="518"/>
      <c r="J72" s="518"/>
      <c r="K72" s="518"/>
      <c r="L72" s="518"/>
      <c r="M72" s="518"/>
      <c r="N72" s="518"/>
      <c r="O72" s="518"/>
      <c r="P72" s="518"/>
      <c r="Q72" s="518"/>
      <c r="R72" s="518"/>
      <c r="S72" s="518"/>
      <c r="T72" s="518"/>
      <c r="U72" s="518"/>
      <c r="V72" s="518"/>
      <c r="W72" s="518"/>
      <c r="X72" s="518"/>
      <c r="Y72" s="518"/>
      <c r="Z72" s="518"/>
      <c r="AA72" s="518"/>
      <c r="AB72" s="518"/>
      <c r="AC72" s="518"/>
      <c r="AD72" s="518"/>
      <c r="AE72" s="518"/>
      <c r="AF72" s="518"/>
      <c r="AG72" s="518"/>
      <c r="AH72" s="518"/>
      <c r="AI72" s="518"/>
      <c r="AJ72" s="518"/>
      <c r="AK72" s="518"/>
    </row>
    <row r="73" spans="1:37" s="62" customFormat="1" ht="14.25" customHeight="1">
      <c r="A73" s="512"/>
      <c r="B73" s="531"/>
      <c r="C73" s="883" t="s">
        <v>3317</v>
      </c>
      <c r="D73" s="883"/>
      <c r="E73" s="883"/>
      <c r="F73" s="883"/>
      <c r="G73" s="883"/>
      <c r="H73" s="883"/>
      <c r="I73" s="883"/>
      <c r="J73" s="883"/>
      <c r="K73" s="883"/>
      <c r="L73" s="883"/>
      <c r="M73" s="883"/>
      <c r="N73" s="883"/>
      <c r="O73" s="883"/>
      <c r="P73" s="883"/>
      <c r="Q73" s="883"/>
      <c r="R73" s="883"/>
      <c r="S73" s="883"/>
      <c r="T73" s="883"/>
      <c r="U73" s="883"/>
      <c r="V73" s="883"/>
      <c r="W73" s="883"/>
      <c r="X73" s="883"/>
      <c r="Y73" s="883"/>
      <c r="Z73" s="883"/>
      <c r="AA73" s="883"/>
      <c r="AB73" s="883"/>
      <c r="AC73" s="883"/>
      <c r="AD73" s="883"/>
      <c r="AE73" s="883"/>
      <c r="AF73" s="883"/>
      <c r="AG73" s="883"/>
      <c r="AH73" s="883"/>
      <c r="AI73" s="883"/>
      <c r="AJ73" s="85"/>
      <c r="AK73" s="85"/>
    </row>
    <row r="74" spans="1:38" s="62" customFormat="1" ht="51" customHeight="1">
      <c r="A74" s="512"/>
      <c r="B74" s="513"/>
      <c r="C74" s="883"/>
      <c r="D74" s="883"/>
      <c r="E74" s="883"/>
      <c r="F74" s="883"/>
      <c r="G74" s="883"/>
      <c r="H74" s="883"/>
      <c r="I74" s="883"/>
      <c r="J74" s="883"/>
      <c r="K74" s="883"/>
      <c r="L74" s="883"/>
      <c r="M74" s="883"/>
      <c r="N74" s="883"/>
      <c r="O74" s="883"/>
      <c r="P74" s="883"/>
      <c r="Q74" s="883"/>
      <c r="R74" s="883"/>
      <c r="S74" s="883"/>
      <c r="T74" s="883"/>
      <c r="U74" s="883"/>
      <c r="V74" s="883"/>
      <c r="W74" s="883"/>
      <c r="X74" s="883"/>
      <c r="Y74" s="883"/>
      <c r="Z74" s="883"/>
      <c r="AA74" s="883"/>
      <c r="AB74" s="883"/>
      <c r="AC74" s="883"/>
      <c r="AD74" s="883"/>
      <c r="AE74" s="883"/>
      <c r="AF74" s="883"/>
      <c r="AG74" s="883"/>
      <c r="AH74" s="883"/>
      <c r="AI74" s="883"/>
      <c r="AJ74" s="85"/>
      <c r="AK74" s="85"/>
      <c r="AL74" s="316" t="s">
        <v>496</v>
      </c>
    </row>
    <row r="75" spans="1:38" s="62" customFormat="1" ht="14.25" customHeight="1">
      <c r="A75" s="512"/>
      <c r="B75" s="513"/>
      <c r="C75" s="883" t="s">
        <v>3318</v>
      </c>
      <c r="D75" s="883"/>
      <c r="E75" s="883"/>
      <c r="F75" s="883"/>
      <c r="G75" s="883"/>
      <c r="H75" s="883"/>
      <c r="I75" s="883"/>
      <c r="J75" s="883"/>
      <c r="K75" s="883"/>
      <c r="L75" s="883"/>
      <c r="M75" s="883"/>
      <c r="N75" s="883"/>
      <c r="O75" s="883"/>
      <c r="P75" s="883"/>
      <c r="Q75" s="883"/>
      <c r="R75" s="883"/>
      <c r="S75" s="883"/>
      <c r="T75" s="883"/>
      <c r="U75" s="883"/>
      <c r="V75" s="883"/>
      <c r="W75" s="883"/>
      <c r="X75" s="883"/>
      <c r="Y75" s="883"/>
      <c r="Z75" s="883"/>
      <c r="AA75" s="883"/>
      <c r="AB75" s="883"/>
      <c r="AC75" s="883"/>
      <c r="AD75" s="883"/>
      <c r="AE75" s="883"/>
      <c r="AF75" s="883"/>
      <c r="AG75" s="883"/>
      <c r="AH75" s="883"/>
      <c r="AI75" s="883"/>
      <c r="AJ75" s="85"/>
      <c r="AK75" s="85"/>
      <c r="AL75" s="316"/>
    </row>
    <row r="76" spans="1:38" s="62" customFormat="1" ht="72.75" customHeight="1">
      <c r="A76" s="512"/>
      <c r="B76" s="513"/>
      <c r="C76" s="883"/>
      <c r="D76" s="883"/>
      <c r="E76" s="883"/>
      <c r="F76" s="883"/>
      <c r="G76" s="883"/>
      <c r="H76" s="883"/>
      <c r="I76" s="883"/>
      <c r="J76" s="883"/>
      <c r="K76" s="883"/>
      <c r="L76" s="883"/>
      <c r="M76" s="883"/>
      <c r="N76" s="883"/>
      <c r="O76" s="883"/>
      <c r="P76" s="883"/>
      <c r="Q76" s="883"/>
      <c r="R76" s="883"/>
      <c r="S76" s="883"/>
      <c r="T76" s="883"/>
      <c r="U76" s="883"/>
      <c r="V76" s="883"/>
      <c r="W76" s="883"/>
      <c r="X76" s="883"/>
      <c r="Y76" s="883"/>
      <c r="Z76" s="883"/>
      <c r="AA76" s="883"/>
      <c r="AB76" s="883"/>
      <c r="AC76" s="883"/>
      <c r="AD76" s="883"/>
      <c r="AE76" s="883"/>
      <c r="AF76" s="883"/>
      <c r="AG76" s="883"/>
      <c r="AH76" s="883"/>
      <c r="AI76" s="883"/>
      <c r="AJ76" s="85"/>
      <c r="AK76" s="85"/>
      <c r="AL76" s="316"/>
    </row>
    <row r="77" spans="1:37" s="62" customFormat="1" ht="77.25" customHeight="1">
      <c r="A77" s="883" t="s">
        <v>3319</v>
      </c>
      <c r="B77" s="883"/>
      <c r="C77" s="883"/>
      <c r="D77" s="883"/>
      <c r="E77" s="883"/>
      <c r="F77" s="883"/>
      <c r="G77" s="883"/>
      <c r="H77" s="883"/>
      <c r="I77" s="883"/>
      <c r="J77" s="883"/>
      <c r="K77" s="883"/>
      <c r="L77" s="883"/>
      <c r="M77" s="883"/>
      <c r="N77" s="883"/>
      <c r="O77" s="883"/>
      <c r="P77" s="883"/>
      <c r="Q77" s="883"/>
      <c r="R77" s="883"/>
      <c r="S77" s="883"/>
      <c r="T77" s="883"/>
      <c r="U77" s="883"/>
      <c r="V77" s="883"/>
      <c r="W77" s="883"/>
      <c r="X77" s="883"/>
      <c r="Y77" s="883"/>
      <c r="Z77" s="883"/>
      <c r="AA77" s="883"/>
      <c r="AB77" s="883"/>
      <c r="AC77" s="883"/>
      <c r="AD77" s="883"/>
      <c r="AE77" s="883"/>
      <c r="AF77" s="883"/>
      <c r="AG77" s="883"/>
      <c r="AH77" s="883"/>
      <c r="AI77" s="883"/>
      <c r="AJ77" s="85"/>
      <c r="AK77" s="85"/>
    </row>
    <row r="78" spans="1:37" s="62" customFormat="1" ht="44.25" customHeight="1">
      <c r="A78" s="511"/>
      <c r="B78" s="1496"/>
      <c r="C78" s="1496"/>
      <c r="D78" s="1496"/>
      <c r="E78" s="1496"/>
      <c r="F78" s="1496"/>
      <c r="G78" s="1496"/>
      <c r="H78" s="1496"/>
      <c r="I78" s="1496"/>
      <c r="J78" s="1496"/>
      <c r="K78" s="1496"/>
      <c r="L78" s="1496"/>
      <c r="M78" s="1496"/>
      <c r="N78" s="1496"/>
      <c r="O78" s="1496"/>
      <c r="P78" s="546"/>
      <c r="Q78" s="546"/>
      <c r="R78" s="546"/>
      <c r="S78" s="546"/>
      <c r="T78" s="546"/>
      <c r="U78" s="546"/>
      <c r="V78" s="546"/>
      <c r="W78" s="1497"/>
      <c r="X78" s="1497"/>
      <c r="Y78" s="1497"/>
      <c r="Z78" s="1497"/>
      <c r="AA78" s="1497"/>
      <c r="AB78" s="1497"/>
      <c r="AC78" s="1497"/>
      <c r="AD78" s="1497"/>
      <c r="AE78" s="1497"/>
      <c r="AF78" s="1497"/>
      <c r="AG78" s="1497"/>
      <c r="AH78" s="1497"/>
      <c r="AI78" s="1497"/>
      <c r="AJ78" s="546"/>
      <c r="AK78" s="361"/>
    </row>
    <row r="79" spans="1:37" s="62" customFormat="1" ht="12.75" customHeight="1">
      <c r="A79" s="352"/>
      <c r="B79" s="885" t="s">
        <v>400</v>
      </c>
      <c r="C79" s="885"/>
      <c r="D79" s="885"/>
      <c r="E79" s="885"/>
      <c r="F79" s="885"/>
      <c r="G79" s="885"/>
      <c r="H79" s="885"/>
      <c r="I79" s="885"/>
      <c r="J79" s="885"/>
      <c r="K79" s="885"/>
      <c r="L79" s="885"/>
      <c r="M79" s="885"/>
      <c r="N79" s="885"/>
      <c r="O79" s="885"/>
      <c r="P79" s="352"/>
      <c r="Q79" s="352"/>
      <c r="R79" s="352"/>
      <c r="S79" s="352"/>
      <c r="T79" s="352"/>
      <c r="U79" s="352"/>
      <c r="V79" s="352"/>
      <c r="W79" s="885" t="s">
        <v>3213</v>
      </c>
      <c r="X79" s="885"/>
      <c r="Y79" s="885"/>
      <c r="Z79" s="885"/>
      <c r="AA79" s="885"/>
      <c r="AB79" s="885"/>
      <c r="AC79" s="885"/>
      <c r="AD79" s="885"/>
      <c r="AE79" s="885"/>
      <c r="AF79" s="885"/>
      <c r="AG79" s="885"/>
      <c r="AH79" s="885"/>
      <c r="AI79" s="885"/>
      <c r="AJ79" s="519"/>
      <c r="AK79" s="519"/>
    </row>
    <row r="80" spans="1:37" s="62" customFormat="1" ht="53.25" customHeight="1">
      <c r="A80" s="352"/>
      <c r="B80" s="887"/>
      <c r="C80" s="887"/>
      <c r="D80" s="887"/>
      <c r="E80" s="887"/>
      <c r="F80" s="887"/>
      <c r="G80" s="887"/>
      <c r="H80" s="887"/>
      <c r="I80" s="887"/>
      <c r="J80" s="887"/>
      <c r="K80" s="887"/>
      <c r="L80" s="887"/>
      <c r="M80" s="887"/>
      <c r="N80" s="887"/>
      <c r="O80" s="887"/>
      <c r="P80" s="887"/>
      <c r="Q80" s="352"/>
      <c r="R80" s="352"/>
      <c r="S80" s="352"/>
      <c r="T80" s="352"/>
      <c r="U80" s="352"/>
      <c r="V80" s="352"/>
      <c r="W80" s="886"/>
      <c r="X80" s="886"/>
      <c r="Y80" s="886"/>
      <c r="Z80" s="886"/>
      <c r="AA80" s="886"/>
      <c r="AB80" s="886"/>
      <c r="AC80" s="886"/>
      <c r="AD80" s="886"/>
      <c r="AE80" s="886"/>
      <c r="AF80" s="886"/>
      <c r="AG80" s="886"/>
      <c r="AH80" s="886"/>
      <c r="AI80" s="886"/>
      <c r="AJ80" s="519"/>
      <c r="AK80" s="519"/>
    </row>
    <row r="81" spans="35:36" ht="12.75">
      <c r="AI81" s="437"/>
      <c r="AJ81" s="437"/>
    </row>
    <row r="82" spans="35:36" ht="12.75">
      <c r="AI82" s="437"/>
      <c r="AJ82" s="437"/>
    </row>
    <row r="83" spans="35:36" ht="12.75">
      <c r="AI83" s="437"/>
      <c r="AJ83" s="437"/>
    </row>
    <row r="84" spans="35:36" ht="12.75">
      <c r="AI84" s="437"/>
      <c r="AJ84" s="437"/>
    </row>
    <row r="85" spans="35:36" ht="12.75">
      <c r="AI85" s="437"/>
      <c r="AJ85" s="437"/>
    </row>
    <row r="86" spans="35:36" ht="12.75">
      <c r="AI86" s="437"/>
      <c r="AJ86" s="437"/>
    </row>
    <row r="87" spans="35:36" ht="12.75">
      <c r="AI87" s="437"/>
      <c r="AJ87" s="437"/>
    </row>
    <row r="88" spans="35:36" ht="12.75">
      <c r="AI88" s="437"/>
      <c r="AJ88" s="437"/>
    </row>
    <row r="89" spans="35:36" ht="12.75">
      <c r="AI89" s="437"/>
      <c r="AJ89" s="437"/>
    </row>
    <row r="90" spans="35:36" ht="12.75">
      <c r="AI90" s="437"/>
      <c r="AJ90" s="437"/>
    </row>
    <row r="91" spans="35:36" ht="12.75">
      <c r="AI91" s="437"/>
      <c r="AJ91" s="437"/>
    </row>
    <row r="92" spans="35:36" ht="12.75">
      <c r="AI92" s="437"/>
      <c r="AJ92" s="437"/>
    </row>
    <row r="93" spans="35:36" ht="12.75">
      <c r="AI93" s="437"/>
      <c r="AJ93" s="437"/>
    </row>
    <row r="94" spans="35:36" ht="12.75">
      <c r="AI94" s="437"/>
      <c r="AJ94" s="437"/>
    </row>
    <row r="95" spans="35:36" ht="12.75">
      <c r="AI95" s="437"/>
      <c r="AJ95" s="437"/>
    </row>
    <row r="96" spans="35:36" ht="12.75">
      <c r="AI96" s="437"/>
      <c r="AJ96" s="437"/>
    </row>
    <row r="97" spans="35:36" ht="12.75">
      <c r="AI97" s="437"/>
      <c r="AJ97" s="437"/>
    </row>
    <row r="98" spans="35:36" ht="12.75">
      <c r="AI98" s="437"/>
      <c r="AJ98" s="437"/>
    </row>
    <row r="99" spans="35:36" ht="12.75">
      <c r="AI99" s="437"/>
      <c r="AJ99" s="437"/>
    </row>
    <row r="100" spans="35:36" ht="12.75">
      <c r="AI100" s="437"/>
      <c r="AJ100" s="437"/>
    </row>
    <row r="101" spans="35:36" ht="12.75">
      <c r="AI101" s="437"/>
      <c r="AJ101" s="437"/>
    </row>
    <row r="102" spans="35:36" ht="12.75">
      <c r="AI102" s="437"/>
      <c r="AJ102" s="437"/>
    </row>
    <row r="103" spans="35:36" ht="12.75">
      <c r="AI103" s="437"/>
      <c r="AJ103" s="437"/>
    </row>
    <row r="104" spans="35:36" ht="12.75">
      <c r="AI104" s="437"/>
      <c r="AJ104" s="437"/>
    </row>
    <row r="105" spans="35:36" ht="12.75">
      <c r="AI105" s="437"/>
      <c r="AJ105" s="437"/>
    </row>
    <row r="106" spans="35:36" ht="12.75">
      <c r="AI106" s="437"/>
      <c r="AJ106" s="437"/>
    </row>
    <row r="107" spans="35:36" ht="12.75">
      <c r="AI107" s="437"/>
      <c r="AJ107" s="437"/>
    </row>
    <row r="108" spans="35:36" ht="12.75">
      <c r="AI108" s="437"/>
      <c r="AJ108" s="437"/>
    </row>
    <row r="109" spans="35:36" ht="12.75">
      <c r="AI109" s="437"/>
      <c r="AJ109" s="437"/>
    </row>
    <row r="110" spans="35:36" ht="12.75">
      <c r="AI110" s="437"/>
      <c r="AJ110" s="437"/>
    </row>
    <row r="111" spans="35:36" ht="12.75">
      <c r="AI111" s="437"/>
      <c r="AJ111" s="437"/>
    </row>
    <row r="112" spans="35:36" ht="12.75">
      <c r="AI112" s="437"/>
      <c r="AJ112" s="437"/>
    </row>
    <row r="113" spans="35:36" ht="12.75">
      <c r="AI113" s="437"/>
      <c r="AJ113" s="437"/>
    </row>
    <row r="114" spans="35:36" ht="12.75">
      <c r="AI114" s="437"/>
      <c r="AJ114" s="437"/>
    </row>
    <row r="115" spans="35:36" ht="12.75">
      <c r="AI115" s="437"/>
      <c r="AJ115" s="437"/>
    </row>
    <row r="116" spans="35:36" ht="12.75">
      <c r="AI116" s="437"/>
      <c r="AJ116" s="437"/>
    </row>
    <row r="117" spans="35:36" ht="12.75">
      <c r="AI117" s="437"/>
      <c r="AJ117" s="437"/>
    </row>
    <row r="118" spans="35:36" ht="12.75">
      <c r="AI118" s="437"/>
      <c r="AJ118" s="437"/>
    </row>
    <row r="119" spans="35:36" ht="12.75">
      <c r="AI119" s="437"/>
      <c r="AJ119" s="437"/>
    </row>
    <row r="120" spans="35:36" ht="12.75">
      <c r="AI120" s="437"/>
      <c r="AJ120" s="437"/>
    </row>
    <row r="121" spans="35:36" ht="12.75">
      <c r="AI121" s="437"/>
      <c r="AJ121" s="437"/>
    </row>
    <row r="122" spans="35:36" ht="12.75">
      <c r="AI122" s="437"/>
      <c r="AJ122" s="437"/>
    </row>
    <row r="123" spans="35:36" ht="12.75">
      <c r="AI123" s="437"/>
      <c r="AJ123" s="437"/>
    </row>
    <row r="124" spans="35:36" ht="12.75">
      <c r="AI124" s="437"/>
      <c r="AJ124" s="437"/>
    </row>
    <row r="125" spans="35:36" ht="12.75">
      <c r="AI125" s="437"/>
      <c r="AJ125" s="437"/>
    </row>
    <row r="126" spans="35:36" ht="12.75">
      <c r="AI126" s="437"/>
      <c r="AJ126" s="437"/>
    </row>
    <row r="127" spans="35:36" ht="12.75">
      <c r="AI127" s="437"/>
      <c r="AJ127" s="437"/>
    </row>
    <row r="128" spans="35:36" ht="12.75">
      <c r="AI128" s="437"/>
      <c r="AJ128" s="437"/>
    </row>
    <row r="129" spans="35:36" ht="12.75">
      <c r="AI129" s="437"/>
      <c r="AJ129" s="437"/>
    </row>
    <row r="130" spans="35:36" ht="12.75">
      <c r="AI130" s="437"/>
      <c r="AJ130" s="437"/>
    </row>
    <row r="131" spans="35:36" ht="12.75">
      <c r="AI131" s="437"/>
      <c r="AJ131" s="437"/>
    </row>
    <row r="132" spans="35:36" ht="12.75">
      <c r="AI132" s="437"/>
      <c r="AJ132" s="437"/>
    </row>
    <row r="133" spans="35:36" ht="12.75">
      <c r="AI133" s="437"/>
      <c r="AJ133" s="437"/>
    </row>
    <row r="134" spans="35:36" ht="12.75">
      <c r="AI134" s="437"/>
      <c r="AJ134" s="437"/>
    </row>
    <row r="135" spans="35:36" ht="12.75">
      <c r="AI135" s="437"/>
      <c r="AJ135" s="437"/>
    </row>
    <row r="136" spans="35:36" ht="12.75">
      <c r="AI136" s="437"/>
      <c r="AJ136" s="437"/>
    </row>
    <row r="137" spans="35:36" ht="12.75">
      <c r="AI137" s="437"/>
      <c r="AJ137" s="437"/>
    </row>
    <row r="138" spans="35:36" ht="12.75">
      <c r="AI138" s="437"/>
      <c r="AJ138" s="437"/>
    </row>
    <row r="139" spans="35:36" ht="12.75">
      <c r="AI139" s="437"/>
      <c r="AJ139" s="437"/>
    </row>
    <row r="140" spans="35:36" ht="12.75">
      <c r="AI140" s="437"/>
      <c r="AJ140" s="437"/>
    </row>
    <row r="141" spans="35:36" ht="12.75">
      <c r="AI141" s="437"/>
      <c r="AJ141" s="437"/>
    </row>
    <row r="142" spans="35:36" ht="12.75">
      <c r="AI142" s="437"/>
      <c r="AJ142" s="437"/>
    </row>
    <row r="143" spans="35:36" ht="12.75">
      <c r="AI143" s="437"/>
      <c r="AJ143" s="437"/>
    </row>
    <row r="144" spans="35:36" ht="12.75">
      <c r="AI144" s="437"/>
      <c r="AJ144" s="437"/>
    </row>
    <row r="145" spans="35:36" ht="12.75">
      <c r="AI145" s="437"/>
      <c r="AJ145" s="437"/>
    </row>
    <row r="146" spans="35:36" ht="12.75">
      <c r="AI146" s="437"/>
      <c r="AJ146" s="437"/>
    </row>
    <row r="147" spans="35:36" ht="12.75">
      <c r="AI147" s="437"/>
      <c r="AJ147" s="437"/>
    </row>
    <row r="148" spans="35:36" ht="12.75">
      <c r="AI148" s="437"/>
      <c r="AJ148" s="437"/>
    </row>
    <row r="149" spans="35:36" ht="12.75">
      <c r="AI149" s="437"/>
      <c r="AJ149" s="437"/>
    </row>
    <row r="150" spans="35:36" ht="12.75">
      <c r="AI150" s="437"/>
      <c r="AJ150" s="437"/>
    </row>
    <row r="151" spans="35:36" ht="12.75">
      <c r="AI151" s="437"/>
      <c r="AJ151" s="437"/>
    </row>
    <row r="152" spans="35:36" ht="12.75">
      <c r="AI152" s="437"/>
      <c r="AJ152" s="437"/>
    </row>
    <row r="153" spans="35:36" ht="12.75">
      <c r="AI153" s="437"/>
      <c r="AJ153" s="437"/>
    </row>
    <row r="154" spans="35:36" ht="12.75">
      <c r="AI154" s="437"/>
      <c r="AJ154" s="437"/>
    </row>
    <row r="155" spans="35:36" ht="12.75">
      <c r="AI155" s="437"/>
      <c r="AJ155" s="437"/>
    </row>
    <row r="156" spans="35:36" ht="12.75">
      <c r="AI156" s="437"/>
      <c r="AJ156" s="437"/>
    </row>
    <row r="157" spans="35:36" ht="12.75">
      <c r="AI157" s="437"/>
      <c r="AJ157" s="437"/>
    </row>
    <row r="158" spans="35:36" ht="12.75">
      <c r="AI158" s="437"/>
      <c r="AJ158" s="437"/>
    </row>
    <row r="159" spans="35:36" ht="12.75">
      <c r="AI159" s="437"/>
      <c r="AJ159" s="437"/>
    </row>
    <row r="160" spans="35:36" ht="12.75">
      <c r="AI160" s="437"/>
      <c r="AJ160" s="437"/>
    </row>
    <row r="161" spans="35:36" ht="12.75">
      <c r="AI161" s="437"/>
      <c r="AJ161" s="437"/>
    </row>
    <row r="162" spans="35:36" ht="12.75">
      <c r="AI162" s="437"/>
      <c r="AJ162" s="437"/>
    </row>
    <row r="163" spans="35:36" ht="12.75">
      <c r="AI163" s="437"/>
      <c r="AJ163" s="437"/>
    </row>
    <row r="164" spans="35:36" ht="12.75">
      <c r="AI164" s="437"/>
      <c r="AJ164" s="437"/>
    </row>
    <row r="165" spans="35:36" ht="12.75">
      <c r="AI165" s="437"/>
      <c r="AJ165" s="437"/>
    </row>
    <row r="166" spans="35:36" ht="12.75">
      <c r="AI166" s="437"/>
      <c r="AJ166" s="437"/>
    </row>
    <row r="167" spans="35:36" ht="12.75">
      <c r="AI167" s="437"/>
      <c r="AJ167" s="437"/>
    </row>
    <row r="168" spans="35:36" ht="12.75">
      <c r="AI168" s="437"/>
      <c r="AJ168" s="437"/>
    </row>
    <row r="169" spans="35:36" ht="12.75">
      <c r="AI169" s="437"/>
      <c r="AJ169" s="437"/>
    </row>
    <row r="170" spans="35:36" ht="12.75">
      <c r="AI170" s="437"/>
      <c r="AJ170" s="437"/>
    </row>
    <row r="171" spans="35:36" ht="12.75">
      <c r="AI171" s="437"/>
      <c r="AJ171" s="437"/>
    </row>
    <row r="172" spans="35:36" ht="12.75">
      <c r="AI172" s="437"/>
      <c r="AJ172" s="437"/>
    </row>
    <row r="173" spans="35:36" ht="12.75">
      <c r="AI173" s="437"/>
      <c r="AJ173" s="437"/>
    </row>
    <row r="174" spans="35:36" ht="12.75">
      <c r="AI174" s="437"/>
      <c r="AJ174" s="437"/>
    </row>
    <row r="175" spans="35:36" ht="12.75">
      <c r="AI175" s="437"/>
      <c r="AJ175" s="437"/>
    </row>
    <row r="176" spans="35:36" ht="12.75">
      <c r="AI176" s="437"/>
      <c r="AJ176" s="437"/>
    </row>
    <row r="177" spans="35:36" ht="12.75">
      <c r="AI177" s="437"/>
      <c r="AJ177" s="437"/>
    </row>
    <row r="178" spans="35:36" ht="12.75">
      <c r="AI178" s="437"/>
      <c r="AJ178" s="437"/>
    </row>
    <row r="179" spans="35:36" ht="12.75">
      <c r="AI179" s="437"/>
      <c r="AJ179" s="437"/>
    </row>
    <row r="180" spans="35:36" ht="12.75">
      <c r="AI180" s="437"/>
      <c r="AJ180" s="437"/>
    </row>
    <row r="181" spans="35:36" ht="12.75">
      <c r="AI181" s="437"/>
      <c r="AJ181" s="437"/>
    </row>
    <row r="182" spans="35:36" ht="12.75">
      <c r="AI182" s="437"/>
      <c r="AJ182" s="437"/>
    </row>
    <row r="183" spans="35:36" ht="12.75">
      <c r="AI183" s="437"/>
      <c r="AJ183" s="437"/>
    </row>
    <row r="184" spans="35:36" ht="12.75">
      <c r="AI184" s="437"/>
      <c r="AJ184" s="437"/>
    </row>
    <row r="185" spans="35:36" ht="12.75">
      <c r="AI185" s="437"/>
      <c r="AJ185" s="437"/>
    </row>
    <row r="186" spans="35:36" ht="12.75">
      <c r="AI186" s="437"/>
      <c r="AJ186" s="437"/>
    </row>
    <row r="187" spans="35:36" ht="12.75">
      <c r="AI187" s="437"/>
      <c r="AJ187" s="437"/>
    </row>
    <row r="188" spans="35:36" ht="12.75">
      <c r="AI188" s="437"/>
      <c r="AJ188" s="437"/>
    </row>
    <row r="189" spans="35:36" ht="12.75">
      <c r="AI189" s="437"/>
      <c r="AJ189" s="437"/>
    </row>
    <row r="190" spans="35:36" ht="12.75">
      <c r="AI190" s="437"/>
      <c r="AJ190" s="437"/>
    </row>
    <row r="191" spans="35:36" ht="12.75">
      <c r="AI191" s="437"/>
      <c r="AJ191" s="437"/>
    </row>
    <row r="192" spans="35:36" ht="12.75">
      <c r="AI192" s="437"/>
      <c r="AJ192" s="437"/>
    </row>
    <row r="193" spans="35:36" ht="12.75">
      <c r="AI193" s="437"/>
      <c r="AJ193" s="437"/>
    </row>
    <row r="194" spans="35:36" ht="12.75">
      <c r="AI194" s="437"/>
      <c r="AJ194" s="437"/>
    </row>
    <row r="195" spans="35:36" ht="12.75">
      <c r="AI195" s="437"/>
      <c r="AJ195" s="437"/>
    </row>
    <row r="196" spans="35:36" ht="12.75">
      <c r="AI196" s="437"/>
      <c r="AJ196" s="437"/>
    </row>
    <row r="197" spans="35:36" ht="12.75">
      <c r="AI197" s="437"/>
      <c r="AJ197" s="437"/>
    </row>
    <row r="198" spans="35:36" ht="12.75">
      <c r="AI198" s="437"/>
      <c r="AJ198" s="437"/>
    </row>
    <row r="199" spans="35:36" ht="12.75">
      <c r="AI199" s="437"/>
      <c r="AJ199" s="437"/>
    </row>
    <row r="200" spans="35:36" ht="12.75">
      <c r="AI200" s="437"/>
      <c r="AJ200" s="437"/>
    </row>
    <row r="201" spans="35:36" ht="12.75">
      <c r="AI201" s="437"/>
      <c r="AJ201" s="437"/>
    </row>
    <row r="202" spans="35:36" ht="12.75">
      <c r="AI202" s="437"/>
      <c r="AJ202" s="437"/>
    </row>
    <row r="203" spans="35:36" ht="12.75">
      <c r="AI203" s="437"/>
      <c r="AJ203" s="437"/>
    </row>
    <row r="204" spans="35:36" ht="12.75">
      <c r="AI204" s="437"/>
      <c r="AJ204" s="437"/>
    </row>
    <row r="205" spans="35:36" ht="12.75">
      <c r="AI205" s="437"/>
      <c r="AJ205" s="437"/>
    </row>
    <row r="206" spans="35:36" ht="12.75">
      <c r="AI206" s="437"/>
      <c r="AJ206" s="437"/>
    </row>
    <row r="207" spans="35:36" ht="12.75">
      <c r="AI207" s="437"/>
      <c r="AJ207" s="437"/>
    </row>
    <row r="208" spans="35:36" ht="12.75">
      <c r="AI208" s="437"/>
      <c r="AJ208" s="437"/>
    </row>
    <row r="209" spans="35:36" ht="12.75">
      <c r="AI209" s="437"/>
      <c r="AJ209" s="437"/>
    </row>
    <row r="210" spans="35:36" ht="12.75">
      <c r="AI210" s="437"/>
      <c r="AJ210" s="437"/>
    </row>
    <row r="211" spans="35:36" ht="12.75">
      <c r="AI211" s="437"/>
      <c r="AJ211" s="437"/>
    </row>
    <row r="212" spans="35:36" ht="12.75">
      <c r="AI212" s="437"/>
      <c r="AJ212" s="437"/>
    </row>
    <row r="213" spans="35:36" ht="12.75">
      <c r="AI213" s="437"/>
      <c r="AJ213" s="437"/>
    </row>
    <row r="214" spans="35:36" ht="12.75">
      <c r="AI214" s="437"/>
      <c r="AJ214" s="437"/>
    </row>
    <row r="215" spans="35:36" ht="12.75">
      <c r="AI215" s="437"/>
      <c r="AJ215" s="437"/>
    </row>
    <row r="216" spans="35:36" ht="12.75">
      <c r="AI216" s="437"/>
      <c r="AJ216" s="437"/>
    </row>
    <row r="217" spans="35:36" ht="12.75">
      <c r="AI217" s="437"/>
      <c r="AJ217" s="437"/>
    </row>
    <row r="218" spans="35:36" ht="12.75">
      <c r="AI218" s="437"/>
      <c r="AJ218" s="437"/>
    </row>
    <row r="219" spans="35:36" ht="12.75">
      <c r="AI219" s="437"/>
      <c r="AJ219" s="437"/>
    </row>
    <row r="220" spans="35:36" ht="12.75">
      <c r="AI220" s="437"/>
      <c r="AJ220" s="437"/>
    </row>
    <row r="221" spans="35:36" ht="12.75">
      <c r="AI221" s="437"/>
      <c r="AJ221" s="437"/>
    </row>
    <row r="222" spans="35:36" ht="12.75">
      <c r="AI222" s="437"/>
      <c r="AJ222" s="437"/>
    </row>
    <row r="223" spans="35:36" ht="12.75">
      <c r="AI223" s="437"/>
      <c r="AJ223" s="437"/>
    </row>
    <row r="224" spans="35:36" ht="12.75">
      <c r="AI224" s="437"/>
      <c r="AJ224" s="437"/>
    </row>
    <row r="225" spans="35:36" ht="12.75">
      <c r="AI225" s="437"/>
      <c r="AJ225" s="437"/>
    </row>
    <row r="226" spans="35:36" ht="12.75">
      <c r="AI226" s="437"/>
      <c r="AJ226" s="437"/>
    </row>
    <row r="227" spans="35:36" ht="12.75">
      <c r="AI227" s="437"/>
      <c r="AJ227" s="437"/>
    </row>
    <row r="228" spans="35:36" ht="12.75">
      <c r="AI228" s="437"/>
      <c r="AJ228" s="437"/>
    </row>
    <row r="229" spans="35:36" ht="12.75">
      <c r="AI229" s="437"/>
      <c r="AJ229" s="437"/>
    </row>
    <row r="230" spans="35:36" ht="12.75">
      <c r="AI230" s="437"/>
      <c r="AJ230" s="437"/>
    </row>
    <row r="231" spans="35:36" ht="12.75">
      <c r="AI231" s="437"/>
      <c r="AJ231" s="437"/>
    </row>
    <row r="232" spans="35:36" ht="12.75">
      <c r="AI232" s="437"/>
      <c r="AJ232" s="437"/>
    </row>
    <row r="233" spans="35:36" ht="12.75">
      <c r="AI233" s="437"/>
      <c r="AJ233" s="437"/>
    </row>
    <row r="234" spans="35:36" ht="12.75">
      <c r="AI234" s="437"/>
      <c r="AJ234" s="437"/>
    </row>
    <row r="235" spans="35:36" ht="12.75">
      <c r="AI235" s="437"/>
      <c r="AJ235" s="437"/>
    </row>
    <row r="236" spans="35:36" ht="12.75">
      <c r="AI236" s="437"/>
      <c r="AJ236" s="437"/>
    </row>
    <row r="237" spans="35:36" ht="12.75">
      <c r="AI237" s="437"/>
      <c r="AJ237" s="437"/>
    </row>
    <row r="238" spans="35:36" ht="12.75">
      <c r="AI238" s="437"/>
      <c r="AJ238" s="437"/>
    </row>
    <row r="239" spans="35:36" ht="12.75">
      <c r="AI239" s="437"/>
      <c r="AJ239" s="437"/>
    </row>
    <row r="240" spans="35:36" ht="12.75">
      <c r="AI240" s="437"/>
      <c r="AJ240" s="437"/>
    </row>
    <row r="241" spans="35:36" ht="12.75">
      <c r="AI241" s="437"/>
      <c r="AJ241" s="437"/>
    </row>
    <row r="242" spans="35:36" ht="12.75">
      <c r="AI242" s="437"/>
      <c r="AJ242" s="437"/>
    </row>
    <row r="243" spans="35:36" ht="12.75">
      <c r="AI243" s="437"/>
      <c r="AJ243" s="437"/>
    </row>
    <row r="244" spans="35:36" ht="12.75">
      <c r="AI244" s="437"/>
      <c r="AJ244" s="437"/>
    </row>
    <row r="245" spans="35:36" ht="12.75">
      <c r="AI245" s="437"/>
      <c r="AJ245" s="437"/>
    </row>
    <row r="246" spans="35:36" ht="12.75">
      <c r="AI246" s="437"/>
      <c r="AJ246" s="437"/>
    </row>
    <row r="247" spans="35:36" ht="12.75">
      <c r="AI247" s="437"/>
      <c r="AJ247" s="437"/>
    </row>
    <row r="248" spans="35:36" ht="12.75">
      <c r="AI248" s="437"/>
      <c r="AJ248" s="437"/>
    </row>
    <row r="249" spans="35:36" ht="12.75">
      <c r="AI249" s="437"/>
      <c r="AJ249" s="437"/>
    </row>
    <row r="250" spans="35:36" ht="12.75">
      <c r="AI250" s="437"/>
      <c r="AJ250" s="437"/>
    </row>
    <row r="251" spans="35:36" ht="12.75">
      <c r="AI251" s="437"/>
      <c r="AJ251" s="437"/>
    </row>
    <row r="252" spans="35:36" ht="12.75">
      <c r="AI252" s="437"/>
      <c r="AJ252" s="437"/>
    </row>
    <row r="253" spans="35:36" ht="12.75">
      <c r="AI253" s="437"/>
      <c r="AJ253" s="437"/>
    </row>
    <row r="254" spans="35:36" ht="12.75">
      <c r="AI254" s="437"/>
      <c r="AJ254" s="437"/>
    </row>
    <row r="255" spans="35:36" ht="12.75">
      <c r="AI255" s="437"/>
      <c r="AJ255" s="437"/>
    </row>
    <row r="256" spans="35:36" ht="12.75">
      <c r="AI256" s="437"/>
      <c r="AJ256" s="437"/>
    </row>
    <row r="257" spans="35:36" ht="12.75">
      <c r="AI257" s="437"/>
      <c r="AJ257" s="437"/>
    </row>
    <row r="258" spans="35:36" ht="12.75">
      <c r="AI258" s="437"/>
      <c r="AJ258" s="437"/>
    </row>
    <row r="259" spans="35:36" ht="12.75">
      <c r="AI259" s="437"/>
      <c r="AJ259" s="437"/>
    </row>
    <row r="260" spans="35:36" ht="12.75">
      <c r="AI260" s="437"/>
      <c r="AJ260" s="437"/>
    </row>
    <row r="261" spans="35:36" ht="12.75">
      <c r="AI261" s="437"/>
      <c r="AJ261" s="437"/>
    </row>
    <row r="262" spans="35:36" ht="12.75">
      <c r="AI262" s="437"/>
      <c r="AJ262" s="437"/>
    </row>
    <row r="263" spans="35:36" ht="12.75">
      <c r="AI263" s="437"/>
      <c r="AJ263" s="437"/>
    </row>
    <row r="264" spans="35:36" ht="12.75">
      <c r="AI264" s="437"/>
      <c r="AJ264" s="437"/>
    </row>
    <row r="265" spans="35:36" ht="12.75">
      <c r="AI265" s="437"/>
      <c r="AJ265" s="437"/>
    </row>
    <row r="266" spans="35:36" ht="12.75">
      <c r="AI266" s="437"/>
      <c r="AJ266" s="437"/>
    </row>
    <row r="267" spans="35:36" ht="12.75">
      <c r="AI267" s="437"/>
      <c r="AJ267" s="437"/>
    </row>
    <row r="268" spans="35:36" ht="12.75">
      <c r="AI268" s="437"/>
      <c r="AJ268" s="437"/>
    </row>
    <row r="269" spans="35:36" ht="12.75">
      <c r="AI269" s="437"/>
      <c r="AJ269" s="437"/>
    </row>
    <row r="270" spans="35:36" ht="12.75">
      <c r="AI270" s="437"/>
      <c r="AJ270" s="437"/>
    </row>
    <row r="271" spans="35:36" ht="12.75">
      <c r="AI271" s="437"/>
      <c r="AJ271" s="437"/>
    </row>
    <row r="272" spans="35:36" ht="12.75">
      <c r="AI272" s="437"/>
      <c r="AJ272" s="437"/>
    </row>
    <row r="273" spans="35:36" ht="12.75">
      <c r="AI273" s="437"/>
      <c r="AJ273" s="437"/>
    </row>
    <row r="274" spans="35:36" ht="12.75">
      <c r="AI274" s="437"/>
      <c r="AJ274" s="437"/>
    </row>
    <row r="275" spans="35:36" ht="12.75">
      <c r="AI275" s="437"/>
      <c r="AJ275" s="437"/>
    </row>
    <row r="276" spans="35:36" ht="12.75">
      <c r="AI276" s="437"/>
      <c r="AJ276" s="437"/>
    </row>
    <row r="277" spans="35:36" ht="12.75">
      <c r="AI277" s="437"/>
      <c r="AJ277" s="437"/>
    </row>
    <row r="278" spans="35:36" ht="12.75">
      <c r="AI278" s="437"/>
      <c r="AJ278" s="437"/>
    </row>
    <row r="279" spans="35:36" ht="12.75">
      <c r="AI279" s="437"/>
      <c r="AJ279" s="437"/>
    </row>
    <row r="280" spans="35:36" ht="12.75">
      <c r="AI280" s="437"/>
      <c r="AJ280" s="437"/>
    </row>
    <row r="281" spans="35:36" ht="12.75">
      <c r="AI281" s="437"/>
      <c r="AJ281" s="437"/>
    </row>
    <row r="282" spans="35:36" ht="12.75">
      <c r="AI282" s="437"/>
      <c r="AJ282" s="437"/>
    </row>
    <row r="283" spans="35:36" ht="12.75">
      <c r="AI283" s="437"/>
      <c r="AJ283" s="437"/>
    </row>
    <row r="284" spans="35:36" ht="12.75">
      <c r="AI284" s="437"/>
      <c r="AJ284" s="437"/>
    </row>
    <row r="285" spans="35:36" ht="12.75">
      <c r="AI285" s="437"/>
      <c r="AJ285" s="437"/>
    </row>
    <row r="286" spans="35:36" ht="12.75">
      <c r="AI286" s="437"/>
      <c r="AJ286" s="437"/>
    </row>
    <row r="287" spans="35:36" ht="12.75">
      <c r="AI287" s="437"/>
      <c r="AJ287" s="437"/>
    </row>
    <row r="288" spans="35:36" ht="12.75">
      <c r="AI288" s="437"/>
      <c r="AJ288" s="437"/>
    </row>
    <row r="289" spans="35:36" ht="12.75">
      <c r="AI289" s="437"/>
      <c r="AJ289" s="437"/>
    </row>
    <row r="290" spans="35:36" ht="12.75">
      <c r="AI290" s="437"/>
      <c r="AJ290" s="437"/>
    </row>
    <row r="291" spans="35:36" ht="12.75">
      <c r="AI291" s="437"/>
      <c r="AJ291" s="437"/>
    </row>
    <row r="292" spans="35:36" ht="12.75">
      <c r="AI292" s="437"/>
      <c r="AJ292" s="437"/>
    </row>
    <row r="293" spans="35:36" ht="12.75">
      <c r="AI293" s="437"/>
      <c r="AJ293" s="437"/>
    </row>
    <row r="294" spans="35:36" ht="12.75">
      <c r="AI294" s="437"/>
      <c r="AJ294" s="437"/>
    </row>
    <row r="295" spans="35:36" ht="12.75">
      <c r="AI295" s="437"/>
      <c r="AJ295" s="437"/>
    </row>
    <row r="296" spans="35:36" ht="12.75">
      <c r="AI296" s="437"/>
      <c r="AJ296" s="437"/>
    </row>
    <row r="297" spans="35:36" ht="12.75">
      <c r="AI297" s="437"/>
      <c r="AJ297" s="437"/>
    </row>
    <row r="298" spans="35:36" ht="12.75">
      <c r="AI298" s="437"/>
      <c r="AJ298" s="437"/>
    </row>
    <row r="299" spans="35:36" ht="12.75">
      <c r="AI299" s="437"/>
      <c r="AJ299" s="437"/>
    </row>
    <row r="300" spans="35:36" ht="12.75">
      <c r="AI300" s="437"/>
      <c r="AJ300" s="437"/>
    </row>
    <row r="301" spans="35:36" ht="12.75">
      <c r="AI301" s="437"/>
      <c r="AJ301" s="437"/>
    </row>
    <row r="302" spans="35:36" ht="12.75">
      <c r="AI302" s="437"/>
      <c r="AJ302" s="437"/>
    </row>
    <row r="303" spans="35:36" ht="12.75">
      <c r="AI303" s="437"/>
      <c r="AJ303" s="437"/>
    </row>
    <row r="304" spans="35:36" ht="12.75">
      <c r="AI304" s="437"/>
      <c r="AJ304" s="437"/>
    </row>
    <row r="305" spans="35:36" ht="12.75">
      <c r="AI305" s="437"/>
      <c r="AJ305" s="437"/>
    </row>
    <row r="306" spans="35:36" ht="12.75">
      <c r="AI306" s="437"/>
      <c r="AJ306" s="437"/>
    </row>
    <row r="307" spans="35:36" ht="12.75">
      <c r="AI307" s="437"/>
      <c r="AJ307" s="437"/>
    </row>
    <row r="308" spans="35:36" ht="12.75">
      <c r="AI308" s="437"/>
      <c r="AJ308" s="437"/>
    </row>
    <row r="309" spans="35:36" ht="12.75">
      <c r="AI309" s="437"/>
      <c r="AJ309" s="437"/>
    </row>
    <row r="310" spans="35:36" ht="12.75">
      <c r="AI310" s="437"/>
      <c r="AJ310" s="437"/>
    </row>
    <row r="311" spans="35:36" ht="12.75">
      <c r="AI311" s="437"/>
      <c r="AJ311" s="437"/>
    </row>
    <row r="312" spans="35:36" ht="12.75">
      <c r="AI312" s="437"/>
      <c r="AJ312" s="437"/>
    </row>
    <row r="313" spans="35:36" ht="12.75">
      <c r="AI313" s="437"/>
      <c r="AJ313" s="437"/>
    </row>
    <row r="314" spans="35:36" ht="12.75">
      <c r="AI314" s="437"/>
      <c r="AJ314" s="437"/>
    </row>
    <row r="315" spans="35:36" ht="12.75">
      <c r="AI315" s="437"/>
      <c r="AJ315" s="437"/>
    </row>
    <row r="316" spans="35:36" ht="12.75">
      <c r="AI316" s="437"/>
      <c r="AJ316" s="437"/>
    </row>
    <row r="317" spans="35:36" ht="12.75">
      <c r="AI317" s="437"/>
      <c r="AJ317" s="437"/>
    </row>
    <row r="318" spans="35:36" ht="12.75">
      <c r="AI318" s="437"/>
      <c r="AJ318" s="437"/>
    </row>
    <row r="319" spans="35:36" ht="12.75">
      <c r="AI319" s="437"/>
      <c r="AJ319" s="437"/>
    </row>
    <row r="320" spans="35:36" ht="12.75">
      <c r="AI320" s="437"/>
      <c r="AJ320" s="437"/>
    </row>
    <row r="321" spans="35:36" ht="12.75">
      <c r="AI321" s="437"/>
      <c r="AJ321" s="437"/>
    </row>
    <row r="322" spans="35:36" ht="12.75">
      <c r="AI322" s="437"/>
      <c r="AJ322" s="437"/>
    </row>
    <row r="323" spans="35:36" ht="12.75">
      <c r="AI323" s="437"/>
      <c r="AJ323" s="437"/>
    </row>
    <row r="324" spans="35:36" ht="12.75">
      <c r="AI324" s="437"/>
      <c r="AJ324" s="437"/>
    </row>
    <row r="325" spans="35:36" ht="12.75">
      <c r="AI325" s="437"/>
      <c r="AJ325" s="437"/>
    </row>
    <row r="326" spans="35:36" ht="12.75">
      <c r="AI326" s="437"/>
      <c r="AJ326" s="437"/>
    </row>
    <row r="327" spans="35:36" ht="12.75">
      <c r="AI327" s="437"/>
      <c r="AJ327" s="437"/>
    </row>
    <row r="328" spans="35:36" ht="12.75">
      <c r="AI328" s="437"/>
      <c r="AJ328" s="437"/>
    </row>
    <row r="329" spans="35:36" ht="12.75">
      <c r="AI329" s="437"/>
      <c r="AJ329" s="437"/>
    </row>
    <row r="330" spans="35:36" ht="12.75">
      <c r="AI330" s="437"/>
      <c r="AJ330" s="437"/>
    </row>
    <row r="331" spans="35:36" ht="12.75">
      <c r="AI331" s="437"/>
      <c r="AJ331" s="437"/>
    </row>
    <row r="332" spans="35:36" ht="12.75">
      <c r="AI332" s="437"/>
      <c r="AJ332" s="437"/>
    </row>
    <row r="333" spans="35:36" ht="12.75">
      <c r="AI333" s="437"/>
      <c r="AJ333" s="437"/>
    </row>
    <row r="334" spans="35:36" ht="12.75">
      <c r="AI334" s="437"/>
      <c r="AJ334" s="437"/>
    </row>
    <row r="335" spans="35:36" ht="12.75">
      <c r="AI335" s="437"/>
      <c r="AJ335" s="437"/>
    </row>
    <row r="336" spans="35:36" ht="12.75">
      <c r="AI336" s="437"/>
      <c r="AJ336" s="437"/>
    </row>
    <row r="337" spans="35:36" ht="12.75">
      <c r="AI337" s="437"/>
      <c r="AJ337" s="437"/>
    </row>
    <row r="338" spans="35:36" ht="12.75">
      <c r="AI338" s="437"/>
      <c r="AJ338" s="437"/>
    </row>
    <row r="339" spans="35:36" ht="12.75">
      <c r="AI339" s="437"/>
      <c r="AJ339" s="437"/>
    </row>
    <row r="340" spans="35:36" ht="12.75">
      <c r="AI340" s="437"/>
      <c r="AJ340" s="437"/>
    </row>
    <row r="341" spans="35:36" ht="12.75">
      <c r="AI341" s="437"/>
      <c r="AJ341" s="437"/>
    </row>
    <row r="342" spans="35:36" ht="12.75">
      <c r="AI342" s="437"/>
      <c r="AJ342" s="437"/>
    </row>
    <row r="343" spans="35:36" ht="12.75">
      <c r="AI343" s="437"/>
      <c r="AJ343" s="437"/>
    </row>
    <row r="344" spans="35:36" ht="12.75">
      <c r="AI344" s="437"/>
      <c r="AJ344" s="437"/>
    </row>
    <row r="345" spans="35:36" ht="12.75">
      <c r="AI345" s="437"/>
      <c r="AJ345" s="437"/>
    </row>
    <row r="346" spans="35:36" ht="12.75">
      <c r="AI346" s="437"/>
      <c r="AJ346" s="437"/>
    </row>
    <row r="347" spans="35:36" ht="12.75">
      <c r="AI347" s="437"/>
      <c r="AJ347" s="437"/>
    </row>
    <row r="348" spans="35:36" ht="12.75">
      <c r="AI348" s="437"/>
      <c r="AJ348" s="437"/>
    </row>
    <row r="349" spans="35:36" ht="12.75">
      <c r="AI349" s="437"/>
      <c r="AJ349" s="437"/>
    </row>
    <row r="350" spans="35:36" ht="12.75">
      <c r="AI350" s="437"/>
      <c r="AJ350" s="437"/>
    </row>
    <row r="351" spans="35:36" ht="12.75">
      <c r="AI351" s="437"/>
      <c r="AJ351" s="437"/>
    </row>
    <row r="352" spans="35:36" ht="12.75">
      <c r="AI352" s="437"/>
      <c r="AJ352" s="437"/>
    </row>
    <row r="353" spans="35:36" ht="12.75">
      <c r="AI353" s="437"/>
      <c r="AJ353" s="437"/>
    </row>
    <row r="354" spans="35:36" ht="12.75">
      <c r="AI354" s="437"/>
      <c r="AJ354" s="437"/>
    </row>
    <row r="355" spans="35:36" ht="12.75">
      <c r="AI355" s="437"/>
      <c r="AJ355" s="437"/>
    </row>
    <row r="356" spans="35:36" ht="12.75">
      <c r="AI356" s="437"/>
      <c r="AJ356" s="437"/>
    </row>
    <row r="357" spans="35:36" ht="12.75">
      <c r="AI357" s="437"/>
      <c r="AJ357" s="437"/>
    </row>
    <row r="358" spans="35:36" ht="12.75">
      <c r="AI358" s="437"/>
      <c r="AJ358" s="437"/>
    </row>
    <row r="359" spans="35:36" ht="12.75">
      <c r="AI359" s="437"/>
      <c r="AJ359" s="437"/>
    </row>
    <row r="360" spans="35:36" ht="12.75">
      <c r="AI360" s="437"/>
      <c r="AJ360" s="437"/>
    </row>
    <row r="361" spans="35:36" ht="12.75">
      <c r="AI361" s="437"/>
      <c r="AJ361" s="437"/>
    </row>
    <row r="362" spans="35:36" ht="12.75">
      <c r="AI362" s="437"/>
      <c r="AJ362" s="437"/>
    </row>
    <row r="363" spans="35:36" ht="12.75">
      <c r="AI363" s="437"/>
      <c r="AJ363" s="437"/>
    </row>
    <row r="364" spans="35:36" ht="12.75">
      <c r="AI364" s="437"/>
      <c r="AJ364" s="437"/>
    </row>
    <row r="365" spans="35:36" ht="12.75">
      <c r="AI365" s="437"/>
      <c r="AJ365" s="437"/>
    </row>
    <row r="366" spans="35:36" ht="12.75">
      <c r="AI366" s="437"/>
      <c r="AJ366" s="437"/>
    </row>
    <row r="367" spans="35:36" ht="12.75">
      <c r="AI367" s="437"/>
      <c r="AJ367" s="437"/>
    </row>
    <row r="368" spans="35:36" ht="12.75">
      <c r="AI368" s="437"/>
      <c r="AJ368" s="437"/>
    </row>
    <row r="369" spans="35:36" ht="12.75">
      <c r="AI369" s="437"/>
      <c r="AJ369" s="437"/>
    </row>
    <row r="370" spans="35:36" ht="12.75">
      <c r="AI370" s="437"/>
      <c r="AJ370" s="437"/>
    </row>
    <row r="371" spans="35:36" ht="12.75">
      <c r="AI371" s="437"/>
      <c r="AJ371" s="437"/>
    </row>
    <row r="372" spans="35:36" ht="12.75">
      <c r="AI372" s="437"/>
      <c r="AJ372" s="437"/>
    </row>
    <row r="373" spans="35:36" ht="12.75">
      <c r="AI373" s="437"/>
      <c r="AJ373" s="437"/>
    </row>
    <row r="374" spans="35:36" ht="12.75">
      <c r="AI374" s="437"/>
      <c r="AJ374" s="437"/>
    </row>
    <row r="375" spans="35:36" ht="12.75">
      <c r="AI375" s="437"/>
      <c r="AJ375" s="437"/>
    </row>
    <row r="376" spans="35:36" ht="12.75">
      <c r="AI376" s="437"/>
      <c r="AJ376" s="437"/>
    </row>
    <row r="377" spans="35:36" ht="12.75">
      <c r="AI377" s="437"/>
      <c r="AJ377" s="437"/>
    </row>
    <row r="378" spans="35:36" ht="12.75">
      <c r="AI378" s="437"/>
      <c r="AJ378" s="437"/>
    </row>
    <row r="379" spans="35:36" ht="12.75">
      <c r="AI379" s="437"/>
      <c r="AJ379" s="437"/>
    </row>
    <row r="380" spans="35:36" ht="12.75">
      <c r="AI380" s="437"/>
      <c r="AJ380" s="437"/>
    </row>
    <row r="381" spans="35:36" ht="12.75">
      <c r="AI381" s="437"/>
      <c r="AJ381" s="437"/>
    </row>
    <row r="382" spans="35:36" ht="12.75">
      <c r="AI382" s="437"/>
      <c r="AJ382" s="437"/>
    </row>
    <row r="383" spans="35:36" ht="12.75">
      <c r="AI383" s="437"/>
      <c r="AJ383" s="437"/>
    </row>
    <row r="384" spans="35:36" ht="12.75">
      <c r="AI384" s="437"/>
      <c r="AJ384" s="437"/>
    </row>
    <row r="385" spans="35:36" ht="12.75">
      <c r="AI385" s="437"/>
      <c r="AJ385" s="437"/>
    </row>
    <row r="386" spans="35:36" ht="12.75">
      <c r="AI386" s="437"/>
      <c r="AJ386" s="437"/>
    </row>
    <row r="387" spans="35:36" ht="12.75">
      <c r="AI387" s="437"/>
      <c r="AJ387" s="437"/>
    </row>
    <row r="388" spans="35:36" ht="12.75">
      <c r="AI388" s="437"/>
      <c r="AJ388" s="437"/>
    </row>
    <row r="389" spans="35:36" ht="12.75">
      <c r="AI389" s="437"/>
      <c r="AJ389" s="437"/>
    </row>
    <row r="390" spans="35:36" ht="12.75">
      <c r="AI390" s="437"/>
      <c r="AJ390" s="437"/>
    </row>
    <row r="391" spans="35:36" ht="12.75">
      <c r="AI391" s="437"/>
      <c r="AJ391" s="437"/>
    </row>
    <row r="392" spans="35:36" ht="12.75">
      <c r="AI392" s="437"/>
      <c r="AJ392" s="437"/>
    </row>
    <row r="393" spans="35:36" ht="12.75">
      <c r="AI393" s="437"/>
      <c r="AJ393" s="437"/>
    </row>
    <row r="394" spans="35:36" ht="12.75">
      <c r="AI394" s="437"/>
      <c r="AJ394" s="437"/>
    </row>
    <row r="395" spans="35:36" ht="12.75">
      <c r="AI395" s="437"/>
      <c r="AJ395" s="437"/>
    </row>
    <row r="396" spans="35:36" ht="12.75">
      <c r="AI396" s="437"/>
      <c r="AJ396" s="437"/>
    </row>
    <row r="397" spans="35:36" ht="12.75">
      <c r="AI397" s="437"/>
      <c r="AJ397" s="437"/>
    </row>
    <row r="398" spans="35:36" ht="12.75">
      <c r="AI398" s="437"/>
      <c r="AJ398" s="437"/>
    </row>
    <row r="399" spans="35:36" ht="12.75">
      <c r="AI399" s="437"/>
      <c r="AJ399" s="437"/>
    </row>
    <row r="400" spans="35:36" ht="12.75">
      <c r="AI400" s="437"/>
      <c r="AJ400" s="437"/>
    </row>
    <row r="401" spans="35:36" ht="12.75">
      <c r="AI401" s="437"/>
      <c r="AJ401" s="437"/>
    </row>
    <row r="402" spans="35:36" ht="12.75">
      <c r="AI402" s="437"/>
      <c r="AJ402" s="437"/>
    </row>
    <row r="403" spans="35:36" ht="12.75">
      <c r="AI403" s="437"/>
      <c r="AJ403" s="437"/>
    </row>
    <row r="404" spans="35:36" ht="12.75">
      <c r="AI404" s="437"/>
      <c r="AJ404" s="437"/>
    </row>
    <row r="405" spans="35:36" ht="12.75">
      <c r="AI405" s="437"/>
      <c r="AJ405" s="437"/>
    </row>
    <row r="406" spans="35:36" ht="12.75">
      <c r="AI406" s="437"/>
      <c r="AJ406" s="437"/>
    </row>
    <row r="407" spans="35:36" ht="12.75">
      <c r="AI407" s="437"/>
      <c r="AJ407" s="437"/>
    </row>
    <row r="408" spans="35:36" ht="12.75">
      <c r="AI408" s="437"/>
      <c r="AJ408" s="437"/>
    </row>
    <row r="409" spans="35:36" ht="12.75">
      <c r="AI409" s="437"/>
      <c r="AJ409" s="437"/>
    </row>
    <row r="410" spans="35:36" ht="12.75">
      <c r="AI410" s="437"/>
      <c r="AJ410" s="437"/>
    </row>
    <row r="411" spans="35:36" ht="12.75">
      <c r="AI411" s="437"/>
      <c r="AJ411" s="437"/>
    </row>
    <row r="412" spans="35:36" ht="12.75">
      <c r="AI412" s="437"/>
      <c r="AJ412" s="437"/>
    </row>
    <row r="413" spans="35:36" ht="12.75">
      <c r="AI413" s="437"/>
      <c r="AJ413" s="437"/>
    </row>
    <row r="414" spans="35:36" ht="12.75">
      <c r="AI414" s="437"/>
      <c r="AJ414" s="437"/>
    </row>
    <row r="415" spans="35:36" ht="12.75">
      <c r="AI415" s="437"/>
      <c r="AJ415" s="437"/>
    </row>
    <row r="416" spans="35:36" ht="12.75">
      <c r="AI416" s="437"/>
      <c r="AJ416" s="437"/>
    </row>
    <row r="417" spans="35:36" ht="12.75">
      <c r="AI417" s="437"/>
      <c r="AJ417" s="437"/>
    </row>
    <row r="418" spans="35:36" ht="12.75">
      <c r="AI418" s="437"/>
      <c r="AJ418" s="437"/>
    </row>
    <row r="419" spans="35:36" ht="12.75">
      <c r="AI419" s="437"/>
      <c r="AJ419" s="437"/>
    </row>
    <row r="420" spans="35:36" ht="12.75">
      <c r="AI420" s="437"/>
      <c r="AJ420" s="437"/>
    </row>
    <row r="421" spans="35:36" ht="12.75">
      <c r="AI421" s="437"/>
      <c r="AJ421" s="437"/>
    </row>
    <row r="422" spans="35:36" ht="12.75">
      <c r="AI422" s="437"/>
      <c r="AJ422" s="437"/>
    </row>
    <row r="423" spans="35:36" ht="12.75">
      <c r="AI423" s="437"/>
      <c r="AJ423" s="437"/>
    </row>
    <row r="424" spans="35:36" ht="12.75">
      <c r="AI424" s="437"/>
      <c r="AJ424" s="437"/>
    </row>
    <row r="425" spans="35:36" ht="12.75">
      <c r="AI425" s="437"/>
      <c r="AJ425" s="437"/>
    </row>
    <row r="426" spans="35:36" ht="12.75">
      <c r="AI426" s="437"/>
      <c r="AJ426" s="437"/>
    </row>
    <row r="427" spans="35:36" ht="12.75">
      <c r="AI427" s="437"/>
      <c r="AJ427" s="437"/>
    </row>
    <row r="428" spans="35:36" ht="12.75">
      <c r="AI428" s="437"/>
      <c r="AJ428" s="437"/>
    </row>
    <row r="429" spans="35:36" ht="12.75">
      <c r="AI429" s="437"/>
      <c r="AJ429" s="437"/>
    </row>
    <row r="430" spans="35:36" ht="12.75">
      <c r="AI430" s="437"/>
      <c r="AJ430" s="437"/>
    </row>
    <row r="431" spans="35:36" ht="12.75">
      <c r="AI431" s="437"/>
      <c r="AJ431" s="437"/>
    </row>
    <row r="432" spans="35:36" ht="12.75">
      <c r="AI432" s="437"/>
      <c r="AJ432" s="437"/>
    </row>
    <row r="433" spans="35:36" ht="12.75">
      <c r="AI433" s="437"/>
      <c r="AJ433" s="437"/>
    </row>
    <row r="434" spans="35:36" ht="12.75">
      <c r="AI434" s="437"/>
      <c r="AJ434" s="437"/>
    </row>
    <row r="435" spans="35:36" ht="12.75">
      <c r="AI435" s="437"/>
      <c r="AJ435" s="437"/>
    </row>
    <row r="436" spans="35:36" ht="12.75">
      <c r="AI436" s="437"/>
      <c r="AJ436" s="437"/>
    </row>
    <row r="437" spans="35:36" ht="12.75">
      <c r="AI437" s="437"/>
      <c r="AJ437" s="437"/>
    </row>
    <row r="438" spans="35:36" ht="12.75">
      <c r="AI438" s="437"/>
      <c r="AJ438" s="437"/>
    </row>
    <row r="439" spans="35:36" ht="12.75">
      <c r="AI439" s="437"/>
      <c r="AJ439" s="437"/>
    </row>
    <row r="440" spans="35:36" ht="12.75">
      <c r="AI440" s="437"/>
      <c r="AJ440" s="437"/>
    </row>
    <row r="441" spans="35:36" ht="12.75">
      <c r="AI441" s="437"/>
      <c r="AJ441" s="437"/>
    </row>
    <row r="442" spans="35:36" ht="12.75">
      <c r="AI442" s="437"/>
      <c r="AJ442" s="437"/>
    </row>
    <row r="443" spans="35:36" ht="12.75">
      <c r="AI443" s="437"/>
      <c r="AJ443" s="437"/>
    </row>
    <row r="444" spans="35:36" ht="12.75">
      <c r="AI444" s="437"/>
      <c r="AJ444" s="437"/>
    </row>
    <row r="445" spans="35:36" ht="12.75">
      <c r="AI445" s="437"/>
      <c r="AJ445" s="437"/>
    </row>
    <row r="446" spans="35:36" ht="12.75">
      <c r="AI446" s="437"/>
      <c r="AJ446" s="437"/>
    </row>
    <row r="447" spans="35:36" ht="12.75">
      <c r="AI447" s="437"/>
      <c r="AJ447" s="437"/>
    </row>
    <row r="448" spans="35:36" ht="12.75">
      <c r="AI448" s="437"/>
      <c r="AJ448" s="437"/>
    </row>
    <row r="449" spans="35:36" ht="12.75">
      <c r="AI449" s="437"/>
      <c r="AJ449" s="437"/>
    </row>
    <row r="450" spans="35:36" ht="12.75">
      <c r="AI450" s="437"/>
      <c r="AJ450" s="437"/>
    </row>
    <row r="451" spans="35:36" ht="12.75">
      <c r="AI451" s="437"/>
      <c r="AJ451" s="437"/>
    </row>
    <row r="452" spans="35:36" ht="12.75">
      <c r="AI452" s="437"/>
      <c r="AJ452" s="437"/>
    </row>
    <row r="453" spans="35:36" ht="12.75">
      <c r="AI453" s="437"/>
      <c r="AJ453" s="437"/>
    </row>
    <row r="454" spans="35:36" ht="12.75">
      <c r="AI454" s="437"/>
      <c r="AJ454" s="437"/>
    </row>
    <row r="455" spans="35:36" ht="12.75">
      <c r="AI455" s="437"/>
      <c r="AJ455" s="437"/>
    </row>
    <row r="456" spans="35:36" ht="12.75">
      <c r="AI456" s="437"/>
      <c r="AJ456" s="437"/>
    </row>
    <row r="457" spans="35:36" ht="12.75">
      <c r="AI457" s="437"/>
      <c r="AJ457" s="437"/>
    </row>
    <row r="458" spans="35:36" ht="12.75">
      <c r="AI458" s="437"/>
      <c r="AJ458" s="437"/>
    </row>
    <row r="459" spans="35:36" ht="12.75">
      <c r="AI459" s="437"/>
      <c r="AJ459" s="437"/>
    </row>
    <row r="460" spans="35:36" ht="12.75">
      <c r="AI460" s="437"/>
      <c r="AJ460" s="437"/>
    </row>
    <row r="461" spans="35:36" ht="12.75">
      <c r="AI461" s="437"/>
      <c r="AJ461" s="437"/>
    </row>
    <row r="462" spans="35:36" ht="12.75">
      <c r="AI462" s="437"/>
      <c r="AJ462" s="437"/>
    </row>
    <row r="463" spans="35:36" ht="12.75">
      <c r="AI463" s="437"/>
      <c r="AJ463" s="437"/>
    </row>
    <row r="464" spans="35:36" ht="12.75">
      <c r="AI464" s="437"/>
      <c r="AJ464" s="437"/>
    </row>
    <row r="465" spans="35:36" ht="12.75">
      <c r="AI465" s="437"/>
      <c r="AJ465" s="437"/>
    </row>
    <row r="466" spans="35:36" ht="12.75">
      <c r="AI466" s="437"/>
      <c r="AJ466" s="437"/>
    </row>
    <row r="467" spans="35:36" ht="12.75">
      <c r="AI467" s="437"/>
      <c r="AJ467" s="437"/>
    </row>
    <row r="468" spans="35:36" ht="12.75">
      <c r="AI468" s="437"/>
      <c r="AJ468" s="437"/>
    </row>
    <row r="469" spans="35:36" ht="12.75">
      <c r="AI469" s="437"/>
      <c r="AJ469" s="437"/>
    </row>
    <row r="470" spans="35:36" ht="12.75">
      <c r="AI470" s="437"/>
      <c r="AJ470" s="437"/>
    </row>
    <row r="471" spans="35:36" ht="12.75">
      <c r="AI471" s="437"/>
      <c r="AJ471" s="437"/>
    </row>
    <row r="472" spans="35:36" ht="12.75">
      <c r="AI472" s="437"/>
      <c r="AJ472" s="437"/>
    </row>
    <row r="473" spans="35:36" ht="12.75">
      <c r="AI473" s="437"/>
      <c r="AJ473" s="437"/>
    </row>
    <row r="474" spans="35:36" ht="12.75">
      <c r="AI474" s="437"/>
      <c r="AJ474" s="437"/>
    </row>
    <row r="475" spans="35:36" ht="12.75">
      <c r="AI475" s="437"/>
      <c r="AJ475" s="437"/>
    </row>
    <row r="476" spans="35:36" ht="12.75">
      <c r="AI476" s="437"/>
      <c r="AJ476" s="437"/>
    </row>
    <row r="477" spans="35:36" ht="12.75">
      <c r="AI477" s="437"/>
      <c r="AJ477" s="437"/>
    </row>
    <row r="478" spans="35:36" ht="12.75">
      <c r="AI478" s="437"/>
      <c r="AJ478" s="437"/>
    </row>
    <row r="479" spans="35:36" ht="12.75">
      <c r="AI479" s="437"/>
      <c r="AJ479" s="437"/>
    </row>
    <row r="480" spans="35:36" ht="12.75">
      <c r="AI480" s="437"/>
      <c r="AJ480" s="437"/>
    </row>
    <row r="481" spans="35:36" ht="12.75">
      <c r="AI481" s="437"/>
      <c r="AJ481" s="437"/>
    </row>
    <row r="482" spans="35:36" ht="12.75">
      <c r="AI482" s="437"/>
      <c r="AJ482" s="437"/>
    </row>
    <row r="483" spans="35:36" ht="12.75">
      <c r="AI483" s="437"/>
      <c r="AJ483" s="437"/>
    </row>
    <row r="484" spans="35:36" ht="12.75">
      <c r="AI484" s="437"/>
      <c r="AJ484" s="437"/>
    </row>
    <row r="485" spans="35:36" ht="12.75">
      <c r="AI485" s="437"/>
      <c r="AJ485" s="437"/>
    </row>
    <row r="486" spans="35:36" ht="12.75">
      <c r="AI486" s="437"/>
      <c r="AJ486" s="437"/>
    </row>
    <row r="487" spans="35:36" ht="12.75">
      <c r="AI487" s="437"/>
      <c r="AJ487" s="437"/>
    </row>
    <row r="488" spans="35:36" ht="12.75">
      <c r="AI488" s="437"/>
      <c r="AJ488" s="437"/>
    </row>
    <row r="489" spans="35:36" ht="12.75">
      <c r="AI489" s="437"/>
      <c r="AJ489" s="437"/>
    </row>
    <row r="490" spans="35:36" ht="12.75">
      <c r="AI490" s="437"/>
      <c r="AJ490" s="437"/>
    </row>
    <row r="491" spans="35:36" ht="12.75">
      <c r="AI491" s="437"/>
      <c r="AJ491" s="437"/>
    </row>
    <row r="492" spans="35:36" ht="12.75">
      <c r="AI492" s="437"/>
      <c r="AJ492" s="437"/>
    </row>
    <row r="493" spans="35:36" ht="12.75">
      <c r="AI493" s="437"/>
      <c r="AJ493" s="437"/>
    </row>
    <row r="494" spans="35:36" ht="12.75">
      <c r="AI494" s="437"/>
      <c r="AJ494" s="437"/>
    </row>
    <row r="495" spans="35:36" ht="12.75">
      <c r="AI495" s="437"/>
      <c r="AJ495" s="437"/>
    </row>
    <row r="496" spans="35:36" ht="12.75">
      <c r="AI496" s="437"/>
      <c r="AJ496" s="437"/>
    </row>
    <row r="497" spans="35:36" ht="12.75">
      <c r="AI497" s="437"/>
      <c r="AJ497" s="437"/>
    </row>
    <row r="498" spans="35:36" ht="12.75">
      <c r="AI498" s="437"/>
      <c r="AJ498" s="437"/>
    </row>
    <row r="499" spans="35:36" ht="12.75">
      <c r="AI499" s="437"/>
      <c r="AJ499" s="437"/>
    </row>
    <row r="500" spans="35:36" ht="12.75">
      <c r="AI500" s="437"/>
      <c r="AJ500" s="437"/>
    </row>
    <row r="501" spans="35:36" ht="12.75">
      <c r="AI501" s="437"/>
      <c r="AJ501" s="437"/>
    </row>
    <row r="502" spans="35:36" ht="12.75">
      <c r="AI502" s="437"/>
      <c r="AJ502" s="437"/>
    </row>
    <row r="503" spans="35:36" ht="12.75">
      <c r="AI503" s="437"/>
      <c r="AJ503" s="437"/>
    </row>
    <row r="504" spans="35:36" ht="12.75">
      <c r="AI504" s="437"/>
      <c r="AJ504" s="437"/>
    </row>
    <row r="505" spans="35:36" ht="12.75">
      <c r="AI505" s="437"/>
      <c r="AJ505" s="437"/>
    </row>
    <row r="506" spans="35:36" ht="12.75">
      <c r="AI506" s="437"/>
      <c r="AJ506" s="437"/>
    </row>
    <row r="507" spans="35:36" ht="12.75">
      <c r="AI507" s="437"/>
      <c r="AJ507" s="437"/>
    </row>
    <row r="508" spans="35:36" ht="12.75">
      <c r="AI508" s="437"/>
      <c r="AJ508" s="437"/>
    </row>
    <row r="509" spans="35:36" ht="12.75">
      <c r="AI509" s="437"/>
      <c r="AJ509" s="437"/>
    </row>
    <row r="510" spans="35:36" ht="12.75">
      <c r="AI510" s="437"/>
      <c r="AJ510" s="437"/>
    </row>
    <row r="511" spans="35:36" ht="12.75">
      <c r="AI511" s="437"/>
      <c r="AJ511" s="437"/>
    </row>
    <row r="512" spans="35:36" ht="12.75">
      <c r="AI512" s="437"/>
      <c r="AJ512" s="437"/>
    </row>
    <row r="513" spans="35:36" ht="12.75">
      <c r="AI513" s="437"/>
      <c r="AJ513" s="437"/>
    </row>
    <row r="514" spans="35:36" ht="12.75">
      <c r="AI514" s="437"/>
      <c r="AJ514" s="437"/>
    </row>
    <row r="515" spans="35:36" ht="12.75">
      <c r="AI515" s="437"/>
      <c r="AJ515" s="437"/>
    </row>
    <row r="516" spans="35:36" ht="12.75">
      <c r="AI516" s="437"/>
      <c r="AJ516" s="437"/>
    </row>
    <row r="517" spans="35:36" ht="12.75">
      <c r="AI517" s="437"/>
      <c r="AJ517" s="437"/>
    </row>
    <row r="518" spans="35:36" ht="12.75">
      <c r="AI518" s="437"/>
      <c r="AJ518" s="437"/>
    </row>
    <row r="519" spans="35:36" ht="12.75">
      <c r="AI519" s="437"/>
      <c r="AJ519" s="437"/>
    </row>
    <row r="520" spans="35:36" ht="12.75">
      <c r="AI520" s="437"/>
      <c r="AJ520" s="437"/>
    </row>
    <row r="521" spans="35:36" ht="12.75">
      <c r="AI521" s="437"/>
      <c r="AJ521" s="437"/>
    </row>
    <row r="522" spans="35:36" ht="12.75">
      <c r="AI522" s="437"/>
      <c r="AJ522" s="437"/>
    </row>
    <row r="523" spans="35:36" ht="12.75">
      <c r="AI523" s="437"/>
      <c r="AJ523" s="437"/>
    </row>
    <row r="524" spans="35:36" ht="12.75">
      <c r="AI524" s="437"/>
      <c r="AJ524" s="437"/>
    </row>
    <row r="525" spans="35:36" ht="12.75">
      <c r="AI525" s="437"/>
      <c r="AJ525" s="437"/>
    </row>
    <row r="526" spans="35:36" ht="12.75">
      <c r="AI526" s="437"/>
      <c r="AJ526" s="437"/>
    </row>
    <row r="527" spans="35:36" ht="12.75">
      <c r="AI527" s="437"/>
      <c r="AJ527" s="437"/>
    </row>
    <row r="528" spans="35:36" ht="12.75">
      <c r="AI528" s="437"/>
      <c r="AJ528" s="437"/>
    </row>
    <row r="529" spans="35:36" ht="12.75">
      <c r="AI529" s="437"/>
      <c r="AJ529" s="437"/>
    </row>
    <row r="530" spans="35:36" ht="12.75">
      <c r="AI530" s="437"/>
      <c r="AJ530" s="437"/>
    </row>
    <row r="531" spans="35:36" ht="12.75">
      <c r="AI531" s="437"/>
      <c r="AJ531" s="437"/>
    </row>
    <row r="532" spans="35:36" ht="12.75">
      <c r="AI532" s="437"/>
      <c r="AJ532" s="437"/>
    </row>
    <row r="533" spans="35:36" ht="12.75">
      <c r="AI533" s="437"/>
      <c r="AJ533" s="437"/>
    </row>
    <row r="534" spans="35:36" ht="12.75">
      <c r="AI534" s="437"/>
      <c r="AJ534" s="437"/>
    </row>
    <row r="535" spans="35:36" ht="12.75">
      <c r="AI535" s="437"/>
      <c r="AJ535" s="437"/>
    </row>
    <row r="536" spans="35:36" ht="12.75">
      <c r="AI536" s="437"/>
      <c r="AJ536" s="437"/>
    </row>
    <row r="537" spans="35:36" ht="12.75">
      <c r="AI537" s="437"/>
      <c r="AJ537" s="437"/>
    </row>
    <row r="538" spans="35:36" ht="12.75">
      <c r="AI538" s="437"/>
      <c r="AJ538" s="437"/>
    </row>
    <row r="539" spans="35:36" ht="12.75">
      <c r="AI539" s="437"/>
      <c r="AJ539" s="437"/>
    </row>
    <row r="540" spans="35:36" ht="12.75">
      <c r="AI540" s="437"/>
      <c r="AJ540" s="437"/>
    </row>
    <row r="541" spans="35:36" ht="12.75">
      <c r="AI541" s="437"/>
      <c r="AJ541" s="437"/>
    </row>
    <row r="542" spans="35:36" ht="12.75">
      <c r="AI542" s="437"/>
      <c r="AJ542" s="437"/>
    </row>
    <row r="543" spans="35:36" ht="12.75">
      <c r="AI543" s="437"/>
      <c r="AJ543" s="437"/>
    </row>
    <row r="544" spans="35:36" ht="12.75">
      <c r="AI544" s="437"/>
      <c r="AJ544" s="437"/>
    </row>
    <row r="545" spans="35:36" ht="12.75">
      <c r="AI545" s="437"/>
      <c r="AJ545" s="437"/>
    </row>
    <row r="546" spans="35:36" ht="12.75">
      <c r="AI546" s="437"/>
      <c r="AJ546" s="437"/>
    </row>
    <row r="547" spans="35:36" ht="12.75">
      <c r="AI547" s="437"/>
      <c r="AJ547" s="437"/>
    </row>
    <row r="548" spans="35:36" ht="12.75">
      <c r="AI548" s="437"/>
      <c r="AJ548" s="437"/>
    </row>
    <row r="549" spans="35:36" ht="12.75">
      <c r="AI549" s="437"/>
      <c r="AJ549" s="437"/>
    </row>
    <row r="550" spans="35:36" ht="12.75">
      <c r="AI550" s="437"/>
      <c r="AJ550" s="437"/>
    </row>
    <row r="551" spans="35:36" ht="12.75">
      <c r="AI551" s="437"/>
      <c r="AJ551" s="437"/>
    </row>
    <row r="552" spans="35:36" ht="12.75">
      <c r="AI552" s="437"/>
      <c r="AJ552" s="437"/>
    </row>
    <row r="553" spans="35:36" ht="12.75">
      <c r="AI553" s="437"/>
      <c r="AJ553" s="437"/>
    </row>
    <row r="554" spans="35:36" ht="12.75">
      <c r="AI554" s="437"/>
      <c r="AJ554" s="437"/>
    </row>
    <row r="555" spans="35:36" ht="12.75">
      <c r="AI555" s="437"/>
      <c r="AJ555" s="437"/>
    </row>
    <row r="556" spans="35:36" ht="12.75">
      <c r="AI556" s="437"/>
      <c r="AJ556" s="437"/>
    </row>
    <row r="557" spans="35:36" ht="12.75">
      <c r="AI557" s="437"/>
      <c r="AJ557" s="437"/>
    </row>
    <row r="558" spans="35:36" ht="12.75">
      <c r="AI558" s="437"/>
      <c r="AJ558" s="437"/>
    </row>
    <row r="559" spans="35:36" ht="12.75">
      <c r="AI559" s="437"/>
      <c r="AJ559" s="437"/>
    </row>
    <row r="560" spans="35:36" ht="12.75">
      <c r="AI560" s="437"/>
      <c r="AJ560" s="437"/>
    </row>
    <row r="561" spans="35:36" ht="12.75">
      <c r="AI561" s="437"/>
      <c r="AJ561" s="437"/>
    </row>
    <row r="562" spans="35:36" ht="12.75">
      <c r="AI562" s="437"/>
      <c r="AJ562" s="437"/>
    </row>
    <row r="563" spans="35:36" ht="12.75">
      <c r="AI563" s="437"/>
      <c r="AJ563" s="437"/>
    </row>
    <row r="564" spans="35:36" ht="12.75">
      <c r="AI564" s="437"/>
      <c r="AJ564" s="437"/>
    </row>
    <row r="565" spans="35:36" ht="12.75">
      <c r="AI565" s="437"/>
      <c r="AJ565" s="437"/>
    </row>
    <row r="566" spans="35:36" ht="12.75">
      <c r="AI566" s="437"/>
      <c r="AJ566" s="437"/>
    </row>
    <row r="567" spans="35:36" ht="12.75">
      <c r="AI567" s="437"/>
      <c r="AJ567" s="437"/>
    </row>
    <row r="568" spans="35:36" ht="12.75">
      <c r="AI568" s="437"/>
      <c r="AJ568" s="437"/>
    </row>
    <row r="569" spans="35:36" ht="12.75">
      <c r="AI569" s="437"/>
      <c r="AJ569" s="437"/>
    </row>
    <row r="570" spans="35:36" ht="12.75">
      <c r="AI570" s="437"/>
      <c r="AJ570" s="437"/>
    </row>
    <row r="571" spans="35:36" ht="12.75">
      <c r="AI571" s="437"/>
      <c r="AJ571" s="437"/>
    </row>
    <row r="572" spans="35:36" ht="12.75">
      <c r="AI572" s="437"/>
      <c r="AJ572" s="437"/>
    </row>
    <row r="573" spans="35:36" ht="12.75">
      <c r="AI573" s="437"/>
      <c r="AJ573" s="437"/>
    </row>
    <row r="574" spans="35:36" ht="12.75">
      <c r="AI574" s="437"/>
      <c r="AJ574" s="437"/>
    </row>
    <row r="575" spans="35:36" ht="12.75">
      <c r="AI575" s="437"/>
      <c r="AJ575" s="437"/>
    </row>
    <row r="576" spans="35:36" ht="12.75">
      <c r="AI576" s="437"/>
      <c r="AJ576" s="437"/>
    </row>
    <row r="577" spans="35:36" ht="12.75">
      <c r="AI577" s="437"/>
      <c r="AJ577" s="437"/>
    </row>
    <row r="578" spans="35:36" ht="12.75">
      <c r="AI578" s="437"/>
      <c r="AJ578" s="437"/>
    </row>
    <row r="579" spans="35:36" ht="12.75">
      <c r="AI579" s="437"/>
      <c r="AJ579" s="437"/>
    </row>
    <row r="580" spans="35:36" ht="12.75">
      <c r="AI580" s="437"/>
      <c r="AJ580" s="437"/>
    </row>
    <row r="581" spans="35:36" ht="12.75">
      <c r="AI581" s="437"/>
      <c r="AJ581" s="437"/>
    </row>
    <row r="582" spans="35:36" ht="12.75">
      <c r="AI582" s="437"/>
      <c r="AJ582" s="437"/>
    </row>
    <row r="583" spans="35:36" ht="12.75">
      <c r="AI583" s="437"/>
      <c r="AJ583" s="437"/>
    </row>
    <row r="584" spans="35:36" ht="12.75">
      <c r="AI584" s="437"/>
      <c r="AJ584" s="437"/>
    </row>
    <row r="585" spans="35:36" ht="12.75">
      <c r="AI585" s="437"/>
      <c r="AJ585" s="437"/>
    </row>
    <row r="586" spans="35:36" ht="12.75">
      <c r="AI586" s="437"/>
      <c r="AJ586" s="437"/>
    </row>
    <row r="587" spans="35:36" ht="12.75">
      <c r="AI587" s="437"/>
      <c r="AJ587" s="437"/>
    </row>
    <row r="588" spans="35:36" ht="12.75">
      <c r="AI588" s="437"/>
      <c r="AJ588" s="437"/>
    </row>
    <row r="589" spans="35:36" ht="12.75">
      <c r="AI589" s="437"/>
      <c r="AJ589" s="437"/>
    </row>
    <row r="590" spans="35:36" ht="12.75">
      <c r="AI590" s="437"/>
      <c r="AJ590" s="437"/>
    </row>
    <row r="591" spans="35:36" ht="12.75">
      <c r="AI591" s="437"/>
      <c r="AJ591" s="437"/>
    </row>
    <row r="592" spans="35:36" ht="12.75">
      <c r="AI592" s="437"/>
      <c r="AJ592" s="437"/>
    </row>
    <row r="593" spans="35:36" ht="12.75">
      <c r="AI593" s="437"/>
      <c r="AJ593" s="437"/>
    </row>
    <row r="594" spans="35:36" ht="12.75">
      <c r="AI594" s="437"/>
      <c r="AJ594" s="437"/>
    </row>
    <row r="595" spans="35:36" ht="12.75">
      <c r="AI595" s="437"/>
      <c r="AJ595" s="437"/>
    </row>
    <row r="596" spans="35:36" ht="12.75">
      <c r="AI596" s="437"/>
      <c r="AJ596" s="437"/>
    </row>
    <row r="597" spans="35:36" ht="12.75">
      <c r="AI597" s="437"/>
      <c r="AJ597" s="437"/>
    </row>
    <row r="598" spans="35:36" ht="12.75">
      <c r="AI598" s="437"/>
      <c r="AJ598" s="437"/>
    </row>
    <row r="599" spans="35:36" ht="12.75">
      <c r="AI599" s="437"/>
      <c r="AJ599" s="437"/>
    </row>
    <row r="600" spans="35:36" ht="12.75">
      <c r="AI600" s="437"/>
      <c r="AJ600" s="437"/>
    </row>
    <row r="601" spans="35:36" ht="12.75">
      <c r="AI601" s="437"/>
      <c r="AJ601" s="437"/>
    </row>
    <row r="602" spans="35:36" ht="12.75">
      <c r="AI602" s="437"/>
      <c r="AJ602" s="437"/>
    </row>
    <row r="603" spans="35:36" ht="12.75">
      <c r="AI603" s="437"/>
      <c r="AJ603" s="437"/>
    </row>
    <row r="604" spans="35:36" ht="12.75">
      <c r="AI604" s="437"/>
      <c r="AJ604" s="437"/>
    </row>
    <row r="605" spans="35:36" ht="12.75">
      <c r="AI605" s="437"/>
      <c r="AJ605" s="437"/>
    </row>
    <row r="606" spans="35:36" ht="12.75">
      <c r="AI606" s="437"/>
      <c r="AJ606" s="437"/>
    </row>
    <row r="607" spans="35:36" ht="12.75">
      <c r="AI607" s="437"/>
      <c r="AJ607" s="437"/>
    </row>
    <row r="608" spans="35:36" ht="12.75">
      <c r="AI608" s="437"/>
      <c r="AJ608" s="437"/>
    </row>
    <row r="609" spans="35:36" ht="12.75">
      <c r="AI609" s="437"/>
      <c r="AJ609" s="437"/>
    </row>
    <row r="610" spans="35:36" ht="12.75">
      <c r="AI610" s="437"/>
      <c r="AJ610" s="437"/>
    </row>
    <row r="611" spans="35:36" ht="12.75">
      <c r="AI611" s="437"/>
      <c r="AJ611" s="437"/>
    </row>
    <row r="612" spans="35:36" ht="12.75">
      <c r="AI612" s="437"/>
      <c r="AJ612" s="437"/>
    </row>
    <row r="613" spans="35:36" ht="12.75">
      <c r="AI613" s="437"/>
      <c r="AJ613" s="437"/>
    </row>
    <row r="614" spans="35:36" ht="12.75">
      <c r="AI614" s="437"/>
      <c r="AJ614" s="437"/>
    </row>
    <row r="615" spans="35:36" ht="12.75">
      <c r="AI615" s="437"/>
      <c r="AJ615" s="437"/>
    </row>
    <row r="616" spans="35:36" ht="12.75">
      <c r="AI616" s="437"/>
      <c r="AJ616" s="437"/>
    </row>
    <row r="617" spans="35:36" ht="12.75">
      <c r="AI617" s="437"/>
      <c r="AJ617" s="437"/>
    </row>
    <row r="618" spans="35:36" ht="12.75">
      <c r="AI618" s="437"/>
      <c r="AJ618" s="437"/>
    </row>
    <row r="619" spans="35:36" ht="12.75">
      <c r="AI619" s="437"/>
      <c r="AJ619" s="437"/>
    </row>
    <row r="620" spans="35:36" ht="12.75">
      <c r="AI620" s="437"/>
      <c r="AJ620" s="437"/>
    </row>
    <row r="621" spans="35:36" ht="12.75">
      <c r="AI621" s="437"/>
      <c r="AJ621" s="437"/>
    </row>
    <row r="622" spans="35:36" ht="12.75">
      <c r="AI622" s="437"/>
      <c r="AJ622" s="437"/>
    </row>
    <row r="623" spans="35:36" ht="12.75">
      <c r="AI623" s="437"/>
      <c r="AJ623" s="437"/>
    </row>
    <row r="624" spans="35:36" ht="12.75">
      <c r="AI624" s="437"/>
      <c r="AJ624" s="437"/>
    </row>
    <row r="625" spans="35:36" ht="12.75">
      <c r="AI625" s="437"/>
      <c r="AJ625" s="437"/>
    </row>
    <row r="626" spans="35:36" ht="12.75">
      <c r="AI626" s="437"/>
      <c r="AJ626" s="437"/>
    </row>
    <row r="627" spans="35:36" ht="12.75">
      <c r="AI627" s="437"/>
      <c r="AJ627" s="437"/>
    </row>
    <row r="628" spans="35:36" ht="12.75">
      <c r="AI628" s="437"/>
      <c r="AJ628" s="437"/>
    </row>
    <row r="629" spans="35:36" ht="12.75">
      <c r="AI629" s="437"/>
      <c r="AJ629" s="437"/>
    </row>
    <row r="630" spans="35:36" ht="12.75">
      <c r="AI630" s="437"/>
      <c r="AJ630" s="437"/>
    </row>
    <row r="631" spans="35:36" ht="12.75">
      <c r="AI631" s="437"/>
      <c r="AJ631" s="437"/>
    </row>
    <row r="632" spans="35:36" ht="12.75">
      <c r="AI632" s="437"/>
      <c r="AJ632" s="437"/>
    </row>
    <row r="633" spans="35:36" ht="12.75">
      <c r="AI633" s="437"/>
      <c r="AJ633" s="437"/>
    </row>
    <row r="634" spans="35:36" ht="12.75">
      <c r="AI634" s="437"/>
      <c r="AJ634" s="437"/>
    </row>
    <row r="635" spans="35:36" ht="12.75">
      <c r="AI635" s="437"/>
      <c r="AJ635" s="437"/>
    </row>
    <row r="636" spans="35:36" ht="12.75">
      <c r="AI636" s="437"/>
      <c r="AJ636" s="437"/>
    </row>
    <row r="637" spans="35:36" ht="12.75">
      <c r="AI637" s="437"/>
      <c r="AJ637" s="437"/>
    </row>
    <row r="638" spans="35:36" ht="12.75">
      <c r="AI638" s="437"/>
      <c r="AJ638" s="437"/>
    </row>
    <row r="639" spans="35:36" ht="12.75">
      <c r="AI639" s="437"/>
      <c r="AJ639" s="437"/>
    </row>
    <row r="640" spans="35:36" ht="12.75">
      <c r="AI640" s="437"/>
      <c r="AJ640" s="437"/>
    </row>
    <row r="641" spans="35:36" ht="12.75">
      <c r="AI641" s="437"/>
      <c r="AJ641" s="437"/>
    </row>
    <row r="642" spans="35:36" ht="12.75">
      <c r="AI642" s="437"/>
      <c r="AJ642" s="437"/>
    </row>
    <row r="643" spans="35:36" ht="12.75">
      <c r="AI643" s="437"/>
      <c r="AJ643" s="437"/>
    </row>
    <row r="644" spans="35:36" ht="12.75">
      <c r="AI644" s="437"/>
      <c r="AJ644" s="437"/>
    </row>
    <row r="645" spans="35:36" ht="12.75">
      <c r="AI645" s="437"/>
      <c r="AJ645" s="437"/>
    </row>
    <row r="646" spans="35:36" ht="12.75">
      <c r="AI646" s="437"/>
      <c r="AJ646" s="437"/>
    </row>
    <row r="647" spans="35:36" ht="12.75">
      <c r="AI647" s="437"/>
      <c r="AJ647" s="437"/>
    </row>
    <row r="648" spans="35:36" ht="12.75">
      <c r="AI648" s="437"/>
      <c r="AJ648" s="437"/>
    </row>
    <row r="649" spans="35:36" ht="12.75">
      <c r="AI649" s="437"/>
      <c r="AJ649" s="437"/>
    </row>
    <row r="650" spans="35:36" ht="12.75">
      <c r="AI650" s="437"/>
      <c r="AJ650" s="437"/>
    </row>
    <row r="651" spans="35:36" ht="12.75">
      <c r="AI651" s="437"/>
      <c r="AJ651" s="437"/>
    </row>
    <row r="652" spans="35:36" ht="12.75">
      <c r="AI652" s="437"/>
      <c r="AJ652" s="437"/>
    </row>
    <row r="653" spans="35:36" ht="12.75">
      <c r="AI653" s="437"/>
      <c r="AJ653" s="437"/>
    </row>
    <row r="654" spans="35:36" ht="12.75">
      <c r="AI654" s="437"/>
      <c r="AJ654" s="437"/>
    </row>
    <row r="655" spans="35:36" ht="12.75">
      <c r="AI655" s="437"/>
      <c r="AJ655" s="437"/>
    </row>
    <row r="656" spans="35:36" ht="12.75">
      <c r="AI656" s="437"/>
      <c r="AJ656" s="437"/>
    </row>
    <row r="657" spans="35:36" ht="12.75">
      <c r="AI657" s="437"/>
      <c r="AJ657" s="437"/>
    </row>
    <row r="658" spans="35:36" ht="12.75">
      <c r="AI658" s="437"/>
      <c r="AJ658" s="437"/>
    </row>
    <row r="659" spans="35:36" ht="12.75">
      <c r="AI659" s="437"/>
      <c r="AJ659" s="437"/>
    </row>
    <row r="660" spans="35:36" ht="12.75">
      <c r="AI660" s="437"/>
      <c r="AJ660" s="437"/>
    </row>
    <row r="661" spans="35:36" ht="12.75">
      <c r="AI661" s="437"/>
      <c r="AJ661" s="437"/>
    </row>
    <row r="662" spans="35:36" ht="12.75">
      <c r="AI662" s="437"/>
      <c r="AJ662" s="437"/>
    </row>
    <row r="663" spans="35:36" ht="12.75">
      <c r="AI663" s="437"/>
      <c r="AJ663" s="437"/>
    </row>
    <row r="664" spans="35:36" ht="12.75">
      <c r="AI664" s="437"/>
      <c r="AJ664" s="437"/>
    </row>
    <row r="665" spans="35:36" ht="12.75">
      <c r="AI665" s="437"/>
      <c r="AJ665" s="437"/>
    </row>
    <row r="666" spans="35:36" ht="12.75">
      <c r="AI666" s="437"/>
      <c r="AJ666" s="437"/>
    </row>
    <row r="667" spans="35:36" ht="12.75">
      <c r="AI667" s="437"/>
      <c r="AJ667" s="437"/>
    </row>
    <row r="668" spans="35:36" ht="12.75">
      <c r="AI668" s="437"/>
      <c r="AJ668" s="437"/>
    </row>
    <row r="669" spans="35:36" ht="12.75">
      <c r="AI669" s="437"/>
      <c r="AJ669" s="437"/>
    </row>
    <row r="670" spans="35:36" ht="12.75">
      <c r="AI670" s="437"/>
      <c r="AJ670" s="437"/>
    </row>
    <row r="671" spans="35:36" ht="12.75">
      <c r="AI671" s="437"/>
      <c r="AJ671" s="437"/>
    </row>
    <row r="672" spans="35:36" ht="12.75">
      <c r="AI672" s="437"/>
      <c r="AJ672" s="437"/>
    </row>
    <row r="673" spans="35:36" ht="12.75">
      <c r="AI673" s="437"/>
      <c r="AJ673" s="437"/>
    </row>
    <row r="674" spans="35:36" ht="12.75">
      <c r="AI674" s="437"/>
      <c r="AJ674" s="437"/>
    </row>
    <row r="675" spans="35:36" ht="12.75">
      <c r="AI675" s="437"/>
      <c r="AJ675" s="437"/>
    </row>
    <row r="676" spans="35:36" ht="12.75">
      <c r="AI676" s="437"/>
      <c r="AJ676" s="437"/>
    </row>
    <row r="677" spans="35:36" ht="12.75">
      <c r="AI677" s="437"/>
      <c r="AJ677" s="437"/>
    </row>
    <row r="678" spans="35:36" ht="12.75">
      <c r="AI678" s="437"/>
      <c r="AJ678" s="437"/>
    </row>
    <row r="679" spans="35:36" ht="12.75">
      <c r="AI679" s="437"/>
      <c r="AJ679" s="437"/>
    </row>
    <row r="680" spans="35:36" ht="12.75">
      <c r="AI680" s="437"/>
      <c r="AJ680" s="437"/>
    </row>
    <row r="681" spans="35:36" ht="12.75">
      <c r="AI681" s="437"/>
      <c r="AJ681" s="437"/>
    </row>
    <row r="682" spans="35:36" ht="12.75">
      <c r="AI682" s="437"/>
      <c r="AJ682" s="437"/>
    </row>
    <row r="683" spans="35:36" ht="12.75">
      <c r="AI683" s="437"/>
      <c r="AJ683" s="437"/>
    </row>
    <row r="684" spans="35:36" ht="12.75">
      <c r="AI684" s="437"/>
      <c r="AJ684" s="437"/>
    </row>
    <row r="685" spans="35:36" ht="12.75">
      <c r="AI685" s="437"/>
      <c r="AJ685" s="437"/>
    </row>
    <row r="686" spans="35:36" ht="12.75">
      <c r="AI686" s="437"/>
      <c r="AJ686" s="437"/>
    </row>
    <row r="687" spans="35:36" ht="12.75">
      <c r="AI687" s="437"/>
      <c r="AJ687" s="437"/>
    </row>
    <row r="688" spans="35:36" ht="12.75">
      <c r="AI688" s="437"/>
      <c r="AJ688" s="437"/>
    </row>
    <row r="689" spans="35:36" ht="12.75">
      <c r="AI689" s="437"/>
      <c r="AJ689" s="437"/>
    </row>
    <row r="690" spans="35:36" ht="12.75">
      <c r="AI690" s="437"/>
      <c r="AJ690" s="437"/>
    </row>
    <row r="691" spans="35:36" ht="12.75">
      <c r="AI691" s="437"/>
      <c r="AJ691" s="437"/>
    </row>
    <row r="692" spans="35:36" ht="12.75">
      <c r="AI692" s="437"/>
      <c r="AJ692" s="437"/>
    </row>
    <row r="693" spans="35:36" ht="12.75">
      <c r="AI693" s="437"/>
      <c r="AJ693" s="437"/>
    </row>
    <row r="694" spans="35:36" ht="12.75">
      <c r="AI694" s="437"/>
      <c r="AJ694" s="437"/>
    </row>
    <row r="695" spans="35:36" ht="12.75">
      <c r="AI695" s="437"/>
      <c r="AJ695" s="437"/>
    </row>
    <row r="696" spans="35:36" ht="12.75">
      <c r="AI696" s="437"/>
      <c r="AJ696" s="437"/>
    </row>
    <row r="697" spans="35:36" ht="12.75">
      <c r="AI697" s="437"/>
      <c r="AJ697" s="437"/>
    </row>
    <row r="698" spans="35:36" ht="12.75">
      <c r="AI698" s="437"/>
      <c r="AJ698" s="437"/>
    </row>
    <row r="699" spans="35:36" ht="12.75">
      <c r="AI699" s="437"/>
      <c r="AJ699" s="437"/>
    </row>
    <row r="700" spans="35:36" ht="12.75">
      <c r="AI700" s="437"/>
      <c r="AJ700" s="437"/>
    </row>
    <row r="701" spans="35:36" ht="12.75">
      <c r="AI701" s="437"/>
      <c r="AJ701" s="437"/>
    </row>
    <row r="702" spans="35:36" ht="12.75">
      <c r="AI702" s="437"/>
      <c r="AJ702" s="437"/>
    </row>
    <row r="703" spans="35:36" ht="12.75">
      <c r="AI703" s="437"/>
      <c r="AJ703" s="437"/>
    </row>
    <row r="704" spans="35:36" ht="12.75">
      <c r="AI704" s="437"/>
      <c r="AJ704" s="437"/>
    </row>
    <row r="705" spans="35:36" ht="12.75">
      <c r="AI705" s="437"/>
      <c r="AJ705" s="437"/>
    </row>
    <row r="706" spans="35:36" ht="12.75">
      <c r="AI706" s="437"/>
      <c r="AJ706" s="437"/>
    </row>
    <row r="707" spans="35:36" ht="12.75">
      <c r="AI707" s="437"/>
      <c r="AJ707" s="437"/>
    </row>
    <row r="708" spans="35:36" ht="12.75">
      <c r="AI708" s="437"/>
      <c r="AJ708" s="437"/>
    </row>
    <row r="709" spans="35:36" ht="12.75">
      <c r="AI709" s="437"/>
      <c r="AJ709" s="437"/>
    </row>
    <row r="710" spans="35:36" ht="12.75">
      <c r="AI710" s="437"/>
      <c r="AJ710" s="437"/>
    </row>
    <row r="711" spans="35:36" ht="12.75">
      <c r="AI711" s="437"/>
      <c r="AJ711" s="437"/>
    </row>
    <row r="712" spans="35:36" ht="12.75">
      <c r="AI712" s="437"/>
      <c r="AJ712" s="437"/>
    </row>
    <row r="713" spans="35:36" ht="12.75">
      <c r="AI713" s="437"/>
      <c r="AJ713" s="437"/>
    </row>
    <row r="714" spans="35:36" ht="12.75">
      <c r="AI714" s="437"/>
      <c r="AJ714" s="437"/>
    </row>
    <row r="715" spans="35:36" ht="12.75">
      <c r="AI715" s="437"/>
      <c r="AJ715" s="437"/>
    </row>
    <row r="716" spans="35:36" ht="12.75">
      <c r="AI716" s="437"/>
      <c r="AJ716" s="437"/>
    </row>
    <row r="717" spans="35:36" ht="12.75">
      <c r="AI717" s="437"/>
      <c r="AJ717" s="437"/>
    </row>
    <row r="718" spans="35:36" ht="12.75">
      <c r="AI718" s="437"/>
      <c r="AJ718" s="437"/>
    </row>
    <row r="719" spans="35:36" ht="12.75">
      <c r="AI719" s="437"/>
      <c r="AJ719" s="437"/>
    </row>
    <row r="720" spans="35:36" ht="12.75">
      <c r="AI720" s="437"/>
      <c r="AJ720" s="437"/>
    </row>
    <row r="721" spans="35:36" ht="12.75">
      <c r="AI721" s="437"/>
      <c r="AJ721" s="437"/>
    </row>
    <row r="722" spans="35:36" ht="12.75">
      <c r="AI722" s="437"/>
      <c r="AJ722" s="437"/>
    </row>
    <row r="723" spans="35:36" ht="12.75">
      <c r="AI723" s="437"/>
      <c r="AJ723" s="437"/>
    </row>
    <row r="724" spans="35:36" ht="12.75">
      <c r="AI724" s="437"/>
      <c r="AJ724" s="437"/>
    </row>
    <row r="725" spans="35:36" ht="12.75">
      <c r="AI725" s="437"/>
      <c r="AJ725" s="437"/>
    </row>
    <row r="726" spans="35:36" ht="12.75">
      <c r="AI726" s="437"/>
      <c r="AJ726" s="437"/>
    </row>
    <row r="727" spans="35:36" ht="12.75">
      <c r="AI727" s="437"/>
      <c r="AJ727" s="437"/>
    </row>
    <row r="728" spans="35:36" ht="12.75">
      <c r="AI728" s="437"/>
      <c r="AJ728" s="437"/>
    </row>
    <row r="729" spans="35:36" ht="12.75">
      <c r="AI729" s="437"/>
      <c r="AJ729" s="437"/>
    </row>
    <row r="730" spans="35:36" ht="12.75">
      <c r="AI730" s="437"/>
      <c r="AJ730" s="437"/>
    </row>
    <row r="731" spans="35:36" ht="12.75">
      <c r="AI731" s="437"/>
      <c r="AJ731" s="437"/>
    </row>
    <row r="732" spans="35:36" ht="12.75">
      <c r="AI732" s="437"/>
      <c r="AJ732" s="437"/>
    </row>
    <row r="733" spans="35:36" ht="12.75">
      <c r="AI733" s="437"/>
      <c r="AJ733" s="437"/>
    </row>
    <row r="734" spans="35:36" ht="12.75">
      <c r="AI734" s="437"/>
      <c r="AJ734" s="437"/>
    </row>
    <row r="735" spans="35:36" ht="12.75">
      <c r="AI735" s="437"/>
      <c r="AJ735" s="437"/>
    </row>
    <row r="736" spans="35:36" ht="12.75">
      <c r="AI736" s="437"/>
      <c r="AJ736" s="437"/>
    </row>
    <row r="737" spans="35:36" ht="12.75">
      <c r="AI737" s="437"/>
      <c r="AJ737" s="437"/>
    </row>
    <row r="738" spans="35:36" ht="12.75">
      <c r="AI738" s="437"/>
      <c r="AJ738" s="437"/>
    </row>
    <row r="739" spans="35:36" ht="12.75">
      <c r="AI739" s="437"/>
      <c r="AJ739" s="437"/>
    </row>
    <row r="740" spans="35:36" ht="12.75">
      <c r="AI740" s="437"/>
      <c r="AJ740" s="437"/>
    </row>
    <row r="741" spans="35:36" ht="12.75">
      <c r="AI741" s="437"/>
      <c r="AJ741" s="437"/>
    </row>
    <row r="742" spans="35:36" ht="12.75">
      <c r="AI742" s="437"/>
      <c r="AJ742" s="437"/>
    </row>
    <row r="743" spans="35:36" ht="12.75">
      <c r="AI743" s="437"/>
      <c r="AJ743" s="437"/>
    </row>
    <row r="744" spans="35:36" ht="12.75">
      <c r="AI744" s="437"/>
      <c r="AJ744" s="437"/>
    </row>
    <row r="745" spans="35:36" ht="12.75">
      <c r="AI745" s="437"/>
      <c r="AJ745" s="437"/>
    </row>
    <row r="746" spans="35:36" ht="12.75">
      <c r="AI746" s="437"/>
      <c r="AJ746" s="437"/>
    </row>
    <row r="747" spans="35:36" ht="12.75">
      <c r="AI747" s="437"/>
      <c r="AJ747" s="437"/>
    </row>
    <row r="748" spans="35:36" ht="12.75">
      <c r="AI748" s="437"/>
      <c r="AJ748" s="437"/>
    </row>
    <row r="749" spans="35:36" ht="12.75">
      <c r="AI749" s="437"/>
      <c r="AJ749" s="437"/>
    </row>
    <row r="750" spans="35:36" ht="12.75">
      <c r="AI750" s="437"/>
      <c r="AJ750" s="437"/>
    </row>
    <row r="751" spans="35:36" ht="12.75">
      <c r="AI751" s="437"/>
      <c r="AJ751" s="437"/>
    </row>
    <row r="752" spans="35:36" ht="12.75">
      <c r="AI752" s="437"/>
      <c r="AJ752" s="437"/>
    </row>
    <row r="753" spans="35:36" ht="12.75">
      <c r="AI753" s="437"/>
      <c r="AJ753" s="437"/>
    </row>
    <row r="754" spans="35:36" ht="12.75">
      <c r="AI754" s="437"/>
      <c r="AJ754" s="437"/>
    </row>
    <row r="755" spans="35:36" ht="12.75">
      <c r="AI755" s="437"/>
      <c r="AJ755" s="437"/>
    </row>
    <row r="756" spans="35:36" ht="12.75">
      <c r="AI756" s="437"/>
      <c r="AJ756" s="437"/>
    </row>
    <row r="757" spans="35:36" ht="12.75">
      <c r="AI757" s="437"/>
      <c r="AJ757" s="437"/>
    </row>
    <row r="758" spans="35:36" ht="12.75">
      <c r="AI758" s="437"/>
      <c r="AJ758" s="437"/>
    </row>
    <row r="759" spans="35:36" ht="12.75">
      <c r="AI759" s="437"/>
      <c r="AJ759" s="437"/>
    </row>
    <row r="760" spans="35:36" ht="12.75">
      <c r="AI760" s="437"/>
      <c r="AJ760" s="437"/>
    </row>
    <row r="761" spans="35:36" ht="12.75">
      <c r="AI761" s="437"/>
      <c r="AJ761" s="437"/>
    </row>
    <row r="762" spans="35:36" ht="12.75">
      <c r="AI762" s="437"/>
      <c r="AJ762" s="437"/>
    </row>
    <row r="763" spans="35:36" ht="12.75">
      <c r="AI763" s="437"/>
      <c r="AJ763" s="437"/>
    </row>
    <row r="764" spans="35:36" ht="12.75">
      <c r="AI764" s="437"/>
      <c r="AJ764" s="437"/>
    </row>
    <row r="765" spans="35:36" ht="12.75">
      <c r="AI765" s="437"/>
      <c r="AJ765" s="437"/>
    </row>
    <row r="766" spans="35:36" ht="12.75">
      <c r="AI766" s="437"/>
      <c r="AJ766" s="437"/>
    </row>
    <row r="767" spans="35:36" ht="12.75">
      <c r="AI767" s="437"/>
      <c r="AJ767" s="437"/>
    </row>
    <row r="768" spans="35:36" ht="12.75">
      <c r="AI768" s="437"/>
      <c r="AJ768" s="437"/>
    </row>
    <row r="769" spans="35:36" ht="12.75">
      <c r="AI769" s="437"/>
      <c r="AJ769" s="437"/>
    </row>
    <row r="770" spans="35:36" ht="12.75">
      <c r="AI770" s="437"/>
      <c r="AJ770" s="437"/>
    </row>
    <row r="771" spans="35:36" ht="12.75">
      <c r="AI771" s="437"/>
      <c r="AJ771" s="437"/>
    </row>
    <row r="772" spans="35:36" ht="12.75">
      <c r="AI772" s="437"/>
      <c r="AJ772" s="437"/>
    </row>
    <row r="773" spans="35:36" ht="12.75">
      <c r="AI773" s="437"/>
      <c r="AJ773" s="437"/>
    </row>
    <row r="774" spans="35:36" ht="12.75">
      <c r="AI774" s="437"/>
      <c r="AJ774" s="437"/>
    </row>
    <row r="775" spans="35:36" ht="12.75">
      <c r="AI775" s="437"/>
      <c r="AJ775" s="437"/>
    </row>
    <row r="776" spans="35:36" ht="12.75">
      <c r="AI776" s="437"/>
      <c r="AJ776" s="437"/>
    </row>
    <row r="777" spans="35:36" ht="12.75">
      <c r="AI777" s="437"/>
      <c r="AJ777" s="437"/>
    </row>
    <row r="778" spans="35:36" ht="12.75">
      <c r="AI778" s="437"/>
      <c r="AJ778" s="437"/>
    </row>
    <row r="779" spans="35:36" ht="12.75">
      <c r="AI779" s="437"/>
      <c r="AJ779" s="437"/>
    </row>
    <row r="780" spans="35:36" ht="12.75">
      <c r="AI780" s="437"/>
      <c r="AJ780" s="437"/>
    </row>
    <row r="781" spans="35:36" ht="12.75">
      <c r="AI781" s="437"/>
      <c r="AJ781" s="437"/>
    </row>
    <row r="782" spans="35:36" ht="12.75">
      <c r="AI782" s="437"/>
      <c r="AJ782" s="437"/>
    </row>
    <row r="783" spans="35:36" ht="12.75">
      <c r="AI783" s="437"/>
      <c r="AJ783" s="437"/>
    </row>
    <row r="784" spans="35:36" ht="12.75">
      <c r="AI784" s="437"/>
      <c r="AJ784" s="437"/>
    </row>
    <row r="785" spans="35:36" ht="12.75">
      <c r="AI785" s="437"/>
      <c r="AJ785" s="437"/>
    </row>
    <row r="786" spans="35:36" ht="12.75">
      <c r="AI786" s="437"/>
      <c r="AJ786" s="437"/>
    </row>
    <row r="787" spans="35:36" ht="12.75">
      <c r="AI787" s="437"/>
      <c r="AJ787" s="437"/>
    </row>
    <row r="788" spans="35:36" ht="12.75">
      <c r="AI788" s="437"/>
      <c r="AJ788" s="437"/>
    </row>
    <row r="789" spans="35:36" ht="12.75">
      <c r="AI789" s="437"/>
      <c r="AJ789" s="437"/>
    </row>
    <row r="790" spans="35:36" ht="12.75">
      <c r="AI790" s="437"/>
      <c r="AJ790" s="437"/>
    </row>
    <row r="791" spans="35:36" ht="12.75">
      <c r="AI791" s="437"/>
      <c r="AJ791" s="437"/>
    </row>
    <row r="792" spans="35:36" ht="12.75">
      <c r="AI792" s="437"/>
      <c r="AJ792" s="437"/>
    </row>
    <row r="793" spans="35:36" ht="12.75">
      <c r="AI793" s="437"/>
      <c r="AJ793" s="437"/>
    </row>
    <row r="794" spans="35:36" ht="12.75">
      <c r="AI794" s="437"/>
      <c r="AJ794" s="437"/>
    </row>
    <row r="795" spans="35:36" ht="12.75">
      <c r="AI795" s="437"/>
      <c r="AJ795" s="437"/>
    </row>
    <row r="796" spans="35:36" ht="12.75">
      <c r="AI796" s="437"/>
      <c r="AJ796" s="437"/>
    </row>
    <row r="797" spans="35:36" ht="12.75">
      <c r="AI797" s="437"/>
      <c r="AJ797" s="437"/>
    </row>
    <row r="798" spans="35:36" ht="12.75">
      <c r="AI798" s="437"/>
      <c r="AJ798" s="437"/>
    </row>
    <row r="799" spans="35:36" ht="12.75">
      <c r="AI799" s="437"/>
      <c r="AJ799" s="437"/>
    </row>
    <row r="800" spans="35:36" ht="12.75">
      <c r="AI800" s="437"/>
      <c r="AJ800" s="437"/>
    </row>
    <row r="801" spans="35:36" ht="12.75">
      <c r="AI801" s="437"/>
      <c r="AJ801" s="437"/>
    </row>
    <row r="802" spans="35:36" ht="12.75">
      <c r="AI802" s="437"/>
      <c r="AJ802" s="437"/>
    </row>
    <row r="803" spans="35:36" ht="12.75">
      <c r="AI803" s="437"/>
      <c r="AJ803" s="437"/>
    </row>
    <row r="804" spans="35:36" ht="12.75">
      <c r="AI804" s="437"/>
      <c r="AJ804" s="437"/>
    </row>
    <row r="805" spans="35:36" ht="12.75">
      <c r="AI805" s="437"/>
      <c r="AJ805" s="437"/>
    </row>
    <row r="806" spans="35:36" ht="12.75">
      <c r="AI806" s="437"/>
      <c r="AJ806" s="437"/>
    </row>
    <row r="807" spans="35:36" ht="12.75">
      <c r="AI807" s="437"/>
      <c r="AJ807" s="437"/>
    </row>
    <row r="808" spans="35:36" ht="12.75">
      <c r="AI808" s="437"/>
      <c r="AJ808" s="437"/>
    </row>
    <row r="809" spans="35:36" ht="12.75">
      <c r="AI809" s="437"/>
      <c r="AJ809" s="437"/>
    </row>
    <row r="810" spans="35:36" ht="12.75">
      <c r="AI810" s="437"/>
      <c r="AJ810" s="437"/>
    </row>
    <row r="811" spans="35:36" ht="12.75">
      <c r="AI811" s="437"/>
      <c r="AJ811" s="437"/>
    </row>
    <row r="812" spans="35:36" ht="12.75">
      <c r="AI812" s="437"/>
      <c r="AJ812" s="437"/>
    </row>
    <row r="813" spans="35:36" ht="12.75">
      <c r="AI813" s="437"/>
      <c r="AJ813" s="437"/>
    </row>
    <row r="814" spans="35:36" ht="12.75">
      <c r="AI814" s="437"/>
      <c r="AJ814" s="437"/>
    </row>
    <row r="815" spans="35:36" ht="12.75">
      <c r="AI815" s="437"/>
      <c r="AJ815" s="437"/>
    </row>
    <row r="816" spans="35:36" ht="12.75">
      <c r="AI816" s="437"/>
      <c r="AJ816" s="437"/>
    </row>
    <row r="817" spans="35:36" ht="12.75">
      <c r="AI817" s="437"/>
      <c r="AJ817" s="437"/>
    </row>
    <row r="818" spans="35:36" ht="12.75">
      <c r="AI818" s="437"/>
      <c r="AJ818" s="437"/>
    </row>
    <row r="819" spans="35:36" ht="12.75">
      <c r="AI819" s="437"/>
      <c r="AJ819" s="437"/>
    </row>
    <row r="820" spans="35:36" ht="12.75">
      <c r="AI820" s="437"/>
      <c r="AJ820" s="437"/>
    </row>
    <row r="821" spans="35:36" ht="12.75">
      <c r="AI821" s="437"/>
      <c r="AJ821" s="437"/>
    </row>
    <row r="822" spans="35:36" ht="12.75">
      <c r="AI822" s="437"/>
      <c r="AJ822" s="437"/>
    </row>
    <row r="823" spans="35:36" ht="12.75">
      <c r="AI823" s="437"/>
      <c r="AJ823" s="437"/>
    </row>
    <row r="824" spans="35:36" ht="12.75">
      <c r="AI824" s="437"/>
      <c r="AJ824" s="437"/>
    </row>
    <row r="825" spans="35:36" ht="12.75">
      <c r="AI825" s="437"/>
      <c r="AJ825" s="437"/>
    </row>
    <row r="826" spans="35:36" ht="12.75">
      <c r="AI826" s="437"/>
      <c r="AJ826" s="437"/>
    </row>
    <row r="827" spans="35:36" ht="12.75">
      <c r="AI827" s="437"/>
      <c r="AJ827" s="437"/>
    </row>
    <row r="828" spans="35:36" ht="12.75">
      <c r="AI828" s="437"/>
      <c r="AJ828" s="437"/>
    </row>
    <row r="829" spans="35:36" ht="12.75">
      <c r="AI829" s="437"/>
      <c r="AJ829" s="437"/>
    </row>
    <row r="830" spans="35:36" ht="12.75">
      <c r="AI830" s="437"/>
      <c r="AJ830" s="437"/>
    </row>
    <row r="831" spans="35:36" ht="12.75">
      <c r="AI831" s="437"/>
      <c r="AJ831" s="437"/>
    </row>
    <row r="832" spans="35:36" ht="12.75">
      <c r="AI832" s="437"/>
      <c r="AJ832" s="437"/>
    </row>
    <row r="833" spans="35:36" ht="12.75">
      <c r="AI833" s="437"/>
      <c r="AJ833" s="437"/>
    </row>
    <row r="834" spans="35:36" ht="12.75">
      <c r="AI834" s="437"/>
      <c r="AJ834" s="437"/>
    </row>
    <row r="835" spans="35:36" ht="12.75">
      <c r="AI835" s="437"/>
      <c r="AJ835" s="437"/>
    </row>
    <row r="836" spans="35:36" ht="12.75">
      <c r="AI836" s="437"/>
      <c r="AJ836" s="437"/>
    </row>
    <row r="837" spans="35:36" ht="12.75">
      <c r="AI837" s="437"/>
      <c r="AJ837" s="437"/>
    </row>
    <row r="838" spans="35:36" ht="12.75">
      <c r="AI838" s="437"/>
      <c r="AJ838" s="437"/>
    </row>
    <row r="839" spans="35:36" ht="12.75">
      <c r="AI839" s="437"/>
      <c r="AJ839" s="437"/>
    </row>
    <row r="840" spans="35:36" ht="12.75">
      <c r="AI840" s="437"/>
      <c r="AJ840" s="437"/>
    </row>
    <row r="841" spans="35:36" ht="12.75">
      <c r="AI841" s="437"/>
      <c r="AJ841" s="437"/>
    </row>
    <row r="842" spans="35:36" ht="12.75">
      <c r="AI842" s="437"/>
      <c r="AJ842" s="437"/>
    </row>
    <row r="843" spans="35:36" ht="12.75">
      <c r="AI843" s="437"/>
      <c r="AJ843" s="437"/>
    </row>
    <row r="844" spans="35:36" ht="12.75">
      <c r="AI844" s="437"/>
      <c r="AJ844" s="437"/>
    </row>
    <row r="845" spans="35:36" ht="12.75">
      <c r="AI845" s="437"/>
      <c r="AJ845" s="437"/>
    </row>
    <row r="846" spans="35:36" ht="12.75">
      <c r="AI846" s="437"/>
      <c r="AJ846" s="437"/>
    </row>
    <row r="847" spans="35:36" ht="12.75">
      <c r="AI847" s="437"/>
      <c r="AJ847" s="437"/>
    </row>
    <row r="848" spans="35:36" ht="12.75">
      <c r="AI848" s="437"/>
      <c r="AJ848" s="437"/>
    </row>
    <row r="849" spans="35:36" ht="12.75">
      <c r="AI849" s="437"/>
      <c r="AJ849" s="437"/>
    </row>
    <row r="850" spans="35:36" ht="12.75">
      <c r="AI850" s="437"/>
      <c r="AJ850" s="437"/>
    </row>
    <row r="851" spans="35:36" ht="12.75">
      <c r="AI851" s="437"/>
      <c r="AJ851" s="437"/>
    </row>
    <row r="852" spans="35:36" ht="12.75">
      <c r="AI852" s="437"/>
      <c r="AJ852" s="437"/>
    </row>
    <row r="853" spans="35:36" ht="12.75">
      <c r="AI853" s="437"/>
      <c r="AJ853" s="437"/>
    </row>
    <row r="854" spans="35:36" ht="12.75">
      <c r="AI854" s="437"/>
      <c r="AJ854" s="437"/>
    </row>
    <row r="855" spans="35:36" ht="12.75">
      <c r="AI855" s="437"/>
      <c r="AJ855" s="437"/>
    </row>
    <row r="856" spans="35:36" ht="12.75">
      <c r="AI856" s="437"/>
      <c r="AJ856" s="437"/>
    </row>
    <row r="857" spans="35:36" ht="12.75">
      <c r="AI857" s="437"/>
      <c r="AJ857" s="437"/>
    </row>
    <row r="858" spans="35:36" ht="12.75">
      <c r="AI858" s="437"/>
      <c r="AJ858" s="437"/>
    </row>
    <row r="859" spans="35:36" ht="12.75">
      <c r="AI859" s="437"/>
      <c r="AJ859" s="437"/>
    </row>
    <row r="860" spans="35:36" ht="12.75">
      <c r="AI860" s="437"/>
      <c r="AJ860" s="437"/>
    </row>
    <row r="861" spans="35:36" ht="12.75">
      <c r="AI861" s="437"/>
      <c r="AJ861" s="437"/>
    </row>
    <row r="862" spans="35:36" ht="12.75">
      <c r="AI862" s="437"/>
      <c r="AJ862" s="437"/>
    </row>
    <row r="863" spans="35:36" ht="12.75">
      <c r="AI863" s="437"/>
      <c r="AJ863" s="437"/>
    </row>
    <row r="864" spans="35:36" ht="12.75">
      <c r="AI864" s="437"/>
      <c r="AJ864" s="437"/>
    </row>
    <row r="865" spans="35:36" ht="12.75">
      <c r="AI865" s="437"/>
      <c r="AJ865" s="437"/>
    </row>
    <row r="866" spans="35:36" ht="12.75">
      <c r="AI866" s="437"/>
      <c r="AJ866" s="437"/>
    </row>
    <row r="867" spans="35:36" ht="12.75">
      <c r="AI867" s="437"/>
      <c r="AJ867" s="437"/>
    </row>
    <row r="868" spans="35:36" ht="12.75">
      <c r="AI868" s="437"/>
      <c r="AJ868" s="437"/>
    </row>
    <row r="869" spans="35:36" ht="12.75">
      <c r="AI869" s="437"/>
      <c r="AJ869" s="437"/>
    </row>
    <row r="870" spans="35:36" ht="12.75">
      <c r="AI870" s="437"/>
      <c r="AJ870" s="437"/>
    </row>
    <row r="871" spans="35:36" ht="12.75">
      <c r="AI871" s="437"/>
      <c r="AJ871" s="437"/>
    </row>
    <row r="872" spans="35:36" ht="12.75">
      <c r="AI872" s="437"/>
      <c r="AJ872" s="437"/>
    </row>
    <row r="873" spans="35:36" ht="12.75">
      <c r="AI873" s="437"/>
      <c r="AJ873" s="437"/>
    </row>
    <row r="874" spans="35:36" ht="12.75">
      <c r="AI874" s="437"/>
      <c r="AJ874" s="437"/>
    </row>
    <row r="875" spans="35:36" ht="12.75">
      <c r="AI875" s="437"/>
      <c r="AJ875" s="437"/>
    </row>
    <row r="876" spans="35:36" ht="12.75">
      <c r="AI876" s="437"/>
      <c r="AJ876" s="437"/>
    </row>
    <row r="877" spans="35:36" ht="12.75">
      <c r="AI877" s="437"/>
      <c r="AJ877" s="437"/>
    </row>
    <row r="878" spans="35:36" ht="12.75">
      <c r="AI878" s="437"/>
      <c r="AJ878" s="437"/>
    </row>
    <row r="879" spans="35:36" ht="12.75">
      <c r="AI879" s="437"/>
      <c r="AJ879" s="437"/>
    </row>
    <row r="880" spans="35:36" ht="12.75">
      <c r="AI880" s="437"/>
      <c r="AJ880" s="437"/>
    </row>
    <row r="881" spans="35:36" ht="12.75">
      <c r="AI881" s="437"/>
      <c r="AJ881" s="437"/>
    </row>
    <row r="882" spans="35:36" ht="12.75">
      <c r="AI882" s="437"/>
      <c r="AJ882" s="437"/>
    </row>
    <row r="883" spans="35:36" ht="12.75">
      <c r="AI883" s="437"/>
      <c r="AJ883" s="437"/>
    </row>
    <row r="884" spans="35:36" ht="12.75">
      <c r="AI884" s="437"/>
      <c r="AJ884" s="437"/>
    </row>
    <row r="885" spans="35:36" ht="12.75">
      <c r="AI885" s="437"/>
      <c r="AJ885" s="437"/>
    </row>
    <row r="886" spans="35:36" ht="12.75">
      <c r="AI886" s="437"/>
      <c r="AJ886" s="437"/>
    </row>
    <row r="887" spans="35:36" ht="12.75">
      <c r="AI887" s="437"/>
      <c r="AJ887" s="437"/>
    </row>
    <row r="888" spans="35:36" ht="12.75">
      <c r="AI888" s="437"/>
      <c r="AJ888" s="437"/>
    </row>
    <row r="889" spans="35:36" ht="12.75">
      <c r="AI889" s="437"/>
      <c r="AJ889" s="437"/>
    </row>
    <row r="890" spans="35:36" ht="12.75">
      <c r="AI890" s="437"/>
      <c r="AJ890" s="437"/>
    </row>
    <row r="891" spans="35:36" ht="12.75">
      <c r="AI891" s="437"/>
      <c r="AJ891" s="437"/>
    </row>
    <row r="892" spans="35:36" ht="12.75">
      <c r="AI892" s="437"/>
      <c r="AJ892" s="437"/>
    </row>
    <row r="893" spans="35:36" ht="12.75">
      <c r="AI893" s="437"/>
      <c r="AJ893" s="437"/>
    </row>
    <row r="894" spans="35:36" ht="12.75">
      <c r="AI894" s="437"/>
      <c r="AJ894" s="437"/>
    </row>
    <row r="895" spans="35:36" ht="12.75">
      <c r="AI895" s="437"/>
      <c r="AJ895" s="437"/>
    </row>
    <row r="896" spans="35:36" ht="12.75">
      <c r="AI896" s="437"/>
      <c r="AJ896" s="437"/>
    </row>
    <row r="897" spans="35:36" ht="12.75">
      <c r="AI897" s="437"/>
      <c r="AJ897" s="437"/>
    </row>
    <row r="898" spans="35:36" ht="12.75">
      <c r="AI898" s="437"/>
      <c r="AJ898" s="437"/>
    </row>
    <row r="899" spans="35:36" ht="12.75">
      <c r="AI899" s="437"/>
      <c r="AJ899" s="437"/>
    </row>
    <row r="900" spans="35:36" ht="12.75">
      <c r="AI900" s="437"/>
      <c r="AJ900" s="437"/>
    </row>
    <row r="901" spans="35:36" ht="12.75">
      <c r="AI901" s="437"/>
      <c r="AJ901" s="437"/>
    </row>
    <row r="902" spans="35:36" ht="12.75">
      <c r="AI902" s="437"/>
      <c r="AJ902" s="437"/>
    </row>
    <row r="903" spans="35:36" ht="12.75">
      <c r="AI903" s="437"/>
      <c r="AJ903" s="437"/>
    </row>
    <row r="904" spans="35:36" ht="12.75">
      <c r="AI904" s="437"/>
      <c r="AJ904" s="437"/>
    </row>
    <row r="905" spans="35:36" ht="12.75">
      <c r="AI905" s="437"/>
      <c r="AJ905" s="437"/>
    </row>
    <row r="906" spans="35:36" ht="12.75">
      <c r="AI906" s="437"/>
      <c r="AJ906" s="437"/>
    </row>
    <row r="907" spans="35:36" ht="12.75">
      <c r="AI907" s="437"/>
      <c r="AJ907" s="437"/>
    </row>
    <row r="908" spans="35:36" ht="12.75">
      <c r="AI908" s="437"/>
      <c r="AJ908" s="437"/>
    </row>
    <row r="909" spans="35:36" ht="12.75">
      <c r="AI909" s="437"/>
      <c r="AJ909" s="437"/>
    </row>
    <row r="910" spans="35:36" ht="12.75">
      <c r="AI910" s="437"/>
      <c r="AJ910" s="437"/>
    </row>
    <row r="911" spans="35:36" ht="12.75">
      <c r="AI911" s="437"/>
      <c r="AJ911" s="437"/>
    </row>
    <row r="912" spans="35:36" ht="12.75">
      <c r="AI912" s="437"/>
      <c r="AJ912" s="437"/>
    </row>
    <row r="913" spans="35:36" ht="12.75">
      <c r="AI913" s="437"/>
      <c r="AJ913" s="437"/>
    </row>
    <row r="914" spans="35:36" ht="12.75">
      <c r="AI914" s="437"/>
      <c r="AJ914" s="437"/>
    </row>
    <row r="915" spans="35:36" ht="12.75">
      <c r="AI915" s="437"/>
      <c r="AJ915" s="437"/>
    </row>
    <row r="916" spans="35:36" ht="12.75">
      <c r="AI916" s="437"/>
      <c r="AJ916" s="437"/>
    </row>
    <row r="917" spans="35:36" ht="12.75">
      <c r="AI917" s="437"/>
      <c r="AJ917" s="437"/>
    </row>
    <row r="918" spans="35:36" ht="12.75">
      <c r="AI918" s="437"/>
      <c r="AJ918" s="437"/>
    </row>
    <row r="919" spans="35:36" ht="12.75">
      <c r="AI919" s="437"/>
      <c r="AJ919" s="437"/>
    </row>
    <row r="920" spans="35:36" ht="12.75">
      <c r="AI920" s="437"/>
      <c r="AJ920" s="437"/>
    </row>
    <row r="921" spans="35:36" ht="12.75">
      <c r="AI921" s="437"/>
      <c r="AJ921" s="437"/>
    </row>
    <row r="922" spans="35:36" ht="12.75">
      <c r="AI922" s="437"/>
      <c r="AJ922" s="437"/>
    </row>
    <row r="923" spans="35:36" ht="12.75">
      <c r="AI923" s="437"/>
      <c r="AJ923" s="437"/>
    </row>
    <row r="924" spans="35:36" ht="12.75">
      <c r="AI924" s="437"/>
      <c r="AJ924" s="437"/>
    </row>
    <row r="925" spans="35:36" ht="12.75">
      <c r="AI925" s="437"/>
      <c r="AJ925" s="437"/>
    </row>
    <row r="926" spans="35:36" ht="12.75">
      <c r="AI926" s="437"/>
      <c r="AJ926" s="437"/>
    </row>
    <row r="927" spans="35:36" ht="12.75">
      <c r="AI927" s="437"/>
      <c r="AJ927" s="437"/>
    </row>
    <row r="928" spans="35:36" ht="12.75">
      <c r="AI928" s="437"/>
      <c r="AJ928" s="437"/>
    </row>
    <row r="929" spans="35:36" ht="12.75">
      <c r="AI929" s="437"/>
      <c r="AJ929" s="437"/>
    </row>
    <row r="930" spans="35:36" ht="12.75">
      <c r="AI930" s="437"/>
      <c r="AJ930" s="437"/>
    </row>
    <row r="931" spans="35:36" ht="12.75">
      <c r="AI931" s="437"/>
      <c r="AJ931" s="437"/>
    </row>
    <row r="932" spans="35:36" ht="12.75">
      <c r="AI932" s="437"/>
      <c r="AJ932" s="437"/>
    </row>
    <row r="933" spans="35:36" ht="12.75">
      <c r="AI933" s="437"/>
      <c r="AJ933" s="437"/>
    </row>
    <row r="934" spans="35:36" ht="12.75">
      <c r="AI934" s="437"/>
      <c r="AJ934" s="437"/>
    </row>
    <row r="935" spans="35:36" ht="12.75">
      <c r="AI935" s="437"/>
      <c r="AJ935" s="437"/>
    </row>
    <row r="936" spans="35:36" ht="12.75">
      <c r="AI936" s="437"/>
      <c r="AJ936" s="437"/>
    </row>
    <row r="937" spans="35:36" ht="12.75">
      <c r="AI937" s="437"/>
      <c r="AJ937" s="437"/>
    </row>
    <row r="938" spans="35:36" ht="12.75">
      <c r="AI938" s="437"/>
      <c r="AJ938" s="437"/>
    </row>
    <row r="939" spans="35:36" ht="12.75">
      <c r="AI939" s="437"/>
      <c r="AJ939" s="437"/>
    </row>
    <row r="940" spans="35:36" ht="12.75">
      <c r="AI940" s="437"/>
      <c r="AJ940" s="437"/>
    </row>
    <row r="941" spans="35:36" ht="12.75">
      <c r="AI941" s="437"/>
      <c r="AJ941" s="437"/>
    </row>
    <row r="942" spans="35:36" ht="12.75">
      <c r="AI942" s="437"/>
      <c r="AJ942" s="437"/>
    </row>
    <row r="943" spans="35:36" ht="12.75">
      <c r="AI943" s="437"/>
      <c r="AJ943" s="437"/>
    </row>
    <row r="944" spans="35:36" ht="12.75">
      <c r="AI944" s="437"/>
      <c r="AJ944" s="437"/>
    </row>
    <row r="945" spans="35:36" ht="12.75">
      <c r="AI945" s="437"/>
      <c r="AJ945" s="437"/>
    </row>
    <row r="946" spans="35:36" ht="12.75">
      <c r="AI946" s="437"/>
      <c r="AJ946" s="437"/>
    </row>
    <row r="947" spans="35:36" ht="12.75">
      <c r="AI947" s="437"/>
      <c r="AJ947" s="437"/>
    </row>
    <row r="948" spans="35:36" ht="12.75">
      <c r="AI948" s="437"/>
      <c r="AJ948" s="437"/>
    </row>
    <row r="949" spans="35:36" ht="12.75">
      <c r="AI949" s="437"/>
      <c r="AJ949" s="437"/>
    </row>
    <row r="950" spans="35:36" ht="12.75">
      <c r="AI950" s="437"/>
      <c r="AJ950" s="437"/>
    </row>
    <row r="951" spans="35:36" ht="12.75">
      <c r="AI951" s="437"/>
      <c r="AJ951" s="437"/>
    </row>
    <row r="952" spans="35:36" ht="12.75">
      <c r="AI952" s="437"/>
      <c r="AJ952" s="437"/>
    </row>
    <row r="953" spans="35:36" ht="12.75">
      <c r="AI953" s="437"/>
      <c r="AJ953" s="437"/>
    </row>
    <row r="954" spans="35:36" ht="12.75">
      <c r="AI954" s="437"/>
      <c r="AJ954" s="437"/>
    </row>
    <row r="955" spans="35:36" ht="12.75">
      <c r="AI955" s="437"/>
      <c r="AJ955" s="437"/>
    </row>
    <row r="956" spans="35:36" ht="12.75">
      <c r="AI956" s="437"/>
      <c r="AJ956" s="437"/>
    </row>
    <row r="957" spans="35:36" ht="12.75">
      <c r="AI957" s="437"/>
      <c r="AJ957" s="437"/>
    </row>
    <row r="958" spans="35:36" ht="12.75">
      <c r="AI958" s="437"/>
      <c r="AJ958" s="437"/>
    </row>
    <row r="959" spans="35:36" ht="12.75">
      <c r="AI959" s="437"/>
      <c r="AJ959" s="437"/>
    </row>
    <row r="960" spans="35:36" ht="12.75">
      <c r="AI960" s="437"/>
      <c r="AJ960" s="437"/>
    </row>
    <row r="961" spans="35:36" ht="12.75">
      <c r="AI961" s="437"/>
      <c r="AJ961" s="437"/>
    </row>
    <row r="962" spans="35:36" ht="12.75">
      <c r="AI962" s="437"/>
      <c r="AJ962" s="437"/>
    </row>
    <row r="963" spans="35:36" ht="12.75">
      <c r="AI963" s="437"/>
      <c r="AJ963" s="437"/>
    </row>
    <row r="964" spans="35:36" ht="12.75">
      <c r="AI964" s="437"/>
      <c r="AJ964" s="437"/>
    </row>
    <row r="965" spans="35:36" ht="12.75">
      <c r="AI965" s="437"/>
      <c r="AJ965" s="437"/>
    </row>
    <row r="966" spans="35:36" ht="12.75">
      <c r="AI966" s="437"/>
      <c r="AJ966" s="437"/>
    </row>
    <row r="967" spans="35:36" ht="12.75">
      <c r="AI967" s="437"/>
      <c r="AJ967" s="437"/>
    </row>
    <row r="968" spans="35:36" ht="12.75">
      <c r="AI968" s="437"/>
      <c r="AJ968" s="437"/>
    </row>
    <row r="969" spans="35:36" ht="12.75">
      <c r="AI969" s="437"/>
      <c r="AJ969" s="437"/>
    </row>
    <row r="970" spans="35:36" ht="12.75">
      <c r="AI970" s="437"/>
      <c r="AJ970" s="437"/>
    </row>
    <row r="971" spans="35:36" ht="12.75">
      <c r="AI971" s="437"/>
      <c r="AJ971" s="437"/>
    </row>
    <row r="972" spans="35:36" ht="12.75">
      <c r="AI972" s="437"/>
      <c r="AJ972" s="437"/>
    </row>
    <row r="973" spans="35:36" ht="12.75">
      <c r="AI973" s="437"/>
      <c r="AJ973" s="437"/>
    </row>
    <row r="974" spans="35:36" ht="12.75">
      <c r="AI974" s="437"/>
      <c r="AJ974" s="437"/>
    </row>
    <row r="975" spans="35:36" ht="12.75">
      <c r="AI975" s="437"/>
      <c r="AJ975" s="437"/>
    </row>
    <row r="976" spans="35:36" ht="12.75">
      <c r="AI976" s="437"/>
      <c r="AJ976" s="437"/>
    </row>
    <row r="977" spans="35:36" ht="12.75">
      <c r="AI977" s="437"/>
      <c r="AJ977" s="437"/>
    </row>
    <row r="978" spans="35:36" ht="12.75">
      <c r="AI978" s="437"/>
      <c r="AJ978" s="437"/>
    </row>
    <row r="979" spans="35:36" ht="12.75">
      <c r="AI979" s="437"/>
      <c r="AJ979" s="437"/>
    </row>
    <row r="980" spans="35:36" ht="12.75">
      <c r="AI980" s="437"/>
      <c r="AJ980" s="437"/>
    </row>
    <row r="981" spans="35:36" ht="12.75">
      <c r="AI981" s="437"/>
      <c r="AJ981" s="437"/>
    </row>
    <row r="982" spans="35:36" ht="12.75">
      <c r="AI982" s="437"/>
      <c r="AJ982" s="437"/>
    </row>
    <row r="983" spans="35:36" ht="12.75">
      <c r="AI983" s="437"/>
      <c r="AJ983" s="437"/>
    </row>
    <row r="984" spans="35:36" ht="12.75">
      <c r="AI984" s="437"/>
      <c r="AJ984" s="437"/>
    </row>
    <row r="985" spans="35:36" ht="12.75">
      <c r="AI985" s="437"/>
      <c r="AJ985" s="437"/>
    </row>
    <row r="986" spans="35:36" ht="12.75">
      <c r="AI986" s="437"/>
      <c r="AJ986" s="437"/>
    </row>
    <row r="987" spans="35:36" ht="12.75">
      <c r="AI987" s="437"/>
      <c r="AJ987" s="437"/>
    </row>
    <row r="988" spans="35:36" ht="12.75">
      <c r="AI988" s="437"/>
      <c r="AJ988" s="437"/>
    </row>
    <row r="989" spans="35:36" ht="12.75">
      <c r="AI989" s="437"/>
      <c r="AJ989" s="437"/>
    </row>
    <row r="990" spans="35:36" ht="12.75">
      <c r="AI990" s="437"/>
      <c r="AJ990" s="437"/>
    </row>
    <row r="991" spans="35:36" ht="12.75">
      <c r="AI991" s="437"/>
      <c r="AJ991" s="437"/>
    </row>
    <row r="992" spans="35:36" ht="12.75">
      <c r="AI992" s="437"/>
      <c r="AJ992" s="437"/>
    </row>
    <row r="993" spans="35:36" ht="12.75">
      <c r="AI993" s="437"/>
      <c r="AJ993" s="437"/>
    </row>
    <row r="994" spans="35:36" ht="12.75">
      <c r="AI994" s="437"/>
      <c r="AJ994" s="437"/>
    </row>
    <row r="995" spans="35:36" ht="12.75">
      <c r="AI995" s="437"/>
      <c r="AJ995" s="437"/>
    </row>
    <row r="996" spans="35:36" ht="12.75">
      <c r="AI996" s="437"/>
      <c r="AJ996" s="437"/>
    </row>
    <row r="997" spans="35:36" ht="12.75">
      <c r="AI997" s="437"/>
      <c r="AJ997" s="437"/>
    </row>
    <row r="998" spans="35:36" ht="12.75">
      <c r="AI998" s="437"/>
      <c r="AJ998" s="437"/>
    </row>
    <row r="999" spans="35:36" ht="12.75">
      <c r="AI999" s="437"/>
      <c r="AJ999" s="437"/>
    </row>
    <row r="1000" spans="35:36" ht="12.75">
      <c r="AI1000" s="437"/>
      <c r="AJ1000" s="437"/>
    </row>
    <row r="1001" spans="35:36" ht="12.75">
      <c r="AI1001" s="437"/>
      <c r="AJ1001" s="437"/>
    </row>
    <row r="1002" spans="35:36" ht="12.75">
      <c r="AI1002" s="437"/>
      <c r="AJ1002" s="437"/>
    </row>
    <row r="1003" spans="35:36" ht="12.75">
      <c r="AI1003" s="437"/>
      <c r="AJ1003" s="437"/>
    </row>
    <row r="1004" spans="35:36" ht="12.75">
      <c r="AI1004" s="437"/>
      <c r="AJ1004" s="437"/>
    </row>
    <row r="1005" spans="35:36" ht="12.75">
      <c r="AI1005" s="437"/>
      <c r="AJ1005" s="437"/>
    </row>
    <row r="1006" spans="35:36" ht="12.75">
      <c r="AI1006" s="437"/>
      <c r="AJ1006" s="437"/>
    </row>
    <row r="1007" spans="35:36" ht="12.75">
      <c r="AI1007" s="437"/>
      <c r="AJ1007" s="437"/>
    </row>
    <row r="1008" spans="35:36" ht="12.75">
      <c r="AI1008" s="437"/>
      <c r="AJ1008" s="437"/>
    </row>
    <row r="1009" spans="35:36" ht="12.75">
      <c r="AI1009" s="437"/>
      <c r="AJ1009" s="437"/>
    </row>
    <row r="1010" spans="35:36" ht="12.75">
      <c r="AI1010" s="437"/>
      <c r="AJ1010" s="437"/>
    </row>
    <row r="1011" spans="35:36" ht="12.75">
      <c r="AI1011" s="437"/>
      <c r="AJ1011" s="437"/>
    </row>
    <row r="1012" spans="35:36" ht="12.75">
      <c r="AI1012" s="437"/>
      <c r="AJ1012" s="437"/>
    </row>
    <row r="1013" spans="35:36" ht="12.75">
      <c r="AI1013" s="437"/>
      <c r="AJ1013" s="437"/>
    </row>
    <row r="1014" spans="35:36" ht="12.75">
      <c r="AI1014" s="437"/>
      <c r="AJ1014" s="437"/>
    </row>
    <row r="1015" spans="35:36" ht="12.75">
      <c r="AI1015" s="437"/>
      <c r="AJ1015" s="437"/>
    </row>
    <row r="1016" spans="35:36" ht="12.75">
      <c r="AI1016" s="437"/>
      <c r="AJ1016" s="437"/>
    </row>
    <row r="1017" spans="35:36" ht="12.75">
      <c r="AI1017" s="437"/>
      <c r="AJ1017" s="437"/>
    </row>
    <row r="1018" spans="35:36" ht="12.75">
      <c r="AI1018" s="437"/>
      <c r="AJ1018" s="437"/>
    </row>
    <row r="1019" spans="35:36" ht="12.75">
      <c r="AI1019" s="437"/>
      <c r="AJ1019" s="437"/>
    </row>
    <row r="1020" spans="35:36" ht="12.75">
      <c r="AI1020" s="437"/>
      <c r="AJ1020" s="437"/>
    </row>
    <row r="1021" spans="35:36" ht="12.75">
      <c r="AI1021" s="437"/>
      <c r="AJ1021" s="437"/>
    </row>
    <row r="1022" spans="35:36" ht="12.75">
      <c r="AI1022" s="437"/>
      <c r="AJ1022" s="437"/>
    </row>
    <row r="1023" spans="35:36" ht="12.75">
      <c r="AI1023" s="437"/>
      <c r="AJ1023" s="437"/>
    </row>
    <row r="1024" spans="35:36" ht="12.75">
      <c r="AI1024" s="437"/>
      <c r="AJ1024" s="437"/>
    </row>
    <row r="1025" spans="35:36" ht="12.75">
      <c r="AI1025" s="437"/>
      <c r="AJ1025" s="437"/>
    </row>
    <row r="1026" spans="35:36" ht="12.75">
      <c r="AI1026" s="437"/>
      <c r="AJ1026" s="437"/>
    </row>
    <row r="1027" spans="35:36" ht="12.75">
      <c r="AI1027" s="437"/>
      <c r="AJ1027" s="437"/>
    </row>
    <row r="1028" spans="35:36" ht="12.75">
      <c r="AI1028" s="437"/>
      <c r="AJ1028" s="437"/>
    </row>
    <row r="1029" spans="35:36" ht="12.75">
      <c r="AI1029" s="437"/>
      <c r="AJ1029" s="437"/>
    </row>
    <row r="1030" spans="35:36" ht="12.75">
      <c r="AI1030" s="437"/>
      <c r="AJ1030" s="437"/>
    </row>
    <row r="1031" spans="35:36" ht="12.75">
      <c r="AI1031" s="437"/>
      <c r="AJ1031" s="437"/>
    </row>
    <row r="1032" spans="35:36" ht="12.75">
      <c r="AI1032" s="437"/>
      <c r="AJ1032" s="437"/>
    </row>
    <row r="1033" spans="35:36" ht="12.75">
      <c r="AI1033" s="437"/>
      <c r="AJ1033" s="437"/>
    </row>
    <row r="1034" spans="35:36" ht="12.75">
      <c r="AI1034" s="437"/>
      <c r="AJ1034" s="437"/>
    </row>
    <row r="1035" spans="35:36" ht="12.75">
      <c r="AI1035" s="437"/>
      <c r="AJ1035" s="437"/>
    </row>
    <row r="1036" spans="35:36" ht="12.75">
      <c r="AI1036" s="437"/>
      <c r="AJ1036" s="437"/>
    </row>
    <row r="1037" spans="35:36" ht="12.75">
      <c r="AI1037" s="437"/>
      <c r="AJ1037" s="437"/>
    </row>
    <row r="1038" spans="35:36" ht="12.75">
      <c r="AI1038" s="437"/>
      <c r="AJ1038" s="437"/>
    </row>
    <row r="1039" spans="35:36" ht="12.75">
      <c r="AI1039" s="437"/>
      <c r="AJ1039" s="437"/>
    </row>
    <row r="1040" spans="35:36" ht="12.75">
      <c r="AI1040" s="437"/>
      <c r="AJ1040" s="437"/>
    </row>
    <row r="1041" spans="35:36" ht="12.75">
      <c r="AI1041" s="437"/>
      <c r="AJ1041" s="437"/>
    </row>
    <row r="1042" spans="35:36" ht="12.75">
      <c r="AI1042" s="437"/>
      <c r="AJ1042" s="437"/>
    </row>
    <row r="1043" spans="35:36" ht="12.75">
      <c r="AI1043" s="437"/>
      <c r="AJ1043" s="437"/>
    </row>
    <row r="1044" spans="35:36" ht="12.75">
      <c r="AI1044" s="437"/>
      <c r="AJ1044" s="437"/>
    </row>
    <row r="1045" spans="35:36" ht="12.75">
      <c r="AI1045" s="437"/>
      <c r="AJ1045" s="437"/>
    </row>
    <row r="1046" spans="35:36" ht="12.75">
      <c r="AI1046" s="437"/>
      <c r="AJ1046" s="437"/>
    </row>
    <row r="1047" spans="35:36" ht="12.75">
      <c r="AI1047" s="437"/>
      <c r="AJ1047" s="437"/>
    </row>
    <row r="1048" spans="35:36" ht="12.75">
      <c r="AI1048" s="437"/>
      <c r="AJ1048" s="437"/>
    </row>
    <row r="1049" spans="35:36" ht="12.75">
      <c r="AI1049" s="437"/>
      <c r="AJ1049" s="437"/>
    </row>
    <row r="1050" spans="35:36" ht="12.75">
      <c r="AI1050" s="437"/>
      <c r="AJ1050" s="437"/>
    </row>
    <row r="1051" spans="35:36" ht="12.75">
      <c r="AI1051" s="437"/>
      <c r="AJ1051" s="437"/>
    </row>
    <row r="1052" spans="35:36" ht="12.75">
      <c r="AI1052" s="437"/>
      <c r="AJ1052" s="437"/>
    </row>
    <row r="1053" spans="35:36" ht="12.75">
      <c r="AI1053" s="437"/>
      <c r="AJ1053" s="437"/>
    </row>
    <row r="1054" spans="35:36" ht="12.75">
      <c r="AI1054" s="437"/>
      <c r="AJ1054" s="437"/>
    </row>
    <row r="1055" spans="35:36" ht="12.75">
      <c r="AI1055" s="437"/>
      <c r="AJ1055" s="437"/>
    </row>
    <row r="1056" spans="35:36" ht="12.75">
      <c r="AI1056" s="437"/>
      <c r="AJ1056" s="437"/>
    </row>
    <row r="1057" spans="35:36" ht="12.75">
      <c r="AI1057" s="437"/>
      <c r="AJ1057" s="437"/>
    </row>
    <row r="1058" spans="35:36" ht="12.75">
      <c r="AI1058" s="437"/>
      <c r="AJ1058" s="437"/>
    </row>
    <row r="1059" spans="35:36" ht="12.75">
      <c r="AI1059" s="437"/>
      <c r="AJ1059" s="437"/>
    </row>
    <row r="1060" spans="35:36" ht="12.75">
      <c r="AI1060" s="437"/>
      <c r="AJ1060" s="437"/>
    </row>
    <row r="1061" spans="35:36" ht="12.75">
      <c r="AI1061" s="437"/>
      <c r="AJ1061" s="437"/>
    </row>
    <row r="1062" spans="35:36" ht="12.75">
      <c r="AI1062" s="437"/>
      <c r="AJ1062" s="437"/>
    </row>
    <row r="1063" spans="35:36" ht="12.75">
      <c r="AI1063" s="437"/>
      <c r="AJ1063" s="437"/>
    </row>
    <row r="1064" spans="35:36" ht="12.75">
      <c r="AI1064" s="437"/>
      <c r="AJ1064" s="437"/>
    </row>
    <row r="1065" spans="35:36" ht="12.75">
      <c r="AI1065" s="437"/>
      <c r="AJ1065" s="437"/>
    </row>
    <row r="1066" spans="35:36" ht="12.75">
      <c r="AI1066" s="437"/>
      <c r="AJ1066" s="437"/>
    </row>
    <row r="1067" spans="35:36" ht="12.75">
      <c r="AI1067" s="437"/>
      <c r="AJ1067" s="437"/>
    </row>
    <row r="1068" spans="35:36" ht="12.75">
      <c r="AI1068" s="437"/>
      <c r="AJ1068" s="437"/>
    </row>
    <row r="1069" spans="35:36" ht="12.75">
      <c r="AI1069" s="437"/>
      <c r="AJ1069" s="437"/>
    </row>
    <row r="1070" spans="35:36" ht="12.75">
      <c r="AI1070" s="437"/>
      <c r="AJ1070" s="437"/>
    </row>
    <row r="1071" spans="35:36" ht="12.75">
      <c r="AI1071" s="437"/>
      <c r="AJ1071" s="437"/>
    </row>
    <row r="1072" spans="35:36" ht="12.75">
      <c r="AI1072" s="437"/>
      <c r="AJ1072" s="437"/>
    </row>
    <row r="1073" spans="35:36" ht="12.75">
      <c r="AI1073" s="437"/>
      <c r="AJ1073" s="437"/>
    </row>
    <row r="1074" spans="35:36" ht="12.75">
      <c r="AI1074" s="437"/>
      <c r="AJ1074" s="437"/>
    </row>
    <row r="1075" spans="35:36" ht="12.75">
      <c r="AI1075" s="437"/>
      <c r="AJ1075" s="437"/>
    </row>
    <row r="1076" spans="35:36" ht="12.75">
      <c r="AI1076" s="437"/>
      <c r="AJ1076" s="437"/>
    </row>
    <row r="1077" spans="35:36" ht="12.75">
      <c r="AI1077" s="437"/>
      <c r="AJ1077" s="437"/>
    </row>
    <row r="1078" spans="35:36" ht="12.75">
      <c r="AI1078" s="437"/>
      <c r="AJ1078" s="437"/>
    </row>
    <row r="1079" spans="35:36" ht="12.75">
      <c r="AI1079" s="437"/>
      <c r="AJ1079" s="437"/>
    </row>
    <row r="1080" spans="35:36" ht="12.75">
      <c r="AI1080" s="437"/>
      <c r="AJ1080" s="437"/>
    </row>
    <row r="1081" spans="35:36" ht="12.75">
      <c r="AI1081" s="437"/>
      <c r="AJ1081" s="437"/>
    </row>
    <row r="1082" spans="35:36" ht="12.75">
      <c r="AI1082" s="437"/>
      <c r="AJ1082" s="437"/>
    </row>
    <row r="1083" spans="35:36" ht="12.75">
      <c r="AI1083" s="437"/>
      <c r="AJ1083" s="437"/>
    </row>
    <row r="1084" spans="35:36" ht="12.75">
      <c r="AI1084" s="437"/>
      <c r="AJ1084" s="437"/>
    </row>
    <row r="1085" spans="35:36" ht="12.75">
      <c r="AI1085" s="437"/>
      <c r="AJ1085" s="437"/>
    </row>
    <row r="1086" spans="35:36" ht="12.75">
      <c r="AI1086" s="437"/>
      <c r="AJ1086" s="437"/>
    </row>
    <row r="1087" spans="35:36" ht="12.75">
      <c r="AI1087" s="437"/>
      <c r="AJ1087" s="437"/>
    </row>
    <row r="1088" spans="35:36" ht="12.75">
      <c r="AI1088" s="437"/>
      <c r="AJ1088" s="437"/>
    </row>
    <row r="1089" spans="35:36" ht="12.75">
      <c r="AI1089" s="437"/>
      <c r="AJ1089" s="437"/>
    </row>
    <row r="1090" spans="35:36" ht="12.75">
      <c r="AI1090" s="437"/>
      <c r="AJ1090" s="437"/>
    </row>
    <row r="1091" spans="35:36" ht="12.75">
      <c r="AI1091" s="437"/>
      <c r="AJ1091" s="437"/>
    </row>
    <row r="1092" spans="35:36" ht="12.75">
      <c r="AI1092" s="437"/>
      <c r="AJ1092" s="437"/>
    </row>
    <row r="1093" spans="35:36" ht="12.75">
      <c r="AI1093" s="437"/>
      <c r="AJ1093" s="437"/>
    </row>
    <row r="1094" spans="35:36" ht="12.75">
      <c r="AI1094" s="437"/>
      <c r="AJ1094" s="437"/>
    </row>
    <row r="1095" spans="35:36" ht="12.75">
      <c r="AI1095" s="437"/>
      <c r="AJ1095" s="437"/>
    </row>
    <row r="1096" spans="35:36" ht="12.75">
      <c r="AI1096" s="437"/>
      <c r="AJ1096" s="437"/>
    </row>
    <row r="1097" spans="35:36" ht="12.75">
      <c r="AI1097" s="437"/>
      <c r="AJ1097" s="437"/>
    </row>
    <row r="1098" spans="35:36" ht="12.75">
      <c r="AI1098" s="437"/>
      <c r="AJ1098" s="437"/>
    </row>
    <row r="1099" spans="35:36" ht="12.75">
      <c r="AI1099" s="437"/>
      <c r="AJ1099" s="437"/>
    </row>
    <row r="1100" spans="35:36" ht="12.75">
      <c r="AI1100" s="437"/>
      <c r="AJ1100" s="437"/>
    </row>
    <row r="1101" spans="35:36" ht="12.75">
      <c r="AI1101" s="437"/>
      <c r="AJ1101" s="437"/>
    </row>
    <row r="1102" spans="35:36" ht="12.75">
      <c r="AI1102" s="437"/>
      <c r="AJ1102" s="437"/>
    </row>
    <row r="1103" spans="35:36" ht="12.75">
      <c r="AI1103" s="437"/>
      <c r="AJ1103" s="437"/>
    </row>
    <row r="1104" spans="35:36" ht="12.75">
      <c r="AI1104" s="437"/>
      <c r="AJ1104" s="437"/>
    </row>
    <row r="1105" spans="35:36" ht="12.75">
      <c r="AI1105" s="437"/>
      <c r="AJ1105" s="437"/>
    </row>
    <row r="1106" spans="35:36" ht="12.75">
      <c r="AI1106" s="437"/>
      <c r="AJ1106" s="437"/>
    </row>
    <row r="1107" spans="35:36" ht="12.75">
      <c r="AI1107" s="437"/>
      <c r="AJ1107" s="437"/>
    </row>
    <row r="1108" spans="35:36" ht="12.75">
      <c r="AI1108" s="437"/>
      <c r="AJ1108" s="437"/>
    </row>
    <row r="1109" spans="35:36" ht="12.75">
      <c r="AI1109" s="437"/>
      <c r="AJ1109" s="437"/>
    </row>
    <row r="1110" spans="35:36" ht="12.75">
      <c r="AI1110" s="437"/>
      <c r="AJ1110" s="437"/>
    </row>
    <row r="1111" spans="35:36" ht="12.75">
      <c r="AI1111" s="437"/>
      <c r="AJ1111" s="437"/>
    </row>
    <row r="1112" spans="35:36" ht="12.75">
      <c r="AI1112" s="437"/>
      <c r="AJ1112" s="437"/>
    </row>
    <row r="1113" spans="35:36" ht="12.75">
      <c r="AI1113" s="437"/>
      <c r="AJ1113" s="437"/>
    </row>
    <row r="1114" spans="35:36" ht="12.75">
      <c r="AI1114" s="437"/>
      <c r="AJ1114" s="437"/>
    </row>
    <row r="1115" spans="35:36" ht="12.75">
      <c r="AI1115" s="437"/>
      <c r="AJ1115" s="437"/>
    </row>
    <row r="1116" spans="35:36" ht="12.75">
      <c r="AI1116" s="437"/>
      <c r="AJ1116" s="437"/>
    </row>
    <row r="1117" spans="35:36" ht="12.75">
      <c r="AI1117" s="437"/>
      <c r="AJ1117" s="437"/>
    </row>
    <row r="1118" spans="35:36" ht="12.75">
      <c r="AI1118" s="437"/>
      <c r="AJ1118" s="437"/>
    </row>
    <row r="1119" spans="35:36" ht="12.75">
      <c r="AI1119" s="437"/>
      <c r="AJ1119" s="437"/>
    </row>
    <row r="1120" spans="35:36" ht="12.75">
      <c r="AI1120" s="437"/>
      <c r="AJ1120" s="437"/>
    </row>
    <row r="1121" spans="35:36" ht="12.75">
      <c r="AI1121" s="437"/>
      <c r="AJ1121" s="437"/>
    </row>
    <row r="1122" spans="35:36" ht="12.75">
      <c r="AI1122" s="437"/>
      <c r="AJ1122" s="437"/>
    </row>
    <row r="1123" spans="35:36" ht="12.75">
      <c r="AI1123" s="437"/>
      <c r="AJ1123" s="437"/>
    </row>
    <row r="1124" spans="35:36" ht="12.75">
      <c r="AI1124" s="437"/>
      <c r="AJ1124" s="437"/>
    </row>
    <row r="1125" spans="35:36" ht="12.75">
      <c r="AI1125" s="437"/>
      <c r="AJ1125" s="437"/>
    </row>
    <row r="1126" spans="35:36" ht="12.75">
      <c r="AI1126" s="437"/>
      <c r="AJ1126" s="437"/>
    </row>
    <row r="1127" spans="35:36" ht="12.75">
      <c r="AI1127" s="437"/>
      <c r="AJ1127" s="437"/>
    </row>
    <row r="1128" spans="35:36" ht="12.75">
      <c r="AI1128" s="437"/>
      <c r="AJ1128" s="437"/>
    </row>
    <row r="1129" spans="35:36" ht="12.75">
      <c r="AI1129" s="437"/>
      <c r="AJ1129" s="437"/>
    </row>
    <row r="1130" spans="35:36" ht="12.75">
      <c r="AI1130" s="437"/>
      <c r="AJ1130" s="437"/>
    </row>
    <row r="1131" spans="35:36" ht="12.75">
      <c r="AI1131" s="437"/>
      <c r="AJ1131" s="437"/>
    </row>
    <row r="1132" spans="35:36" ht="12.75">
      <c r="AI1132" s="437"/>
      <c r="AJ1132" s="437"/>
    </row>
    <row r="1133" spans="35:36" ht="12.75">
      <c r="AI1133" s="437"/>
      <c r="AJ1133" s="437"/>
    </row>
    <row r="1134" spans="35:36" ht="12.75">
      <c r="AI1134" s="437"/>
      <c r="AJ1134" s="437"/>
    </row>
    <row r="1135" spans="35:36" ht="12.75">
      <c r="AI1135" s="437"/>
      <c r="AJ1135" s="437"/>
    </row>
    <row r="1136" spans="35:36" ht="12.75">
      <c r="AI1136" s="437"/>
      <c r="AJ1136" s="437"/>
    </row>
    <row r="1137" spans="35:36" ht="12.75">
      <c r="AI1137" s="437"/>
      <c r="AJ1137" s="437"/>
    </row>
    <row r="1138" spans="35:36" ht="12.75">
      <c r="AI1138" s="437"/>
      <c r="AJ1138" s="437"/>
    </row>
    <row r="1139" spans="35:36" ht="12.75">
      <c r="AI1139" s="437"/>
      <c r="AJ1139" s="437"/>
    </row>
    <row r="1140" spans="35:36" ht="12.75">
      <c r="AI1140" s="437"/>
      <c r="AJ1140" s="437"/>
    </row>
    <row r="1141" spans="35:36" ht="12.75">
      <c r="AI1141" s="437"/>
      <c r="AJ1141" s="437"/>
    </row>
    <row r="1142" spans="35:36" ht="12.75">
      <c r="AI1142" s="437"/>
      <c r="AJ1142" s="437"/>
    </row>
    <row r="1143" spans="35:36" ht="12.75">
      <c r="AI1143" s="437"/>
      <c r="AJ1143" s="437"/>
    </row>
    <row r="1144" spans="35:36" ht="12.75">
      <c r="AI1144" s="437"/>
      <c r="AJ1144" s="437"/>
    </row>
    <row r="1145" spans="35:36" ht="12.75">
      <c r="AI1145" s="437"/>
      <c r="AJ1145" s="437"/>
    </row>
    <row r="1146" spans="35:36" ht="12.75">
      <c r="AI1146" s="437"/>
      <c r="AJ1146" s="437"/>
    </row>
    <row r="1147" spans="35:36" ht="12.75">
      <c r="AI1147" s="437"/>
      <c r="AJ1147" s="437"/>
    </row>
    <row r="1148" spans="35:36" ht="12.75">
      <c r="AI1148" s="437"/>
      <c r="AJ1148" s="437"/>
    </row>
    <row r="1149" spans="35:36" ht="12.75">
      <c r="AI1149" s="437"/>
      <c r="AJ1149" s="437"/>
    </row>
    <row r="1150" spans="35:36" ht="12.75">
      <c r="AI1150" s="437"/>
      <c r="AJ1150" s="437"/>
    </row>
    <row r="1151" spans="35:36" ht="12.75">
      <c r="AI1151" s="437"/>
      <c r="AJ1151" s="437"/>
    </row>
    <row r="1152" spans="35:36" ht="12.75">
      <c r="AI1152" s="437"/>
      <c r="AJ1152" s="437"/>
    </row>
    <row r="1153" spans="35:36" ht="12.75">
      <c r="AI1153" s="437"/>
      <c r="AJ1153" s="437"/>
    </row>
    <row r="1154" spans="35:36" ht="12.75">
      <c r="AI1154" s="437"/>
      <c r="AJ1154" s="437"/>
    </row>
    <row r="1155" spans="35:36" ht="12.75">
      <c r="AI1155" s="437"/>
      <c r="AJ1155" s="437"/>
    </row>
    <row r="1156" spans="35:36" ht="12.75">
      <c r="AI1156" s="437"/>
      <c r="AJ1156" s="437"/>
    </row>
    <row r="1157" spans="35:36" ht="12.75">
      <c r="AI1157" s="437"/>
      <c r="AJ1157" s="437"/>
    </row>
    <row r="1158" spans="35:36" ht="12.75">
      <c r="AI1158" s="437"/>
      <c r="AJ1158" s="437"/>
    </row>
    <row r="1159" spans="35:36" ht="12.75">
      <c r="AI1159" s="437"/>
      <c r="AJ1159" s="437"/>
    </row>
    <row r="1160" spans="35:36" ht="12.75">
      <c r="AI1160" s="437"/>
      <c r="AJ1160" s="437"/>
    </row>
    <row r="1161" spans="35:36" ht="12.75">
      <c r="AI1161" s="437"/>
      <c r="AJ1161" s="437"/>
    </row>
    <row r="1162" spans="35:36" ht="12.75">
      <c r="AI1162" s="437"/>
      <c r="AJ1162" s="437"/>
    </row>
    <row r="1163" spans="35:36" ht="12.75">
      <c r="AI1163" s="437"/>
      <c r="AJ1163" s="437"/>
    </row>
    <row r="1164" spans="35:36" ht="12.75">
      <c r="AI1164" s="437"/>
      <c r="AJ1164" s="437"/>
    </row>
    <row r="1165" spans="35:36" ht="12.75">
      <c r="AI1165" s="437"/>
      <c r="AJ1165" s="437"/>
    </row>
    <row r="1166" spans="35:36" ht="12.75">
      <c r="AI1166" s="437"/>
      <c r="AJ1166" s="437"/>
    </row>
    <row r="1167" spans="35:36" ht="12.75">
      <c r="AI1167" s="437"/>
      <c r="AJ1167" s="437"/>
    </row>
    <row r="1168" spans="35:36" ht="12.75">
      <c r="AI1168" s="437"/>
      <c r="AJ1168" s="437"/>
    </row>
    <row r="1169" spans="35:36" ht="12.75">
      <c r="AI1169" s="437"/>
      <c r="AJ1169" s="437"/>
    </row>
    <row r="1170" spans="35:36" ht="12.75">
      <c r="AI1170" s="437"/>
      <c r="AJ1170" s="437"/>
    </row>
    <row r="1171" spans="35:36" ht="12.75">
      <c r="AI1171" s="437"/>
      <c r="AJ1171" s="437"/>
    </row>
    <row r="1172" spans="35:36" ht="12.75">
      <c r="AI1172" s="437"/>
      <c r="AJ1172" s="437"/>
    </row>
    <row r="1173" spans="35:36" ht="12.75">
      <c r="AI1173" s="437"/>
      <c r="AJ1173" s="437"/>
    </row>
    <row r="1174" spans="35:36" ht="12.75">
      <c r="AI1174" s="437"/>
      <c r="AJ1174" s="437"/>
    </row>
    <row r="1175" spans="35:36" ht="12.75">
      <c r="AI1175" s="437"/>
      <c r="AJ1175" s="437"/>
    </row>
    <row r="1176" spans="35:36" ht="12.75">
      <c r="AI1176" s="437"/>
      <c r="AJ1176" s="437"/>
    </row>
    <row r="1177" spans="35:36" ht="12.75">
      <c r="AI1177" s="437"/>
      <c r="AJ1177" s="437"/>
    </row>
    <row r="1178" spans="35:36" ht="12.75">
      <c r="AI1178" s="437"/>
      <c r="AJ1178" s="437"/>
    </row>
    <row r="1179" spans="35:36" ht="12.75">
      <c r="AI1179" s="437"/>
      <c r="AJ1179" s="437"/>
    </row>
    <row r="1180" spans="35:36" ht="12.75">
      <c r="AI1180" s="437"/>
      <c r="AJ1180" s="437"/>
    </row>
    <row r="1181" spans="35:36" ht="12.75">
      <c r="AI1181" s="437"/>
      <c r="AJ1181" s="437"/>
    </row>
    <row r="1182" spans="35:36" ht="12.75">
      <c r="AI1182" s="437"/>
      <c r="AJ1182" s="437"/>
    </row>
    <row r="1183" spans="35:36" ht="12.75">
      <c r="AI1183" s="437"/>
      <c r="AJ1183" s="437"/>
    </row>
    <row r="1184" spans="35:36" ht="12.75">
      <c r="AI1184" s="437"/>
      <c r="AJ1184" s="437"/>
    </row>
    <row r="1185" spans="35:36" ht="12.75">
      <c r="AI1185" s="437"/>
      <c r="AJ1185" s="437"/>
    </row>
    <row r="1186" spans="35:36" ht="12.75">
      <c r="AI1186" s="437"/>
      <c r="AJ1186" s="437"/>
    </row>
    <row r="1187" spans="35:36" ht="12.75">
      <c r="AI1187" s="437"/>
      <c r="AJ1187" s="437"/>
    </row>
    <row r="1188" spans="35:36" ht="12.75">
      <c r="AI1188" s="437"/>
      <c r="AJ1188" s="437"/>
    </row>
    <row r="1189" spans="35:36" ht="12.75">
      <c r="AI1189" s="437"/>
      <c r="AJ1189" s="437"/>
    </row>
    <row r="1190" spans="35:36" ht="12.75">
      <c r="AI1190" s="437"/>
      <c r="AJ1190" s="437"/>
    </row>
    <row r="1191" spans="35:36" ht="12.75">
      <c r="AI1191" s="437"/>
      <c r="AJ1191" s="437"/>
    </row>
    <row r="1192" spans="35:36" ht="12.75">
      <c r="AI1192" s="437"/>
      <c r="AJ1192" s="437"/>
    </row>
    <row r="1193" spans="35:36" ht="12.75">
      <c r="AI1193" s="437"/>
      <c r="AJ1193" s="437"/>
    </row>
    <row r="1194" spans="35:36" ht="12.75">
      <c r="AI1194" s="437"/>
      <c r="AJ1194" s="437"/>
    </row>
    <row r="1195" spans="35:36" ht="12.75">
      <c r="AI1195" s="437"/>
      <c r="AJ1195" s="437"/>
    </row>
    <row r="1196" spans="35:36" ht="12.75">
      <c r="AI1196" s="437"/>
      <c r="AJ1196" s="437"/>
    </row>
    <row r="1197" spans="35:36" ht="12.75">
      <c r="AI1197" s="437"/>
      <c r="AJ1197" s="437"/>
    </row>
    <row r="1198" spans="35:36" ht="12.75">
      <c r="AI1198" s="437"/>
      <c r="AJ1198" s="437"/>
    </row>
    <row r="1199" spans="35:36" ht="12.75">
      <c r="AI1199" s="437"/>
      <c r="AJ1199" s="437"/>
    </row>
    <row r="1200" spans="35:36" ht="12.75">
      <c r="AI1200" s="437"/>
      <c r="AJ1200" s="437"/>
    </row>
    <row r="1201" spans="35:36" ht="12.75">
      <c r="AI1201" s="437"/>
      <c r="AJ1201" s="437"/>
    </row>
    <row r="1202" spans="35:36" ht="12.75">
      <c r="AI1202" s="437"/>
      <c r="AJ1202" s="437"/>
    </row>
    <row r="1203" spans="35:36" ht="12.75">
      <c r="AI1203" s="437"/>
      <c r="AJ1203" s="437"/>
    </row>
    <row r="1204" spans="35:36" ht="12.75">
      <c r="AI1204" s="437"/>
      <c r="AJ1204" s="437"/>
    </row>
    <row r="1205" spans="35:36" ht="12.75">
      <c r="AI1205" s="437"/>
      <c r="AJ1205" s="437"/>
    </row>
    <row r="1206" spans="35:36" ht="12.75">
      <c r="AI1206" s="437"/>
      <c r="AJ1206" s="437"/>
    </row>
    <row r="1207" spans="35:36" ht="12.75">
      <c r="AI1207" s="437"/>
      <c r="AJ1207" s="437"/>
    </row>
    <row r="1208" spans="35:36" ht="12.75">
      <c r="AI1208" s="437"/>
      <c r="AJ1208" s="437"/>
    </row>
    <row r="1209" spans="35:36" ht="12.75">
      <c r="AI1209" s="437"/>
      <c r="AJ1209" s="437"/>
    </row>
    <row r="1210" spans="35:36" ht="12.75">
      <c r="AI1210" s="437"/>
      <c r="AJ1210" s="437"/>
    </row>
    <row r="1211" spans="35:36" ht="12.75">
      <c r="AI1211" s="437"/>
      <c r="AJ1211" s="437"/>
    </row>
    <row r="1212" spans="35:36" ht="12.75">
      <c r="AI1212" s="437"/>
      <c r="AJ1212" s="437"/>
    </row>
    <row r="1213" spans="35:36" ht="12.75">
      <c r="AI1213" s="437"/>
      <c r="AJ1213" s="437"/>
    </row>
    <row r="1214" spans="35:36" ht="12.75">
      <c r="AI1214" s="437"/>
      <c r="AJ1214" s="437"/>
    </row>
    <row r="1215" spans="35:36" ht="12.75">
      <c r="AI1215" s="437"/>
      <c r="AJ1215" s="437"/>
    </row>
    <row r="1216" spans="35:36" ht="12.75">
      <c r="AI1216" s="437"/>
      <c r="AJ1216" s="437"/>
    </row>
    <row r="1217" spans="35:36" ht="12.75">
      <c r="AI1217" s="437"/>
      <c r="AJ1217" s="437"/>
    </row>
    <row r="1218" spans="35:36" ht="12.75">
      <c r="AI1218" s="437"/>
      <c r="AJ1218" s="437"/>
    </row>
    <row r="1219" spans="35:36" ht="12.75">
      <c r="AI1219" s="437"/>
      <c r="AJ1219" s="437"/>
    </row>
    <row r="1220" spans="35:36" ht="12.75">
      <c r="AI1220" s="437"/>
      <c r="AJ1220" s="437"/>
    </row>
    <row r="1221" spans="35:36" ht="12.75">
      <c r="AI1221" s="437"/>
      <c r="AJ1221" s="437"/>
    </row>
    <row r="1222" spans="35:36" ht="12.75">
      <c r="AI1222" s="437"/>
      <c r="AJ1222" s="437"/>
    </row>
    <row r="1223" spans="35:36" ht="12.75">
      <c r="AI1223" s="437"/>
      <c r="AJ1223" s="437"/>
    </row>
    <row r="1224" spans="35:36" ht="12.75">
      <c r="AI1224" s="437"/>
      <c r="AJ1224" s="437"/>
    </row>
    <row r="1225" spans="35:36" ht="12.75">
      <c r="AI1225" s="437"/>
      <c r="AJ1225" s="437"/>
    </row>
    <row r="1226" spans="35:36" ht="12.75">
      <c r="AI1226" s="437"/>
      <c r="AJ1226" s="437"/>
    </row>
    <row r="1227" spans="35:36" ht="12.75">
      <c r="AI1227" s="437"/>
      <c r="AJ1227" s="437"/>
    </row>
    <row r="1228" spans="35:36" ht="12.75">
      <c r="AI1228" s="437"/>
      <c r="AJ1228" s="437"/>
    </row>
    <row r="1229" spans="35:36" ht="12.75">
      <c r="AI1229" s="437"/>
      <c r="AJ1229" s="437"/>
    </row>
    <row r="1230" spans="35:36" ht="12.75">
      <c r="AI1230" s="437"/>
      <c r="AJ1230" s="437"/>
    </row>
    <row r="1231" spans="35:36" ht="12.75">
      <c r="AI1231" s="437"/>
      <c r="AJ1231" s="437"/>
    </row>
    <row r="1232" spans="35:36" ht="12.75">
      <c r="AI1232" s="437"/>
      <c r="AJ1232" s="437"/>
    </row>
    <row r="1233" spans="35:36" ht="12.75">
      <c r="AI1233" s="437"/>
      <c r="AJ1233" s="437"/>
    </row>
    <row r="1234" spans="35:36" ht="12.75">
      <c r="AI1234" s="437"/>
      <c r="AJ1234" s="437"/>
    </row>
    <row r="1235" spans="35:36" ht="12.75">
      <c r="AI1235" s="437"/>
      <c r="AJ1235" s="437"/>
    </row>
    <row r="1236" spans="35:36" ht="12.75">
      <c r="AI1236" s="437"/>
      <c r="AJ1236" s="437"/>
    </row>
    <row r="1237" spans="35:36" ht="12.75">
      <c r="AI1237" s="437"/>
      <c r="AJ1237" s="437"/>
    </row>
    <row r="1238" spans="35:36" ht="12.75">
      <c r="AI1238" s="437"/>
      <c r="AJ1238" s="437"/>
    </row>
    <row r="1239" spans="35:36" ht="12.75">
      <c r="AI1239" s="437"/>
      <c r="AJ1239" s="437"/>
    </row>
    <row r="1240" spans="35:36" ht="12.75">
      <c r="AI1240" s="437"/>
      <c r="AJ1240" s="437"/>
    </row>
    <row r="1241" spans="35:36" ht="12.75">
      <c r="AI1241" s="437"/>
      <c r="AJ1241" s="437"/>
    </row>
    <row r="1242" spans="35:36" ht="12.75">
      <c r="AI1242" s="437"/>
      <c r="AJ1242" s="437"/>
    </row>
    <row r="1243" spans="35:36" ht="12.75">
      <c r="AI1243" s="437"/>
      <c r="AJ1243" s="437"/>
    </row>
    <row r="1244" spans="35:36" ht="12.75">
      <c r="AI1244" s="437"/>
      <c r="AJ1244" s="437"/>
    </row>
    <row r="1245" spans="35:36" ht="12.75">
      <c r="AI1245" s="437"/>
      <c r="AJ1245" s="437"/>
    </row>
    <row r="1246" spans="35:36" ht="12.75">
      <c r="AI1246" s="437"/>
      <c r="AJ1246" s="437"/>
    </row>
    <row r="1247" spans="35:36" ht="12.75">
      <c r="AI1247" s="437"/>
      <c r="AJ1247" s="437"/>
    </row>
    <row r="1248" spans="35:36" ht="12.75">
      <c r="AI1248" s="437"/>
      <c r="AJ1248" s="437"/>
    </row>
    <row r="1249" spans="35:36" ht="12.75">
      <c r="AI1249" s="437"/>
      <c r="AJ1249" s="437"/>
    </row>
    <row r="1250" spans="35:36" ht="12.75">
      <c r="AI1250" s="437"/>
      <c r="AJ1250" s="437"/>
    </row>
    <row r="1251" spans="35:36" ht="12.75">
      <c r="AI1251" s="437"/>
      <c r="AJ1251" s="437"/>
    </row>
    <row r="1252" spans="35:36" ht="12.75">
      <c r="AI1252" s="437"/>
      <c r="AJ1252" s="437"/>
    </row>
    <row r="1253" spans="35:36" ht="12.75">
      <c r="AI1253" s="437"/>
      <c r="AJ1253" s="437"/>
    </row>
    <row r="1254" spans="35:36" ht="12.75">
      <c r="AI1254" s="437"/>
      <c r="AJ1254" s="437"/>
    </row>
    <row r="1255" spans="35:36" ht="12.75">
      <c r="AI1255" s="437"/>
      <c r="AJ1255" s="437"/>
    </row>
    <row r="1256" spans="35:36" ht="12.75">
      <c r="AI1256" s="437"/>
      <c r="AJ1256" s="437"/>
    </row>
    <row r="1257" spans="35:36" ht="12.75">
      <c r="AI1257" s="437"/>
      <c r="AJ1257" s="437"/>
    </row>
    <row r="1258" spans="35:36" ht="12.75">
      <c r="AI1258" s="437"/>
      <c r="AJ1258" s="437"/>
    </row>
    <row r="1259" spans="35:36" ht="12.75">
      <c r="AI1259" s="437"/>
      <c r="AJ1259" s="437"/>
    </row>
    <row r="1260" spans="35:36" ht="12.75">
      <c r="AI1260" s="437"/>
      <c r="AJ1260" s="437"/>
    </row>
    <row r="1261" spans="35:36" ht="12.75">
      <c r="AI1261" s="437"/>
      <c r="AJ1261" s="437"/>
    </row>
    <row r="1262" spans="35:36" ht="12.75">
      <c r="AI1262" s="437"/>
      <c r="AJ1262" s="437"/>
    </row>
    <row r="1263" spans="35:36" ht="12.75">
      <c r="AI1263" s="437"/>
      <c r="AJ1263" s="437"/>
    </row>
    <row r="1264" spans="35:36" ht="12.75">
      <c r="AI1264" s="437"/>
      <c r="AJ1264" s="437"/>
    </row>
    <row r="1265" spans="35:36" ht="12.75">
      <c r="AI1265" s="437"/>
      <c r="AJ1265" s="437"/>
    </row>
    <row r="1266" spans="35:36" ht="12.75">
      <c r="AI1266" s="437"/>
      <c r="AJ1266" s="437"/>
    </row>
    <row r="1267" spans="35:36" ht="12.75">
      <c r="AI1267" s="437"/>
      <c r="AJ1267" s="437"/>
    </row>
    <row r="1268" spans="35:36" ht="12.75">
      <c r="AI1268" s="437"/>
      <c r="AJ1268" s="437"/>
    </row>
    <row r="1269" spans="35:36" ht="12.75">
      <c r="AI1269" s="437"/>
      <c r="AJ1269" s="437"/>
    </row>
    <row r="1270" spans="35:36" ht="12.75">
      <c r="AI1270" s="437"/>
      <c r="AJ1270" s="437"/>
    </row>
    <row r="1271" spans="35:36" ht="12.75">
      <c r="AI1271" s="437"/>
      <c r="AJ1271" s="437"/>
    </row>
    <row r="1272" spans="35:36" ht="12.75">
      <c r="AI1272" s="437"/>
      <c r="AJ1272" s="437"/>
    </row>
    <row r="1273" spans="35:36" ht="12.75">
      <c r="AI1273" s="437"/>
      <c r="AJ1273" s="437"/>
    </row>
    <row r="1274" spans="35:36" ht="12.75">
      <c r="AI1274" s="437"/>
      <c r="AJ1274" s="437"/>
    </row>
    <row r="1275" spans="35:36" ht="12.75">
      <c r="AI1275" s="437"/>
      <c r="AJ1275" s="437"/>
    </row>
    <row r="1276" spans="35:36" ht="12.75">
      <c r="AI1276" s="437"/>
      <c r="AJ1276" s="437"/>
    </row>
    <row r="1277" spans="35:36" ht="12.75">
      <c r="AI1277" s="437"/>
      <c r="AJ1277" s="437"/>
    </row>
    <row r="1278" spans="35:36" ht="12.75">
      <c r="AI1278" s="437"/>
      <c r="AJ1278" s="437"/>
    </row>
    <row r="1279" spans="35:36" ht="12.75">
      <c r="AI1279" s="437"/>
      <c r="AJ1279" s="437"/>
    </row>
    <row r="1280" spans="35:36" ht="12.75">
      <c r="AI1280" s="437"/>
      <c r="AJ1280" s="437"/>
    </row>
    <row r="1281" spans="35:36" ht="12.75">
      <c r="AI1281" s="437"/>
      <c r="AJ1281" s="437"/>
    </row>
    <row r="1282" spans="35:36" ht="12.75">
      <c r="AI1282" s="437"/>
      <c r="AJ1282" s="437"/>
    </row>
    <row r="1283" spans="35:36" ht="12.75">
      <c r="AI1283" s="437"/>
      <c r="AJ1283" s="437"/>
    </row>
    <row r="1284" spans="35:36" ht="12.75">
      <c r="AI1284" s="437"/>
      <c r="AJ1284" s="437"/>
    </row>
    <row r="1285" spans="35:36" ht="12.75">
      <c r="AI1285" s="437"/>
      <c r="AJ1285" s="437"/>
    </row>
    <row r="1286" spans="35:36" ht="12.75">
      <c r="AI1286" s="437"/>
      <c r="AJ1286" s="437"/>
    </row>
    <row r="1287" spans="35:36" ht="12.75">
      <c r="AI1287" s="437"/>
      <c r="AJ1287" s="437"/>
    </row>
    <row r="1288" spans="35:36" ht="12.75">
      <c r="AI1288" s="437"/>
      <c r="AJ1288" s="437"/>
    </row>
    <row r="1289" spans="35:36" ht="12.75">
      <c r="AI1289" s="437"/>
      <c r="AJ1289" s="437"/>
    </row>
    <row r="1290" spans="35:36" ht="12.75">
      <c r="AI1290" s="437"/>
      <c r="AJ1290" s="437"/>
    </row>
    <row r="1291" spans="35:36" ht="12.75">
      <c r="AI1291" s="437"/>
      <c r="AJ1291" s="437"/>
    </row>
    <row r="1292" spans="35:36" ht="12.75">
      <c r="AI1292" s="437"/>
      <c r="AJ1292" s="437"/>
    </row>
    <row r="1293" spans="35:36" ht="12.75">
      <c r="AI1293" s="437"/>
      <c r="AJ1293" s="437"/>
    </row>
    <row r="1294" spans="35:36" ht="12.75">
      <c r="AI1294" s="437"/>
      <c r="AJ1294" s="437"/>
    </row>
    <row r="1295" spans="35:36" ht="12.75">
      <c r="AI1295" s="437"/>
      <c r="AJ1295" s="437"/>
    </row>
    <row r="1296" spans="35:36" ht="12.75">
      <c r="AI1296" s="437"/>
      <c r="AJ1296" s="437"/>
    </row>
    <row r="1297" spans="35:36" ht="12.75">
      <c r="AI1297" s="437"/>
      <c r="AJ1297" s="437"/>
    </row>
    <row r="1298" spans="35:36" ht="12.75">
      <c r="AI1298" s="437"/>
      <c r="AJ1298" s="437"/>
    </row>
    <row r="1299" spans="35:36" ht="12.75">
      <c r="AI1299" s="437"/>
      <c r="AJ1299" s="437"/>
    </row>
    <row r="1300" spans="35:36" ht="12.75">
      <c r="AI1300" s="437"/>
      <c r="AJ1300" s="437"/>
    </row>
    <row r="1301" spans="35:36" ht="12.75">
      <c r="AI1301" s="437"/>
      <c r="AJ1301" s="437"/>
    </row>
    <row r="1302" spans="35:36" ht="12.75">
      <c r="AI1302" s="437"/>
      <c r="AJ1302" s="437"/>
    </row>
    <row r="1303" spans="35:36" ht="12.75">
      <c r="AI1303" s="437"/>
      <c r="AJ1303" s="437"/>
    </row>
    <row r="1304" spans="35:36" ht="12.75">
      <c r="AI1304" s="437"/>
      <c r="AJ1304" s="437"/>
    </row>
    <row r="1305" spans="35:36" ht="12.75">
      <c r="AI1305" s="437"/>
      <c r="AJ1305" s="437"/>
    </row>
    <row r="1306" spans="35:36" ht="12.75">
      <c r="AI1306" s="437"/>
      <c r="AJ1306" s="437"/>
    </row>
    <row r="1307" spans="35:36" ht="12.75">
      <c r="AI1307" s="437"/>
      <c r="AJ1307" s="437"/>
    </row>
    <row r="1308" spans="35:36" ht="12.75">
      <c r="AI1308" s="437"/>
      <c r="AJ1308" s="437"/>
    </row>
    <row r="1309" spans="35:36" ht="12.75">
      <c r="AI1309" s="437"/>
      <c r="AJ1309" s="437"/>
    </row>
    <row r="1310" spans="35:36" ht="12.75">
      <c r="AI1310" s="437"/>
      <c r="AJ1310" s="437"/>
    </row>
    <row r="1311" spans="35:36" ht="12.75">
      <c r="AI1311" s="437"/>
      <c r="AJ1311" s="437"/>
    </row>
    <row r="1312" spans="35:36" ht="12.75">
      <c r="AI1312" s="437"/>
      <c r="AJ1312" s="437"/>
    </row>
    <row r="1313" spans="35:36" ht="12.75">
      <c r="AI1313" s="437"/>
      <c r="AJ1313" s="437"/>
    </row>
    <row r="1314" spans="35:36" ht="12.75">
      <c r="AI1314" s="437"/>
      <c r="AJ1314" s="437"/>
    </row>
    <row r="1315" spans="35:36" ht="12.75">
      <c r="AI1315" s="437"/>
      <c r="AJ1315" s="437"/>
    </row>
    <row r="1316" spans="35:36" ht="12.75">
      <c r="AI1316" s="437"/>
      <c r="AJ1316" s="437"/>
    </row>
    <row r="1317" spans="35:36" ht="12.75">
      <c r="AI1317" s="437"/>
      <c r="AJ1317" s="437"/>
    </row>
    <row r="1318" spans="35:36" ht="12.75">
      <c r="AI1318" s="437"/>
      <c r="AJ1318" s="437"/>
    </row>
    <row r="1319" spans="35:36" ht="12.75">
      <c r="AI1319" s="437"/>
      <c r="AJ1319" s="437"/>
    </row>
    <row r="1320" spans="35:36" ht="12.75">
      <c r="AI1320" s="437"/>
      <c r="AJ1320" s="437"/>
    </row>
    <row r="1321" spans="35:36" ht="12.75">
      <c r="AI1321" s="437"/>
      <c r="AJ1321" s="437"/>
    </row>
    <row r="1322" spans="35:36" ht="12.75">
      <c r="AI1322" s="437"/>
      <c r="AJ1322" s="437"/>
    </row>
    <row r="1323" spans="35:36" ht="12.75">
      <c r="AI1323" s="437"/>
      <c r="AJ1323" s="437"/>
    </row>
    <row r="1324" spans="35:36" ht="12.75">
      <c r="AI1324" s="437"/>
      <c r="AJ1324" s="437"/>
    </row>
    <row r="1325" spans="35:36" ht="12.75">
      <c r="AI1325" s="437"/>
      <c r="AJ1325" s="437"/>
    </row>
    <row r="1326" spans="35:36" ht="12.75">
      <c r="AI1326" s="437"/>
      <c r="AJ1326" s="437"/>
    </row>
    <row r="1327" spans="35:36" ht="12.75">
      <c r="AI1327" s="437"/>
      <c r="AJ1327" s="437"/>
    </row>
    <row r="1328" spans="35:36" ht="12.75">
      <c r="AI1328" s="437"/>
      <c r="AJ1328" s="437"/>
    </row>
    <row r="1329" spans="35:36" ht="12.75">
      <c r="AI1329" s="437"/>
      <c r="AJ1329" s="437"/>
    </row>
    <row r="1330" spans="35:36" ht="12.75">
      <c r="AI1330" s="437"/>
      <c r="AJ1330" s="437"/>
    </row>
    <row r="1331" spans="35:36" ht="12.75">
      <c r="AI1331" s="437"/>
      <c r="AJ1331" s="437"/>
    </row>
    <row r="1332" spans="35:36" ht="12.75">
      <c r="AI1332" s="437"/>
      <c r="AJ1332" s="437"/>
    </row>
    <row r="1333" spans="35:36" ht="12.75">
      <c r="AI1333" s="437"/>
      <c r="AJ1333" s="437"/>
    </row>
    <row r="1334" spans="35:36" ht="12.75">
      <c r="AI1334" s="437"/>
      <c r="AJ1334" s="437"/>
    </row>
    <row r="1335" spans="35:36" ht="12.75">
      <c r="AI1335" s="437"/>
      <c r="AJ1335" s="437"/>
    </row>
    <row r="1336" spans="35:36" ht="12.75">
      <c r="AI1336" s="437"/>
      <c r="AJ1336" s="437"/>
    </row>
    <row r="1337" spans="35:36" ht="12.75">
      <c r="AI1337" s="437"/>
      <c r="AJ1337" s="437"/>
    </row>
    <row r="1338" spans="35:36" ht="12.75">
      <c r="AI1338" s="437"/>
      <c r="AJ1338" s="437"/>
    </row>
    <row r="1339" spans="35:36" ht="12.75">
      <c r="AI1339" s="437"/>
      <c r="AJ1339" s="437"/>
    </row>
    <row r="1340" spans="35:36" ht="12.75">
      <c r="AI1340" s="437"/>
      <c r="AJ1340" s="437"/>
    </row>
    <row r="1341" spans="35:36" ht="12.75">
      <c r="AI1341" s="437"/>
      <c r="AJ1341" s="437"/>
    </row>
    <row r="1342" spans="35:36" ht="12.75">
      <c r="AI1342" s="437"/>
      <c r="AJ1342" s="437"/>
    </row>
    <row r="1343" spans="35:36" ht="12.75">
      <c r="AI1343" s="437"/>
      <c r="AJ1343" s="437"/>
    </row>
    <row r="1344" spans="35:36" ht="12.75">
      <c r="AI1344" s="437"/>
      <c r="AJ1344" s="437"/>
    </row>
    <row r="1345" spans="35:36" ht="12.75">
      <c r="AI1345" s="437"/>
      <c r="AJ1345" s="437"/>
    </row>
    <row r="1346" spans="35:36" ht="12.75">
      <c r="AI1346" s="437"/>
      <c r="AJ1346" s="437"/>
    </row>
    <row r="1347" spans="35:36" ht="12.75">
      <c r="AI1347" s="437"/>
      <c r="AJ1347" s="437"/>
    </row>
    <row r="1348" spans="35:36" ht="12.75">
      <c r="AI1348" s="437"/>
      <c r="AJ1348" s="437"/>
    </row>
    <row r="1349" spans="35:36" ht="12.75">
      <c r="AI1349" s="437"/>
      <c r="AJ1349" s="437"/>
    </row>
    <row r="1350" spans="35:36" ht="12.75">
      <c r="AI1350" s="437"/>
      <c r="AJ1350" s="437"/>
    </row>
    <row r="1351" spans="35:36" ht="12.75">
      <c r="AI1351" s="437"/>
      <c r="AJ1351" s="437"/>
    </row>
    <row r="1352" spans="35:36" ht="12.75">
      <c r="AI1352" s="437"/>
      <c r="AJ1352" s="437"/>
    </row>
    <row r="1353" spans="35:36" ht="12.75">
      <c r="AI1353" s="437"/>
      <c r="AJ1353" s="437"/>
    </row>
    <row r="1354" spans="35:36" ht="12.75">
      <c r="AI1354" s="437"/>
      <c r="AJ1354" s="437"/>
    </row>
    <row r="1355" spans="35:36" ht="12.75">
      <c r="AI1355" s="437"/>
      <c r="AJ1355" s="437"/>
    </row>
    <row r="1356" spans="35:36" ht="12.75">
      <c r="AI1356" s="437"/>
      <c r="AJ1356" s="437"/>
    </row>
    <row r="1357" spans="35:36" ht="12.75">
      <c r="AI1357" s="437"/>
      <c r="AJ1357" s="437"/>
    </row>
    <row r="1358" spans="35:36" ht="12.75">
      <c r="AI1358" s="437"/>
      <c r="AJ1358" s="437"/>
    </row>
    <row r="1359" spans="35:36" ht="12.75">
      <c r="AI1359" s="437"/>
      <c r="AJ1359" s="437"/>
    </row>
    <row r="1360" spans="35:36" ht="12.75">
      <c r="AI1360" s="437"/>
      <c r="AJ1360" s="437"/>
    </row>
    <row r="1361" spans="35:36" ht="12.75">
      <c r="AI1361" s="437"/>
      <c r="AJ1361" s="437"/>
    </row>
    <row r="1362" spans="35:36" ht="12.75">
      <c r="AI1362" s="437"/>
      <c r="AJ1362" s="437"/>
    </row>
    <row r="1363" spans="35:36" ht="12.75">
      <c r="AI1363" s="437"/>
      <c r="AJ1363" s="437"/>
    </row>
    <row r="1364" spans="35:36" ht="12.75">
      <c r="AI1364" s="437"/>
      <c r="AJ1364" s="437"/>
    </row>
    <row r="1365" spans="35:36" ht="12.75">
      <c r="AI1365" s="437"/>
      <c r="AJ1365" s="437"/>
    </row>
    <row r="1366" spans="35:36" ht="12.75">
      <c r="AI1366" s="437"/>
      <c r="AJ1366" s="437"/>
    </row>
    <row r="1367" spans="35:36" ht="12.75">
      <c r="AI1367" s="437"/>
      <c r="AJ1367" s="437"/>
    </row>
    <row r="1368" spans="35:36" ht="12.75">
      <c r="AI1368" s="437"/>
      <c r="AJ1368" s="437"/>
    </row>
    <row r="1369" spans="35:36" ht="12.75">
      <c r="AI1369" s="437"/>
      <c r="AJ1369" s="437"/>
    </row>
    <row r="1370" spans="35:36" ht="12.75">
      <c r="AI1370" s="437"/>
      <c r="AJ1370" s="437"/>
    </row>
    <row r="1371" spans="35:36" ht="12.75">
      <c r="AI1371" s="437"/>
      <c r="AJ1371" s="437"/>
    </row>
    <row r="1372" spans="35:36" ht="12.75">
      <c r="AI1372" s="437"/>
      <c r="AJ1372" s="437"/>
    </row>
    <row r="1373" spans="35:36" ht="12.75">
      <c r="AI1373" s="437"/>
      <c r="AJ1373" s="437"/>
    </row>
    <row r="1374" spans="35:36" ht="12.75">
      <c r="AI1374" s="437"/>
      <c r="AJ1374" s="437"/>
    </row>
    <row r="1375" spans="35:36" ht="12.75">
      <c r="AI1375" s="437"/>
      <c r="AJ1375" s="437"/>
    </row>
    <row r="1376" spans="35:36" ht="12.75">
      <c r="AI1376" s="437"/>
      <c r="AJ1376" s="437"/>
    </row>
    <row r="1377" spans="35:36" ht="12.75">
      <c r="AI1377" s="437"/>
      <c r="AJ1377" s="437"/>
    </row>
    <row r="1378" spans="35:36" ht="12.75">
      <c r="AI1378" s="437"/>
      <c r="AJ1378" s="437"/>
    </row>
    <row r="1379" spans="35:36" ht="12.75">
      <c r="AI1379" s="437"/>
      <c r="AJ1379" s="437"/>
    </row>
    <row r="1380" spans="35:36" ht="12.75">
      <c r="AI1380" s="437"/>
      <c r="AJ1380" s="437"/>
    </row>
    <row r="1381" spans="35:36" ht="12.75">
      <c r="AI1381" s="437"/>
      <c r="AJ1381" s="437"/>
    </row>
    <row r="1382" spans="35:36" ht="12.75">
      <c r="AI1382" s="437"/>
      <c r="AJ1382" s="437"/>
    </row>
    <row r="1383" spans="35:36" ht="12.75">
      <c r="AI1383" s="437"/>
      <c r="AJ1383" s="437"/>
    </row>
    <row r="1384" spans="35:36" ht="12.75">
      <c r="AI1384" s="437"/>
      <c r="AJ1384" s="437"/>
    </row>
    <row r="1385" spans="35:36" ht="12.75">
      <c r="AI1385" s="437"/>
      <c r="AJ1385" s="437"/>
    </row>
    <row r="1386" spans="35:36" ht="12.75">
      <c r="AI1386" s="437"/>
      <c r="AJ1386" s="437"/>
    </row>
    <row r="1387" spans="35:36" ht="12.75">
      <c r="AI1387" s="437"/>
      <c r="AJ1387" s="437"/>
    </row>
    <row r="1388" spans="35:36" ht="12.75">
      <c r="AI1388" s="437"/>
      <c r="AJ1388" s="437"/>
    </row>
    <row r="1389" spans="35:36" ht="12.75">
      <c r="AI1389" s="437"/>
      <c r="AJ1389" s="437"/>
    </row>
    <row r="1390" spans="35:36" ht="12.75">
      <c r="AI1390" s="437"/>
      <c r="AJ1390" s="437"/>
    </row>
    <row r="1391" spans="35:36" ht="12.75">
      <c r="AI1391" s="437"/>
      <c r="AJ1391" s="437"/>
    </row>
    <row r="1392" spans="35:36" ht="12.75">
      <c r="AI1392" s="437"/>
      <c r="AJ1392" s="437"/>
    </row>
    <row r="1393" spans="35:36" ht="12.75">
      <c r="AI1393" s="437"/>
      <c r="AJ1393" s="437"/>
    </row>
    <row r="1394" spans="35:36" ht="12.75">
      <c r="AI1394" s="437"/>
      <c r="AJ1394" s="437"/>
    </row>
    <row r="1395" spans="35:36" ht="12.75">
      <c r="AI1395" s="437"/>
      <c r="AJ1395" s="437"/>
    </row>
    <row r="1396" spans="35:36" ht="12.75">
      <c r="AI1396" s="437"/>
      <c r="AJ1396" s="437"/>
    </row>
    <row r="1397" spans="35:36" ht="12.75">
      <c r="AI1397" s="437"/>
      <c r="AJ1397" s="437"/>
    </row>
    <row r="1398" spans="35:36" ht="12.75">
      <c r="AI1398" s="437"/>
      <c r="AJ1398" s="437"/>
    </row>
    <row r="1399" spans="35:36" ht="12.75">
      <c r="AI1399" s="437"/>
      <c r="AJ1399" s="437"/>
    </row>
    <row r="1400" spans="35:36" ht="12.75">
      <c r="AI1400" s="437"/>
      <c r="AJ1400" s="437"/>
    </row>
    <row r="1401" spans="35:36" ht="12.75">
      <c r="AI1401" s="437"/>
      <c r="AJ1401" s="437"/>
    </row>
    <row r="1402" spans="35:36" ht="12.75">
      <c r="AI1402" s="437"/>
      <c r="AJ1402" s="437"/>
    </row>
    <row r="1403" spans="35:36" ht="12.75">
      <c r="AI1403" s="437"/>
      <c r="AJ1403" s="437"/>
    </row>
    <row r="1404" spans="35:36" ht="12.75">
      <c r="AI1404" s="437"/>
      <c r="AJ1404" s="437"/>
    </row>
    <row r="1405" spans="35:36" ht="12.75">
      <c r="AI1405" s="437"/>
      <c r="AJ1405" s="437"/>
    </row>
    <row r="1406" spans="35:36" ht="12.75">
      <c r="AI1406" s="437"/>
      <c r="AJ1406" s="437"/>
    </row>
    <row r="1407" spans="35:36" ht="12.75">
      <c r="AI1407" s="437"/>
      <c r="AJ1407" s="437"/>
    </row>
    <row r="1408" spans="35:36" ht="12.75">
      <c r="AI1408" s="437"/>
      <c r="AJ1408" s="437"/>
    </row>
    <row r="1409" spans="35:36" ht="12.75">
      <c r="AI1409" s="437"/>
      <c r="AJ1409" s="437"/>
    </row>
    <row r="1410" spans="35:36" ht="12.75">
      <c r="AI1410" s="437"/>
      <c r="AJ1410" s="437"/>
    </row>
    <row r="1411" spans="35:36" ht="12.75">
      <c r="AI1411" s="437"/>
      <c r="AJ1411" s="437"/>
    </row>
    <row r="1412" spans="35:36" ht="12.75">
      <c r="AI1412" s="437"/>
      <c r="AJ1412" s="437"/>
    </row>
    <row r="1413" spans="35:36" ht="12.75">
      <c r="AI1413" s="437"/>
      <c r="AJ1413" s="437"/>
    </row>
    <row r="1414" spans="35:36" ht="12.75">
      <c r="AI1414" s="437"/>
      <c r="AJ1414" s="437"/>
    </row>
    <row r="1415" spans="35:36" ht="12.75">
      <c r="AI1415" s="437"/>
      <c r="AJ1415" s="437"/>
    </row>
    <row r="1416" spans="35:36" ht="12.75">
      <c r="AI1416" s="437"/>
      <c r="AJ1416" s="437"/>
    </row>
    <row r="1417" spans="35:36" ht="12.75">
      <c r="AI1417" s="437"/>
      <c r="AJ1417" s="437"/>
    </row>
    <row r="1418" spans="35:36" ht="12.75">
      <c r="AI1418" s="437"/>
      <c r="AJ1418" s="437"/>
    </row>
    <row r="1419" spans="35:36" ht="12.75">
      <c r="AI1419" s="437"/>
      <c r="AJ1419" s="437"/>
    </row>
    <row r="1420" spans="35:36" ht="12.75">
      <c r="AI1420" s="437"/>
      <c r="AJ1420" s="437"/>
    </row>
    <row r="1421" spans="35:36" ht="12.75">
      <c r="AI1421" s="437"/>
      <c r="AJ1421" s="437"/>
    </row>
    <row r="1422" spans="35:36" ht="12.75">
      <c r="AI1422" s="437"/>
      <c r="AJ1422" s="437"/>
    </row>
    <row r="1423" spans="35:36" ht="12.75">
      <c r="AI1423" s="437"/>
      <c r="AJ1423" s="437"/>
    </row>
    <row r="1424" spans="35:36" ht="12.75">
      <c r="AI1424" s="437"/>
      <c r="AJ1424" s="437"/>
    </row>
    <row r="1425" spans="35:36" ht="12.75">
      <c r="AI1425" s="437"/>
      <c r="AJ1425" s="437"/>
    </row>
    <row r="1426" spans="35:36" ht="12.75">
      <c r="AI1426" s="437"/>
      <c r="AJ1426" s="437"/>
    </row>
    <row r="1427" spans="35:36" ht="12.75">
      <c r="AI1427" s="437"/>
      <c r="AJ1427" s="437"/>
    </row>
    <row r="1428" spans="35:36" ht="12.75">
      <c r="AI1428" s="437"/>
      <c r="AJ1428" s="437"/>
    </row>
    <row r="1429" spans="35:36" ht="12.75">
      <c r="AI1429" s="437"/>
      <c r="AJ1429" s="437"/>
    </row>
    <row r="1430" spans="35:36" ht="12.75">
      <c r="AI1430" s="437"/>
      <c r="AJ1430" s="437"/>
    </row>
    <row r="1431" spans="35:36" ht="12.75">
      <c r="AI1431" s="437"/>
      <c r="AJ1431" s="437"/>
    </row>
    <row r="1432" spans="35:36" ht="12.75">
      <c r="AI1432" s="437"/>
      <c r="AJ1432" s="437"/>
    </row>
    <row r="1433" spans="35:36" ht="12.75">
      <c r="AI1433" s="437"/>
      <c r="AJ1433" s="437"/>
    </row>
    <row r="1434" spans="35:36" ht="12.75">
      <c r="AI1434" s="437"/>
      <c r="AJ1434" s="437"/>
    </row>
    <row r="1435" spans="35:36" ht="12.75">
      <c r="AI1435" s="437"/>
      <c r="AJ1435" s="437"/>
    </row>
    <row r="1436" spans="35:36" ht="12.75">
      <c r="AI1436" s="437"/>
      <c r="AJ1436" s="437"/>
    </row>
    <row r="1437" spans="35:36" ht="12.75">
      <c r="AI1437" s="437"/>
      <c r="AJ1437" s="437"/>
    </row>
    <row r="1438" spans="35:36" ht="12.75">
      <c r="AI1438" s="437"/>
      <c r="AJ1438" s="437"/>
    </row>
    <row r="1439" spans="35:36" ht="12.75">
      <c r="AI1439" s="437"/>
      <c r="AJ1439" s="437"/>
    </row>
    <row r="1440" spans="35:36" ht="12.75">
      <c r="AI1440" s="437"/>
      <c r="AJ1440" s="437"/>
    </row>
    <row r="1441" spans="35:36" ht="12.75">
      <c r="AI1441" s="437"/>
      <c r="AJ1441" s="437"/>
    </row>
    <row r="1442" spans="35:36" ht="12.75">
      <c r="AI1442" s="437"/>
      <c r="AJ1442" s="437"/>
    </row>
    <row r="1443" spans="35:36" ht="12.75">
      <c r="AI1443" s="437"/>
      <c r="AJ1443" s="437"/>
    </row>
    <row r="1444" spans="35:36" ht="12.75">
      <c r="AI1444" s="437"/>
      <c r="AJ1444" s="437"/>
    </row>
    <row r="1445" spans="35:36" ht="12.75">
      <c r="AI1445" s="437"/>
      <c r="AJ1445" s="437"/>
    </row>
    <row r="1446" spans="35:36" ht="12.75">
      <c r="AI1446" s="437"/>
      <c r="AJ1446" s="437"/>
    </row>
    <row r="1447" spans="35:36" ht="12.75">
      <c r="AI1447" s="437"/>
      <c r="AJ1447" s="437"/>
    </row>
    <row r="1448" spans="35:36" ht="12.75">
      <c r="AI1448" s="437"/>
      <c r="AJ1448" s="437"/>
    </row>
    <row r="1449" spans="35:36" ht="12.75">
      <c r="AI1449" s="437"/>
      <c r="AJ1449" s="437"/>
    </row>
    <row r="1450" spans="35:36" ht="12.75">
      <c r="AI1450" s="437"/>
      <c r="AJ1450" s="437"/>
    </row>
    <row r="1451" spans="35:36" ht="12.75">
      <c r="AI1451" s="437"/>
      <c r="AJ1451" s="437"/>
    </row>
    <row r="1452" spans="35:36" ht="12.75">
      <c r="AI1452" s="437"/>
      <c r="AJ1452" s="437"/>
    </row>
    <row r="1453" spans="35:36" ht="12.75">
      <c r="AI1453" s="437"/>
      <c r="AJ1453" s="437"/>
    </row>
    <row r="1454" spans="35:36" ht="12.75">
      <c r="AI1454" s="437"/>
      <c r="AJ1454" s="437"/>
    </row>
    <row r="1455" spans="35:36" ht="12.75">
      <c r="AI1455" s="437"/>
      <c r="AJ1455" s="437"/>
    </row>
    <row r="1456" spans="35:36" ht="12.75">
      <c r="AI1456" s="437"/>
      <c r="AJ1456" s="437"/>
    </row>
    <row r="1457" spans="35:36" ht="12.75">
      <c r="AI1457" s="437"/>
      <c r="AJ1457" s="437"/>
    </row>
    <row r="1458" spans="35:36" ht="12.75">
      <c r="AI1458" s="437"/>
      <c r="AJ1458" s="437"/>
    </row>
    <row r="1459" spans="35:36" ht="12.75">
      <c r="AI1459" s="437"/>
      <c r="AJ1459" s="437"/>
    </row>
    <row r="1460" spans="35:36" ht="12.75">
      <c r="AI1460" s="437"/>
      <c r="AJ1460" s="437"/>
    </row>
    <row r="1461" spans="35:36" ht="12.75">
      <c r="AI1461" s="437"/>
      <c r="AJ1461" s="437"/>
    </row>
    <row r="1462" spans="35:36" ht="12.75">
      <c r="AI1462" s="437"/>
      <c r="AJ1462" s="437"/>
    </row>
    <row r="1463" spans="35:36" ht="12.75">
      <c r="AI1463" s="437"/>
      <c r="AJ1463" s="437"/>
    </row>
    <row r="1464" spans="35:36" ht="12.75">
      <c r="AI1464" s="437"/>
      <c r="AJ1464" s="437"/>
    </row>
    <row r="1465" spans="35:36" ht="12.75">
      <c r="AI1465" s="437"/>
      <c r="AJ1465" s="437"/>
    </row>
    <row r="1466" spans="35:36" ht="12.75">
      <c r="AI1466" s="437"/>
      <c r="AJ1466" s="437"/>
    </row>
    <row r="1467" spans="35:36" ht="12.75">
      <c r="AI1467" s="437"/>
      <c r="AJ1467" s="437"/>
    </row>
    <row r="1468" spans="35:36" ht="12.75">
      <c r="AI1468" s="437"/>
      <c r="AJ1468" s="437"/>
    </row>
    <row r="1469" spans="35:36" ht="12.75">
      <c r="AI1469" s="437"/>
      <c r="AJ1469" s="437"/>
    </row>
    <row r="1470" spans="35:36" ht="12.75">
      <c r="AI1470" s="437"/>
      <c r="AJ1470" s="437"/>
    </row>
    <row r="1471" spans="35:36" ht="12.75">
      <c r="AI1471" s="437"/>
      <c r="AJ1471" s="437"/>
    </row>
    <row r="1472" spans="35:36" ht="12.75">
      <c r="AI1472" s="437"/>
      <c r="AJ1472" s="437"/>
    </row>
    <row r="1473" spans="35:36" ht="12.75">
      <c r="AI1473" s="437"/>
      <c r="AJ1473" s="437"/>
    </row>
    <row r="1474" spans="35:36" ht="12.75">
      <c r="AI1474" s="437"/>
      <c r="AJ1474" s="437"/>
    </row>
    <row r="1475" spans="35:36" ht="12.75">
      <c r="AI1475" s="437"/>
      <c r="AJ1475" s="437"/>
    </row>
    <row r="1476" spans="35:36" ht="12.75">
      <c r="AI1476" s="437"/>
      <c r="AJ1476" s="437"/>
    </row>
    <row r="1477" spans="35:36" ht="12.75">
      <c r="AI1477" s="437"/>
      <c r="AJ1477" s="437"/>
    </row>
    <row r="1478" spans="35:36" ht="12.75">
      <c r="AI1478" s="437"/>
      <c r="AJ1478" s="437"/>
    </row>
    <row r="1479" spans="35:36" ht="12.75">
      <c r="AI1479" s="437"/>
      <c r="AJ1479" s="437"/>
    </row>
    <row r="1480" spans="35:36" ht="12.75">
      <c r="AI1480" s="437"/>
      <c r="AJ1480" s="437"/>
    </row>
    <row r="1481" spans="35:36" ht="12.75">
      <c r="AI1481" s="437"/>
      <c r="AJ1481" s="437"/>
    </row>
    <row r="1482" spans="35:36" ht="12.75">
      <c r="AI1482" s="437"/>
      <c r="AJ1482" s="437"/>
    </row>
    <row r="1483" spans="35:36" ht="12.75">
      <c r="AI1483" s="437"/>
      <c r="AJ1483" s="437"/>
    </row>
    <row r="1484" spans="35:36" ht="12.75">
      <c r="AI1484" s="437"/>
      <c r="AJ1484" s="437"/>
    </row>
    <row r="1485" spans="35:36" ht="12.75">
      <c r="AI1485" s="437"/>
      <c r="AJ1485" s="437"/>
    </row>
    <row r="1486" spans="35:36" ht="12.75">
      <c r="AI1486" s="437"/>
      <c r="AJ1486" s="437"/>
    </row>
    <row r="1487" spans="35:36" ht="12.75">
      <c r="AI1487" s="437"/>
      <c r="AJ1487" s="437"/>
    </row>
    <row r="1488" spans="35:36" ht="12.75">
      <c r="AI1488" s="437"/>
      <c r="AJ1488" s="437"/>
    </row>
    <row r="1489" spans="35:36" ht="12.75">
      <c r="AI1489" s="437"/>
      <c r="AJ1489" s="437"/>
    </row>
    <row r="1490" spans="35:36" ht="12.75">
      <c r="AI1490" s="437"/>
      <c r="AJ1490" s="437"/>
    </row>
    <row r="1491" spans="35:36" ht="12.75">
      <c r="AI1491" s="437"/>
      <c r="AJ1491" s="437"/>
    </row>
    <row r="1492" spans="35:36" ht="12.75">
      <c r="AI1492" s="437"/>
      <c r="AJ1492" s="437"/>
    </row>
    <row r="1493" spans="35:36" ht="12.75">
      <c r="AI1493" s="437"/>
      <c r="AJ1493" s="437"/>
    </row>
    <row r="1494" spans="35:36" ht="12.75">
      <c r="AI1494" s="437"/>
      <c r="AJ1494" s="437"/>
    </row>
    <row r="1495" spans="35:36" ht="12.75">
      <c r="AI1495" s="437"/>
      <c r="AJ1495" s="437"/>
    </row>
    <row r="1496" spans="35:36" ht="12.75">
      <c r="AI1496" s="437"/>
      <c r="AJ1496" s="437"/>
    </row>
    <row r="1497" spans="35:36" ht="12.75">
      <c r="AI1497" s="437"/>
      <c r="AJ1497" s="437"/>
    </row>
    <row r="1498" spans="35:36" ht="12.75">
      <c r="AI1498" s="437"/>
      <c r="AJ1498" s="437"/>
    </row>
    <row r="1499" spans="35:36" ht="12.75">
      <c r="AI1499" s="437"/>
      <c r="AJ1499" s="437"/>
    </row>
    <row r="1500" spans="35:36" ht="12.75">
      <c r="AI1500" s="437"/>
      <c r="AJ1500" s="437"/>
    </row>
    <row r="1501" spans="35:36" ht="12.75">
      <c r="AI1501" s="437"/>
      <c r="AJ1501" s="437"/>
    </row>
    <row r="1502" spans="35:36" ht="12.75">
      <c r="AI1502" s="437"/>
      <c r="AJ1502" s="437"/>
    </row>
    <row r="1503" spans="35:36" ht="12.75">
      <c r="AI1503" s="437"/>
      <c r="AJ1503" s="437"/>
    </row>
    <row r="1504" spans="35:36" ht="12.75">
      <c r="AI1504" s="437"/>
      <c r="AJ1504" s="437"/>
    </row>
    <row r="1505" spans="35:36" ht="12.75">
      <c r="AI1505" s="437"/>
      <c r="AJ1505" s="437"/>
    </row>
    <row r="1506" spans="35:36" ht="12.75">
      <c r="AI1506" s="437"/>
      <c r="AJ1506" s="437"/>
    </row>
    <row r="1507" spans="35:36" ht="12.75">
      <c r="AI1507" s="437"/>
      <c r="AJ1507" s="437"/>
    </row>
    <row r="1508" spans="35:36" ht="12.75">
      <c r="AI1508" s="437"/>
      <c r="AJ1508" s="437"/>
    </row>
    <row r="1509" spans="35:36" ht="12.75">
      <c r="AI1509" s="437"/>
      <c r="AJ1509" s="437"/>
    </row>
    <row r="1510" spans="35:36" ht="12.75">
      <c r="AI1510" s="437"/>
      <c r="AJ1510" s="437"/>
    </row>
    <row r="1511" spans="35:36" ht="12.75">
      <c r="AI1511" s="437"/>
      <c r="AJ1511" s="437"/>
    </row>
    <row r="1512" spans="35:36" ht="12.75">
      <c r="AI1512" s="437"/>
      <c r="AJ1512" s="437"/>
    </row>
    <row r="1513" spans="35:36" ht="12.75">
      <c r="AI1513" s="437"/>
      <c r="AJ1513" s="437"/>
    </row>
    <row r="1514" spans="35:36" ht="12.75">
      <c r="AI1514" s="437"/>
      <c r="AJ1514" s="437"/>
    </row>
    <row r="1515" spans="35:36" ht="12.75">
      <c r="AI1515" s="437"/>
      <c r="AJ1515" s="437"/>
    </row>
    <row r="1516" spans="35:36" ht="12.75">
      <c r="AI1516" s="437"/>
      <c r="AJ1516" s="437"/>
    </row>
    <row r="1517" spans="35:36" ht="12.75">
      <c r="AI1517" s="437"/>
      <c r="AJ1517" s="437"/>
    </row>
    <row r="1518" spans="35:36" ht="12.75">
      <c r="AI1518" s="437"/>
      <c r="AJ1518" s="437"/>
    </row>
    <row r="1519" spans="35:36" ht="12.75">
      <c r="AI1519" s="437"/>
      <c r="AJ1519" s="437"/>
    </row>
    <row r="1520" spans="35:36" ht="12.75">
      <c r="AI1520" s="437"/>
      <c r="AJ1520" s="437"/>
    </row>
    <row r="1521" spans="35:36" ht="12.75">
      <c r="AI1521" s="437"/>
      <c r="AJ1521" s="437"/>
    </row>
    <row r="1522" spans="35:36" ht="12.75">
      <c r="AI1522" s="437"/>
      <c r="AJ1522" s="437"/>
    </row>
    <row r="1523" spans="35:36" ht="12.75">
      <c r="AI1523" s="437"/>
      <c r="AJ1523" s="437"/>
    </row>
    <row r="1524" spans="35:36" ht="12.75">
      <c r="AI1524" s="437"/>
      <c r="AJ1524" s="437"/>
    </row>
    <row r="1525" spans="35:36" ht="12.75">
      <c r="AI1525" s="437"/>
      <c r="AJ1525" s="437"/>
    </row>
    <row r="1526" spans="35:36" ht="12.75">
      <c r="AI1526" s="437"/>
      <c r="AJ1526" s="437"/>
    </row>
    <row r="1527" spans="35:36" ht="12.75">
      <c r="AI1527" s="437"/>
      <c r="AJ1527" s="437"/>
    </row>
    <row r="1528" spans="35:36" ht="12.75">
      <c r="AI1528" s="437"/>
      <c r="AJ1528" s="437"/>
    </row>
    <row r="1529" spans="35:36" ht="12.75">
      <c r="AI1529" s="437"/>
      <c r="AJ1529" s="437"/>
    </row>
    <row r="1530" spans="35:36" ht="12.75">
      <c r="AI1530" s="437"/>
      <c r="AJ1530" s="437"/>
    </row>
    <row r="1531" spans="35:36" ht="12.75">
      <c r="AI1531" s="437"/>
      <c r="AJ1531" s="437"/>
    </row>
    <row r="1532" spans="35:36" ht="12.75">
      <c r="AI1532" s="437"/>
      <c r="AJ1532" s="437"/>
    </row>
    <row r="1533" spans="35:36" ht="12.75">
      <c r="AI1533" s="437"/>
      <c r="AJ1533" s="437"/>
    </row>
    <row r="1534" spans="35:36" ht="12.75">
      <c r="AI1534" s="437"/>
      <c r="AJ1534" s="437"/>
    </row>
    <row r="1535" spans="35:36" ht="12.75">
      <c r="AI1535" s="437"/>
      <c r="AJ1535" s="437"/>
    </row>
    <row r="1536" spans="35:36" ht="12.75">
      <c r="AI1536" s="437"/>
      <c r="AJ1536" s="437"/>
    </row>
    <row r="1537" spans="35:36" ht="12.75">
      <c r="AI1537" s="437"/>
      <c r="AJ1537" s="437"/>
    </row>
    <row r="1538" spans="35:36" ht="12.75">
      <c r="AI1538" s="437"/>
      <c r="AJ1538" s="437"/>
    </row>
    <row r="1539" spans="35:36" ht="12.75">
      <c r="AI1539" s="437"/>
      <c r="AJ1539" s="437"/>
    </row>
    <row r="1540" spans="35:36" ht="12.75">
      <c r="AI1540" s="437"/>
      <c r="AJ1540" s="437"/>
    </row>
    <row r="1541" spans="35:36" ht="12.75">
      <c r="AI1541" s="437"/>
      <c r="AJ1541" s="437"/>
    </row>
    <row r="1542" spans="35:36" ht="12.75">
      <c r="AI1542" s="437"/>
      <c r="AJ1542" s="437"/>
    </row>
    <row r="1543" spans="35:36" ht="12.75">
      <c r="AI1543" s="437"/>
      <c r="AJ1543" s="437"/>
    </row>
    <row r="1544" spans="35:36" ht="12.75">
      <c r="AI1544" s="437"/>
      <c r="AJ1544" s="437"/>
    </row>
    <row r="1545" spans="35:36" ht="12.75">
      <c r="AI1545" s="437"/>
      <c r="AJ1545" s="437"/>
    </row>
    <row r="1546" spans="35:36" ht="12.75">
      <c r="AI1546" s="437"/>
      <c r="AJ1546" s="437"/>
    </row>
    <row r="1547" spans="35:36" ht="12.75">
      <c r="AI1547" s="437"/>
      <c r="AJ1547" s="437"/>
    </row>
    <row r="1548" spans="35:36" ht="12.75">
      <c r="AI1548" s="437"/>
      <c r="AJ1548" s="437"/>
    </row>
    <row r="1549" spans="35:36" ht="12.75">
      <c r="AI1549" s="437"/>
      <c r="AJ1549" s="437"/>
    </row>
    <row r="1550" spans="35:36" ht="12.75">
      <c r="AI1550" s="437"/>
      <c r="AJ1550" s="437"/>
    </row>
    <row r="1551" spans="35:36" ht="12.75">
      <c r="AI1551" s="437"/>
      <c r="AJ1551" s="437"/>
    </row>
    <row r="1552" spans="35:36" ht="12.75">
      <c r="AI1552" s="437"/>
      <c r="AJ1552" s="437"/>
    </row>
    <row r="1553" spans="35:36" ht="12.75">
      <c r="AI1553" s="437"/>
      <c r="AJ1553" s="437"/>
    </row>
    <row r="1554" spans="35:36" ht="12.75">
      <c r="AI1554" s="437"/>
      <c r="AJ1554" s="437"/>
    </row>
    <row r="1555" spans="35:36" ht="12.75">
      <c r="AI1555" s="437"/>
      <c r="AJ1555" s="437"/>
    </row>
    <row r="1556" spans="35:36" ht="12.75">
      <c r="AI1556" s="437"/>
      <c r="AJ1556" s="437"/>
    </row>
    <row r="1557" spans="35:36" ht="12.75">
      <c r="AI1557" s="437"/>
      <c r="AJ1557" s="437"/>
    </row>
    <row r="1558" spans="35:36" ht="12.75">
      <c r="AI1558" s="437"/>
      <c r="AJ1558" s="437"/>
    </row>
    <row r="1559" spans="35:36" ht="12.75">
      <c r="AI1559" s="437"/>
      <c r="AJ1559" s="437"/>
    </row>
    <row r="1560" spans="35:36" ht="12.75">
      <c r="AI1560" s="437"/>
      <c r="AJ1560" s="437"/>
    </row>
    <row r="1561" spans="35:36" ht="12.75">
      <c r="AI1561" s="437"/>
      <c r="AJ1561" s="437"/>
    </row>
    <row r="1562" spans="35:36" ht="12.75">
      <c r="AI1562" s="437"/>
      <c r="AJ1562" s="437"/>
    </row>
    <row r="1563" spans="35:36" ht="12.75">
      <c r="AI1563" s="437"/>
      <c r="AJ1563" s="437"/>
    </row>
    <row r="1564" spans="35:36" ht="12.75">
      <c r="AI1564" s="437"/>
      <c r="AJ1564" s="437"/>
    </row>
    <row r="1565" spans="35:36" ht="12.75">
      <c r="AI1565" s="437"/>
      <c r="AJ1565" s="437"/>
    </row>
    <row r="1566" spans="35:36" ht="12.75">
      <c r="AI1566" s="437"/>
      <c r="AJ1566" s="437"/>
    </row>
    <row r="1567" spans="35:36" ht="12.75">
      <c r="AI1567" s="437"/>
      <c r="AJ1567" s="437"/>
    </row>
    <row r="1568" spans="35:36" ht="12.75">
      <c r="AI1568" s="437"/>
      <c r="AJ1568" s="437"/>
    </row>
    <row r="1569" spans="35:36" ht="12.75">
      <c r="AI1569" s="437"/>
      <c r="AJ1569" s="437"/>
    </row>
    <row r="1570" spans="35:36" ht="12.75">
      <c r="AI1570" s="437"/>
      <c r="AJ1570" s="437"/>
    </row>
    <row r="1571" spans="35:36" ht="12.75">
      <c r="AI1571" s="437"/>
      <c r="AJ1571" s="437"/>
    </row>
    <row r="1572" spans="35:36" ht="12.75">
      <c r="AI1572" s="437"/>
      <c r="AJ1572" s="437"/>
    </row>
    <row r="1573" spans="35:36" ht="12.75">
      <c r="AI1573" s="437"/>
      <c r="AJ1573" s="437"/>
    </row>
    <row r="1574" spans="35:36" ht="12.75">
      <c r="AI1574" s="437"/>
      <c r="AJ1574" s="437"/>
    </row>
    <row r="1575" spans="35:36" ht="12.75">
      <c r="AI1575" s="437"/>
      <c r="AJ1575" s="437"/>
    </row>
    <row r="1576" spans="35:36" ht="12.75">
      <c r="AI1576" s="437"/>
      <c r="AJ1576" s="437"/>
    </row>
    <row r="1577" spans="35:36" ht="12.75">
      <c r="AI1577" s="437"/>
      <c r="AJ1577" s="437"/>
    </row>
    <row r="1578" spans="35:36" ht="12.75">
      <c r="AI1578" s="437"/>
      <c r="AJ1578" s="437"/>
    </row>
    <row r="1579" spans="35:36" ht="12.75">
      <c r="AI1579" s="437"/>
      <c r="AJ1579" s="437"/>
    </row>
    <row r="1580" spans="35:36" ht="12.75">
      <c r="AI1580" s="437"/>
      <c r="AJ1580" s="437"/>
    </row>
    <row r="1581" spans="35:36" ht="12.75">
      <c r="AI1581" s="437"/>
      <c r="AJ1581" s="437"/>
    </row>
    <row r="1582" spans="35:36" ht="12.75">
      <c r="AI1582" s="437"/>
      <c r="AJ1582" s="437"/>
    </row>
    <row r="1583" spans="35:36" ht="12.75">
      <c r="AI1583" s="437"/>
      <c r="AJ1583" s="437"/>
    </row>
    <row r="1584" spans="35:36" ht="12.75">
      <c r="AI1584" s="437"/>
      <c r="AJ1584" s="437"/>
    </row>
    <row r="1585" spans="35:36" ht="12.75">
      <c r="AI1585" s="437"/>
      <c r="AJ1585" s="437"/>
    </row>
    <row r="1586" spans="35:36" ht="12.75">
      <c r="AI1586" s="437"/>
      <c r="AJ1586" s="437"/>
    </row>
    <row r="1587" spans="35:36" ht="12.75">
      <c r="AI1587" s="437"/>
      <c r="AJ1587" s="437"/>
    </row>
    <row r="1588" spans="35:36" ht="12.75">
      <c r="AI1588" s="437"/>
      <c r="AJ1588" s="437"/>
    </row>
    <row r="1589" spans="35:36" ht="12.75">
      <c r="AI1589" s="437"/>
      <c r="AJ1589" s="437"/>
    </row>
    <row r="1590" spans="35:36" ht="12.75">
      <c r="AI1590" s="437"/>
      <c r="AJ1590" s="437"/>
    </row>
    <row r="1591" spans="35:36" ht="12.75">
      <c r="AI1591" s="437"/>
      <c r="AJ1591" s="437"/>
    </row>
    <row r="1592" spans="35:36" ht="12.75">
      <c r="AI1592" s="437"/>
      <c r="AJ1592" s="437"/>
    </row>
    <row r="1593" spans="35:36" ht="12.75">
      <c r="AI1593" s="437"/>
      <c r="AJ1593" s="437"/>
    </row>
    <row r="1594" spans="35:36" ht="12.75">
      <c r="AI1594" s="437"/>
      <c r="AJ1594" s="437"/>
    </row>
    <row r="1595" spans="35:36" ht="12.75">
      <c r="AI1595" s="437"/>
      <c r="AJ1595" s="437"/>
    </row>
    <row r="1596" spans="35:36" ht="12.75">
      <c r="AI1596" s="437"/>
      <c r="AJ1596" s="437"/>
    </row>
    <row r="1597" spans="35:36" ht="12.75">
      <c r="AI1597" s="437"/>
      <c r="AJ1597" s="437"/>
    </row>
    <row r="1598" spans="35:36" ht="12.75">
      <c r="AI1598" s="437"/>
      <c r="AJ1598" s="437"/>
    </row>
    <row r="1599" spans="35:36" ht="12.75">
      <c r="AI1599" s="437"/>
      <c r="AJ1599" s="437"/>
    </row>
    <row r="1600" spans="35:36" ht="12.75">
      <c r="AI1600" s="437"/>
      <c r="AJ1600" s="437"/>
    </row>
    <row r="1601" spans="35:36" ht="12.75">
      <c r="AI1601" s="437"/>
      <c r="AJ1601" s="437"/>
    </row>
    <row r="1602" spans="35:36" ht="12.75">
      <c r="AI1602" s="437"/>
      <c r="AJ1602" s="437"/>
    </row>
    <row r="1603" spans="35:36" ht="12.75">
      <c r="AI1603" s="437"/>
      <c r="AJ1603" s="437"/>
    </row>
    <row r="1604" spans="35:36" ht="12.75">
      <c r="AI1604" s="437"/>
      <c r="AJ1604" s="437"/>
    </row>
    <row r="1605" spans="35:36" ht="12.75">
      <c r="AI1605" s="437"/>
      <c r="AJ1605" s="437"/>
    </row>
    <row r="1606" spans="35:36" ht="12.75">
      <c r="AI1606" s="437"/>
      <c r="AJ1606" s="437"/>
    </row>
    <row r="1607" spans="35:36" ht="12.75">
      <c r="AI1607" s="437"/>
      <c r="AJ1607" s="437"/>
    </row>
    <row r="1608" spans="35:36" ht="12.75">
      <c r="AI1608" s="437"/>
      <c r="AJ1608" s="437"/>
    </row>
    <row r="1609" spans="35:36" ht="12.75">
      <c r="AI1609" s="437"/>
      <c r="AJ1609" s="437"/>
    </row>
    <row r="1610" spans="35:36" ht="12.75">
      <c r="AI1610" s="437"/>
      <c r="AJ1610" s="437"/>
    </row>
    <row r="1611" spans="35:36" ht="12.75">
      <c r="AI1611" s="437"/>
      <c r="AJ1611" s="437"/>
    </row>
    <row r="1612" spans="35:36" ht="12.75">
      <c r="AI1612" s="437"/>
      <c r="AJ1612" s="437"/>
    </row>
    <row r="1613" spans="35:36" ht="12.75">
      <c r="AI1613" s="437"/>
      <c r="AJ1613" s="437"/>
    </row>
    <row r="1614" spans="35:36" ht="12.75">
      <c r="AI1614" s="437"/>
      <c r="AJ1614" s="437"/>
    </row>
    <row r="1615" spans="35:36" ht="12.75">
      <c r="AI1615" s="437"/>
      <c r="AJ1615" s="437"/>
    </row>
    <row r="1616" spans="35:36" ht="12.75">
      <c r="AI1616" s="437"/>
      <c r="AJ1616" s="437"/>
    </row>
    <row r="1617" spans="35:36" ht="12.75">
      <c r="AI1617" s="437"/>
      <c r="AJ1617" s="437"/>
    </row>
    <row r="1618" spans="35:36" ht="12.75">
      <c r="AI1618" s="437"/>
      <c r="AJ1618" s="437"/>
    </row>
    <row r="1619" spans="35:36" ht="12.75">
      <c r="AI1619" s="437"/>
      <c r="AJ1619" s="437"/>
    </row>
    <row r="1620" spans="35:36" ht="12.75">
      <c r="AI1620" s="437"/>
      <c r="AJ1620" s="437"/>
    </row>
    <row r="1621" spans="35:36" ht="12.75">
      <c r="AI1621" s="437"/>
      <c r="AJ1621" s="437"/>
    </row>
    <row r="1622" spans="35:36" ht="12.75">
      <c r="AI1622" s="437"/>
      <c r="AJ1622" s="437"/>
    </row>
    <row r="1623" spans="35:36" ht="12.75">
      <c r="AI1623" s="437"/>
      <c r="AJ1623" s="437"/>
    </row>
    <row r="1624" spans="35:36" ht="12.75">
      <c r="AI1624" s="437"/>
      <c r="AJ1624" s="437"/>
    </row>
    <row r="1625" spans="35:36" ht="12.75">
      <c r="AI1625" s="437"/>
      <c r="AJ1625" s="437"/>
    </row>
    <row r="1626" spans="35:36" ht="12.75">
      <c r="AI1626" s="437"/>
      <c r="AJ1626" s="437"/>
    </row>
    <row r="1627" spans="35:36" ht="12.75">
      <c r="AI1627" s="437"/>
      <c r="AJ1627" s="437"/>
    </row>
    <row r="1628" spans="35:36" ht="12.75">
      <c r="AI1628" s="437"/>
      <c r="AJ1628" s="437"/>
    </row>
    <row r="1629" spans="35:36" ht="12.75">
      <c r="AI1629" s="437"/>
      <c r="AJ1629" s="437"/>
    </row>
    <row r="1630" spans="35:36" ht="12.75">
      <c r="AI1630" s="437"/>
      <c r="AJ1630" s="437"/>
    </row>
    <row r="1631" spans="35:36" ht="12.75">
      <c r="AI1631" s="437"/>
      <c r="AJ1631" s="437"/>
    </row>
    <row r="1632" spans="35:36" ht="12.75">
      <c r="AI1632" s="437"/>
      <c r="AJ1632" s="437"/>
    </row>
    <row r="1633" spans="35:36" ht="12.75">
      <c r="AI1633" s="437"/>
      <c r="AJ1633" s="437"/>
    </row>
    <row r="1634" spans="35:36" ht="12.75">
      <c r="AI1634" s="437"/>
      <c r="AJ1634" s="437"/>
    </row>
    <row r="1635" spans="35:36" ht="12.75">
      <c r="AI1635" s="437"/>
      <c r="AJ1635" s="437"/>
    </row>
    <row r="1636" spans="35:36" ht="12.75">
      <c r="AI1636" s="437"/>
      <c r="AJ1636" s="437"/>
    </row>
    <row r="1637" spans="35:36" ht="12.75">
      <c r="AI1637" s="437"/>
      <c r="AJ1637" s="437"/>
    </row>
    <row r="1638" spans="35:36" ht="12.75">
      <c r="AI1638" s="437"/>
      <c r="AJ1638" s="437"/>
    </row>
    <row r="1639" spans="35:36" ht="12.75">
      <c r="AI1639" s="437"/>
      <c r="AJ1639" s="437"/>
    </row>
    <row r="1640" spans="35:36" ht="12.75">
      <c r="AI1640" s="437"/>
      <c r="AJ1640" s="437"/>
    </row>
    <row r="1641" spans="35:36" ht="12.75">
      <c r="AI1641" s="437"/>
      <c r="AJ1641" s="437"/>
    </row>
    <row r="1642" spans="35:36" ht="12.75">
      <c r="AI1642" s="437"/>
      <c r="AJ1642" s="437"/>
    </row>
    <row r="1643" spans="35:36" ht="12.75">
      <c r="AI1643" s="437"/>
      <c r="AJ1643" s="437"/>
    </row>
    <row r="1644" spans="35:36" ht="12.75">
      <c r="AI1644" s="437"/>
      <c r="AJ1644" s="437"/>
    </row>
    <row r="1645" spans="35:36" ht="12.75">
      <c r="AI1645" s="437"/>
      <c r="AJ1645" s="437"/>
    </row>
    <row r="1646" spans="35:36" ht="12.75">
      <c r="AI1646" s="437"/>
      <c r="AJ1646" s="437"/>
    </row>
    <row r="1647" spans="35:36" ht="12.75">
      <c r="AI1647" s="437"/>
      <c r="AJ1647" s="437"/>
    </row>
    <row r="1648" spans="35:36" ht="12.75">
      <c r="AI1648" s="437"/>
      <c r="AJ1648" s="437"/>
    </row>
    <row r="1649" spans="35:36" ht="12.75">
      <c r="AI1649" s="437"/>
      <c r="AJ1649" s="437"/>
    </row>
    <row r="1650" spans="35:36" ht="12.75">
      <c r="AI1650" s="437"/>
      <c r="AJ1650" s="437"/>
    </row>
    <row r="1651" spans="35:36" ht="12.75">
      <c r="AI1651" s="437"/>
      <c r="AJ1651" s="437"/>
    </row>
    <row r="1652" spans="35:36" ht="12.75">
      <c r="AI1652" s="437"/>
      <c r="AJ1652" s="437"/>
    </row>
    <row r="1653" spans="35:36" ht="12.75">
      <c r="AI1653" s="437"/>
      <c r="AJ1653" s="437"/>
    </row>
    <row r="1654" spans="35:36" ht="12.75">
      <c r="AI1654" s="437"/>
      <c r="AJ1654" s="437"/>
    </row>
    <row r="1655" spans="35:36" ht="12.75">
      <c r="AI1655" s="437"/>
      <c r="AJ1655" s="437"/>
    </row>
    <row r="1656" spans="35:36" ht="12.75">
      <c r="AI1656" s="437"/>
      <c r="AJ1656" s="437"/>
    </row>
    <row r="1657" spans="35:36" ht="12.75">
      <c r="AI1657" s="437"/>
      <c r="AJ1657" s="437"/>
    </row>
    <row r="1658" spans="35:36" ht="12.75">
      <c r="AI1658" s="437"/>
      <c r="AJ1658" s="437"/>
    </row>
    <row r="1659" spans="35:36" ht="12.75">
      <c r="AI1659" s="437"/>
      <c r="AJ1659" s="437"/>
    </row>
    <row r="1660" spans="35:36" ht="12.75">
      <c r="AI1660" s="437"/>
      <c r="AJ1660" s="437"/>
    </row>
    <row r="1661" spans="35:36" ht="12.75">
      <c r="AI1661" s="437"/>
      <c r="AJ1661" s="437"/>
    </row>
    <row r="1662" spans="35:36" ht="12.75">
      <c r="AI1662" s="437"/>
      <c r="AJ1662" s="437"/>
    </row>
    <row r="1663" spans="35:36" ht="12.75">
      <c r="AI1663" s="437"/>
      <c r="AJ1663" s="437"/>
    </row>
    <row r="1664" spans="35:36" ht="12.75">
      <c r="AI1664" s="437"/>
      <c r="AJ1664" s="437"/>
    </row>
    <row r="1665" spans="35:36" ht="12.75">
      <c r="AI1665" s="437"/>
      <c r="AJ1665" s="437"/>
    </row>
    <row r="1666" spans="35:36" ht="12.75">
      <c r="AI1666" s="437"/>
      <c r="AJ1666" s="437"/>
    </row>
    <row r="1667" spans="35:36" ht="12.75">
      <c r="AI1667" s="437"/>
      <c r="AJ1667" s="437"/>
    </row>
    <row r="1668" spans="35:36" ht="12.75">
      <c r="AI1668" s="437"/>
      <c r="AJ1668" s="437"/>
    </row>
    <row r="1669" spans="35:36" ht="12.75">
      <c r="AI1669" s="437"/>
      <c r="AJ1669" s="437"/>
    </row>
    <row r="1670" spans="35:36" ht="12.75">
      <c r="AI1670" s="437"/>
      <c r="AJ1670" s="437"/>
    </row>
    <row r="1671" spans="35:36" ht="12.75">
      <c r="AI1671" s="437"/>
      <c r="AJ1671" s="437"/>
    </row>
    <row r="1672" spans="35:36" ht="12.75">
      <c r="AI1672" s="437"/>
      <c r="AJ1672" s="437"/>
    </row>
    <row r="1673" spans="35:36" ht="12.75">
      <c r="AI1673" s="437"/>
      <c r="AJ1673" s="437"/>
    </row>
    <row r="1674" spans="35:36" ht="12.75">
      <c r="AI1674" s="437"/>
      <c r="AJ1674" s="437"/>
    </row>
    <row r="1675" spans="35:36" ht="12.75">
      <c r="AI1675" s="437"/>
      <c r="AJ1675" s="437"/>
    </row>
    <row r="1676" spans="35:36" ht="12.75">
      <c r="AI1676" s="437"/>
      <c r="AJ1676" s="437"/>
    </row>
    <row r="1677" spans="35:36" ht="12.75">
      <c r="AI1677" s="437"/>
      <c r="AJ1677" s="437"/>
    </row>
    <row r="1678" spans="35:36" ht="12.75">
      <c r="AI1678" s="437"/>
      <c r="AJ1678" s="437"/>
    </row>
    <row r="1679" spans="35:36" ht="12.75">
      <c r="AI1679" s="437"/>
      <c r="AJ1679" s="437"/>
    </row>
    <row r="1680" spans="35:36" ht="12.75">
      <c r="AI1680" s="437"/>
      <c r="AJ1680" s="437"/>
    </row>
    <row r="1681" spans="35:36" ht="12.75">
      <c r="AI1681" s="437"/>
      <c r="AJ1681" s="437"/>
    </row>
    <row r="1682" spans="35:36" ht="12.75">
      <c r="AI1682" s="437"/>
      <c r="AJ1682" s="437"/>
    </row>
    <row r="1683" spans="35:36" ht="12.75">
      <c r="AI1683" s="437"/>
      <c r="AJ1683" s="437"/>
    </row>
    <row r="1684" spans="35:36" ht="12.75">
      <c r="AI1684" s="437"/>
      <c r="AJ1684" s="437"/>
    </row>
    <row r="1685" spans="35:36" ht="12.75">
      <c r="AI1685" s="437"/>
      <c r="AJ1685" s="437"/>
    </row>
    <row r="1686" spans="35:36" ht="12.75">
      <c r="AI1686" s="437"/>
      <c r="AJ1686" s="437"/>
    </row>
    <row r="1687" spans="35:36" ht="12.75">
      <c r="AI1687" s="437"/>
      <c r="AJ1687" s="437"/>
    </row>
    <row r="1688" spans="35:36" ht="12.75">
      <c r="AI1688" s="437"/>
      <c r="AJ1688" s="437"/>
    </row>
    <row r="1689" spans="35:36" ht="12.75">
      <c r="AI1689" s="437"/>
      <c r="AJ1689" s="437"/>
    </row>
    <row r="1690" spans="35:36" ht="12.75">
      <c r="AI1690" s="437"/>
      <c r="AJ1690" s="437"/>
    </row>
    <row r="1691" spans="35:36" ht="12.75">
      <c r="AI1691" s="437"/>
      <c r="AJ1691" s="437"/>
    </row>
    <row r="1692" spans="35:36" ht="12.75">
      <c r="AI1692" s="437"/>
      <c r="AJ1692" s="437"/>
    </row>
    <row r="1693" spans="35:36" ht="12.75">
      <c r="AI1693" s="437"/>
      <c r="AJ1693" s="437"/>
    </row>
    <row r="1694" spans="35:36" ht="12.75">
      <c r="AI1694" s="437"/>
      <c r="AJ1694" s="437"/>
    </row>
    <row r="1695" spans="35:36" ht="12.75">
      <c r="AI1695" s="437"/>
      <c r="AJ1695" s="437"/>
    </row>
    <row r="1696" spans="35:36" ht="12.75">
      <c r="AI1696" s="437"/>
      <c r="AJ1696" s="437"/>
    </row>
    <row r="1697" spans="35:36" ht="12.75">
      <c r="AI1697" s="437"/>
      <c r="AJ1697" s="437"/>
    </row>
    <row r="1698" spans="35:36" ht="12.75">
      <c r="AI1698" s="437"/>
      <c r="AJ1698" s="437"/>
    </row>
    <row r="1699" spans="35:36" ht="12.75">
      <c r="AI1699" s="437"/>
      <c r="AJ1699" s="437"/>
    </row>
    <row r="1700" spans="35:36" ht="12.75">
      <c r="AI1700" s="437"/>
      <c r="AJ1700" s="437"/>
    </row>
    <row r="1701" spans="35:36" ht="12.75">
      <c r="AI1701" s="437"/>
      <c r="AJ1701" s="437"/>
    </row>
    <row r="1702" spans="35:36" ht="12.75">
      <c r="AI1702" s="437"/>
      <c r="AJ1702" s="437"/>
    </row>
    <row r="1703" spans="35:36" ht="12.75">
      <c r="AI1703" s="437"/>
      <c r="AJ1703" s="437"/>
    </row>
    <row r="1704" spans="35:36" ht="12.75">
      <c r="AI1704" s="437"/>
      <c r="AJ1704" s="437"/>
    </row>
    <row r="1705" spans="35:36" ht="12.75">
      <c r="AI1705" s="437"/>
      <c r="AJ1705" s="437"/>
    </row>
    <row r="1706" spans="35:36" ht="12.75">
      <c r="AI1706" s="437"/>
      <c r="AJ1706" s="437"/>
    </row>
    <row r="1707" spans="35:36" ht="12.75">
      <c r="AI1707" s="437"/>
      <c r="AJ1707" s="437"/>
    </row>
    <row r="1708" spans="35:36" ht="12.75">
      <c r="AI1708" s="437"/>
      <c r="AJ1708" s="437"/>
    </row>
    <row r="1709" spans="35:36" ht="12.75">
      <c r="AI1709" s="437"/>
      <c r="AJ1709" s="437"/>
    </row>
    <row r="1710" spans="35:36" ht="12.75">
      <c r="AI1710" s="437"/>
      <c r="AJ1710" s="437"/>
    </row>
    <row r="1711" spans="35:36" ht="12.75">
      <c r="AI1711" s="437"/>
      <c r="AJ1711" s="437"/>
    </row>
    <row r="1712" spans="35:36" ht="12.75">
      <c r="AI1712" s="437"/>
      <c r="AJ1712" s="437"/>
    </row>
    <row r="1713" spans="35:36" ht="12.75">
      <c r="AI1713" s="437"/>
      <c r="AJ1713" s="437"/>
    </row>
    <row r="1714" spans="35:36" ht="12.75">
      <c r="AI1714" s="437"/>
      <c r="AJ1714" s="437"/>
    </row>
    <row r="1715" spans="35:36" ht="12.75">
      <c r="AI1715" s="437"/>
      <c r="AJ1715" s="437"/>
    </row>
    <row r="1716" spans="35:36" ht="12.75">
      <c r="AI1716" s="437"/>
      <c r="AJ1716" s="437"/>
    </row>
    <row r="1717" spans="35:36" ht="12.75">
      <c r="AI1717" s="437"/>
      <c r="AJ1717" s="437"/>
    </row>
    <row r="1718" spans="35:36" ht="12.75">
      <c r="AI1718" s="437"/>
      <c r="AJ1718" s="437"/>
    </row>
    <row r="1719" spans="35:36" ht="12.75">
      <c r="AI1719" s="437"/>
      <c r="AJ1719" s="437"/>
    </row>
    <row r="1720" spans="35:36" ht="12.75">
      <c r="AI1720" s="437"/>
      <c r="AJ1720" s="437"/>
    </row>
    <row r="1721" spans="35:36" ht="12.75">
      <c r="AI1721" s="437"/>
      <c r="AJ1721" s="437"/>
    </row>
    <row r="1722" spans="35:36" ht="12.75">
      <c r="AI1722" s="437"/>
      <c r="AJ1722" s="437"/>
    </row>
    <row r="1723" spans="35:36" ht="12.75">
      <c r="AI1723" s="437"/>
      <c r="AJ1723" s="437"/>
    </row>
    <row r="1724" spans="35:36" ht="12.75">
      <c r="AI1724" s="437"/>
      <c r="AJ1724" s="437"/>
    </row>
    <row r="1725" spans="35:36" ht="12.75">
      <c r="AI1725" s="437"/>
      <c r="AJ1725" s="437"/>
    </row>
    <row r="1726" spans="35:36" ht="12.75">
      <c r="AI1726" s="437"/>
      <c r="AJ1726" s="437"/>
    </row>
    <row r="1727" spans="35:36" ht="12.75">
      <c r="AI1727" s="437"/>
      <c r="AJ1727" s="437"/>
    </row>
    <row r="1728" spans="35:36" ht="12.75">
      <c r="AI1728" s="437"/>
      <c r="AJ1728" s="437"/>
    </row>
    <row r="1729" spans="35:36" ht="12.75">
      <c r="AI1729" s="437"/>
      <c r="AJ1729" s="437"/>
    </row>
    <row r="1730" spans="35:36" ht="12.75">
      <c r="AI1730" s="437"/>
      <c r="AJ1730" s="437"/>
    </row>
    <row r="1731" spans="35:36" ht="12.75">
      <c r="AI1731" s="437"/>
      <c r="AJ1731" s="437"/>
    </row>
    <row r="1732" spans="35:36" ht="12.75">
      <c r="AI1732" s="437"/>
      <c r="AJ1732" s="437"/>
    </row>
    <row r="1733" spans="35:36" ht="12.75">
      <c r="AI1733" s="437"/>
      <c r="AJ1733" s="437"/>
    </row>
    <row r="1734" spans="35:36" ht="12.75">
      <c r="AI1734" s="437"/>
      <c r="AJ1734" s="437"/>
    </row>
    <row r="1735" spans="35:36" ht="12.75">
      <c r="AI1735" s="437"/>
      <c r="AJ1735" s="437"/>
    </row>
    <row r="1736" spans="35:36" ht="12.75">
      <c r="AI1736" s="437"/>
      <c r="AJ1736" s="437"/>
    </row>
    <row r="1737" spans="35:36" ht="12.75">
      <c r="AI1737" s="437"/>
      <c r="AJ1737" s="437"/>
    </row>
    <row r="1738" spans="35:36" ht="12.75">
      <c r="AI1738" s="437"/>
      <c r="AJ1738" s="437"/>
    </row>
    <row r="1739" spans="35:36" ht="12.75">
      <c r="AI1739" s="437"/>
      <c r="AJ1739" s="437"/>
    </row>
    <row r="1740" spans="35:36" ht="12.75">
      <c r="AI1740" s="437"/>
      <c r="AJ1740" s="437"/>
    </row>
    <row r="1741" spans="35:36" ht="12.75">
      <c r="AI1741" s="437"/>
      <c r="AJ1741" s="437"/>
    </row>
    <row r="1742" spans="35:36" ht="12.75">
      <c r="AI1742" s="437"/>
      <c r="AJ1742" s="437"/>
    </row>
    <row r="1743" spans="35:36" ht="12.75">
      <c r="AI1743" s="437"/>
      <c r="AJ1743" s="437"/>
    </row>
    <row r="1744" spans="35:36" ht="12.75">
      <c r="AI1744" s="437"/>
      <c r="AJ1744" s="437"/>
    </row>
    <row r="1745" spans="35:36" ht="12.75">
      <c r="AI1745" s="437"/>
      <c r="AJ1745" s="437"/>
    </row>
    <row r="1746" spans="35:36" ht="12.75">
      <c r="AI1746" s="437"/>
      <c r="AJ1746" s="437"/>
    </row>
    <row r="1747" spans="35:36" ht="12.75">
      <c r="AI1747" s="437"/>
      <c r="AJ1747" s="437"/>
    </row>
    <row r="1748" spans="35:36" ht="12.75">
      <c r="AI1748" s="437"/>
      <c r="AJ1748" s="437"/>
    </row>
    <row r="1749" spans="35:36" ht="12.75">
      <c r="AI1749" s="437"/>
      <c r="AJ1749" s="437"/>
    </row>
    <row r="1750" spans="35:36" ht="12.75">
      <c r="AI1750" s="437"/>
      <c r="AJ1750" s="437"/>
    </row>
    <row r="1751" spans="35:36" ht="12.75">
      <c r="AI1751" s="437"/>
      <c r="AJ1751" s="437"/>
    </row>
    <row r="1752" spans="35:36" ht="12.75">
      <c r="AI1752" s="437"/>
      <c r="AJ1752" s="437"/>
    </row>
    <row r="1753" spans="35:36" ht="12.75">
      <c r="AI1753" s="437"/>
      <c r="AJ1753" s="437"/>
    </row>
    <row r="1754" spans="35:36" ht="12.75">
      <c r="AI1754" s="437"/>
      <c r="AJ1754" s="437"/>
    </row>
    <row r="1755" spans="35:36" ht="12.75">
      <c r="AI1755" s="437"/>
      <c r="AJ1755" s="437"/>
    </row>
    <row r="1756" spans="35:36" ht="12.75">
      <c r="AI1756" s="437"/>
      <c r="AJ1756" s="437"/>
    </row>
    <row r="1757" spans="35:36" ht="12.75">
      <c r="AI1757" s="437"/>
      <c r="AJ1757" s="437"/>
    </row>
    <row r="1758" spans="35:36" ht="12.75">
      <c r="AI1758" s="437"/>
      <c r="AJ1758" s="437"/>
    </row>
    <row r="1759" spans="35:36" ht="12.75">
      <c r="AI1759" s="437"/>
      <c r="AJ1759" s="437"/>
    </row>
    <row r="1760" spans="35:36" ht="12.75">
      <c r="AI1760" s="437"/>
      <c r="AJ1760" s="437"/>
    </row>
    <row r="1761" spans="35:36" ht="12.75">
      <c r="AI1761" s="437"/>
      <c r="AJ1761" s="437"/>
    </row>
    <row r="1762" spans="35:36" ht="12.75">
      <c r="AI1762" s="437"/>
      <c r="AJ1762" s="437"/>
    </row>
    <row r="1763" spans="35:36" ht="12.75">
      <c r="AI1763" s="437"/>
      <c r="AJ1763" s="437"/>
    </row>
    <row r="1764" spans="35:36" ht="12.75">
      <c r="AI1764" s="437"/>
      <c r="AJ1764" s="437"/>
    </row>
    <row r="1765" spans="35:36" ht="12.75">
      <c r="AI1765" s="437"/>
      <c r="AJ1765" s="437"/>
    </row>
    <row r="1766" spans="35:36" ht="12.75">
      <c r="AI1766" s="437"/>
      <c r="AJ1766" s="437"/>
    </row>
    <row r="1767" spans="35:36" ht="12.75">
      <c r="AI1767" s="437"/>
      <c r="AJ1767" s="437"/>
    </row>
    <row r="1768" spans="35:36" ht="12.75">
      <c r="AI1768" s="437"/>
      <c r="AJ1768" s="437"/>
    </row>
    <row r="1769" spans="35:36" ht="12.75">
      <c r="AI1769" s="437"/>
      <c r="AJ1769" s="437"/>
    </row>
    <row r="1770" spans="35:36" ht="12.75">
      <c r="AI1770" s="437"/>
      <c r="AJ1770" s="437"/>
    </row>
    <row r="1771" spans="35:36" ht="12.75">
      <c r="AI1771" s="437"/>
      <c r="AJ1771" s="437"/>
    </row>
    <row r="1772" spans="35:36" ht="12.75">
      <c r="AI1772" s="437"/>
      <c r="AJ1772" s="437"/>
    </row>
    <row r="1773" spans="35:36" ht="12.75">
      <c r="AI1773" s="437"/>
      <c r="AJ1773" s="437"/>
    </row>
    <row r="1774" spans="35:36" ht="12.75">
      <c r="AI1774" s="437"/>
      <c r="AJ1774" s="437"/>
    </row>
    <row r="1775" spans="35:36" ht="12.75">
      <c r="AI1775" s="437"/>
      <c r="AJ1775" s="437"/>
    </row>
    <row r="1776" spans="35:36" ht="12.75">
      <c r="AI1776" s="437"/>
      <c r="AJ1776" s="437"/>
    </row>
    <row r="1777" spans="35:36" ht="12.75">
      <c r="AI1777" s="437"/>
      <c r="AJ1777" s="437"/>
    </row>
    <row r="1778" spans="35:36" ht="12.75">
      <c r="AI1778" s="437"/>
      <c r="AJ1778" s="437"/>
    </row>
    <row r="1779" spans="35:36" ht="12.75">
      <c r="AI1779" s="437"/>
      <c r="AJ1779" s="437"/>
    </row>
    <row r="1780" spans="35:36" ht="12.75">
      <c r="AI1780" s="437"/>
      <c r="AJ1780" s="437"/>
    </row>
    <row r="1781" spans="35:36" ht="12.75">
      <c r="AI1781" s="437"/>
      <c r="AJ1781" s="437"/>
    </row>
    <row r="1782" spans="35:36" ht="12.75">
      <c r="AI1782" s="437"/>
      <c r="AJ1782" s="437"/>
    </row>
    <row r="1783" spans="35:36" ht="12.75">
      <c r="AI1783" s="437"/>
      <c r="AJ1783" s="437"/>
    </row>
    <row r="1784" spans="35:36" ht="12.75">
      <c r="AI1784" s="437"/>
      <c r="AJ1784" s="437"/>
    </row>
    <row r="1785" spans="35:36" ht="12.75">
      <c r="AI1785" s="437"/>
      <c r="AJ1785" s="437"/>
    </row>
    <row r="1786" spans="35:36" ht="12.75">
      <c r="AI1786" s="437"/>
      <c r="AJ1786" s="437"/>
    </row>
    <row r="1787" spans="35:36" ht="12.75">
      <c r="AI1787" s="437"/>
      <c r="AJ1787" s="437"/>
    </row>
    <row r="1788" spans="35:36" ht="12.75">
      <c r="AI1788" s="437"/>
      <c r="AJ1788" s="437"/>
    </row>
    <row r="1789" spans="35:36" ht="12.75">
      <c r="AI1789" s="437"/>
      <c r="AJ1789" s="437"/>
    </row>
    <row r="1790" spans="35:36" ht="12.75">
      <c r="AI1790" s="437"/>
      <c r="AJ1790" s="437"/>
    </row>
    <row r="1791" spans="35:36" ht="12.75">
      <c r="AI1791" s="437"/>
      <c r="AJ1791" s="437"/>
    </row>
    <row r="1792" spans="35:36" ht="12.75">
      <c r="AI1792" s="437"/>
      <c r="AJ1792" s="437"/>
    </row>
    <row r="1793" spans="35:36" ht="12.75">
      <c r="AI1793" s="437"/>
      <c r="AJ1793" s="437"/>
    </row>
    <row r="1794" spans="35:36" ht="12.75">
      <c r="AI1794" s="437"/>
      <c r="AJ1794" s="437"/>
    </row>
    <row r="1795" spans="35:36" ht="12.75">
      <c r="AI1795" s="437"/>
      <c r="AJ1795" s="437"/>
    </row>
    <row r="1796" spans="35:36" ht="12.75">
      <c r="AI1796" s="437"/>
      <c r="AJ1796" s="437"/>
    </row>
    <row r="1797" spans="35:36" ht="12.75">
      <c r="AI1797" s="437"/>
      <c r="AJ1797" s="437"/>
    </row>
    <row r="1798" spans="35:36" ht="12.75">
      <c r="AI1798" s="437"/>
      <c r="AJ1798" s="437"/>
    </row>
    <row r="1799" spans="35:36" ht="12.75">
      <c r="AI1799" s="437"/>
      <c r="AJ1799" s="437"/>
    </row>
    <row r="1800" spans="35:36" ht="12.75">
      <c r="AI1800" s="437"/>
      <c r="AJ1800" s="437"/>
    </row>
    <row r="1801" spans="35:36" ht="12.75">
      <c r="AI1801" s="437"/>
      <c r="AJ1801" s="437"/>
    </row>
    <row r="1802" spans="35:36" ht="12.75">
      <c r="AI1802" s="437"/>
      <c r="AJ1802" s="437"/>
    </row>
    <row r="1803" spans="35:36" ht="12.75">
      <c r="AI1803" s="437"/>
      <c r="AJ1803" s="437"/>
    </row>
    <row r="1804" spans="35:36" ht="12.75">
      <c r="AI1804" s="437"/>
      <c r="AJ1804" s="437"/>
    </row>
    <row r="1805" spans="35:36" ht="12.75">
      <c r="AI1805" s="437"/>
      <c r="AJ1805" s="437"/>
    </row>
    <row r="1806" spans="35:36" ht="12.75">
      <c r="AI1806" s="437"/>
      <c r="AJ1806" s="437"/>
    </row>
    <row r="1807" spans="35:36" ht="12.75">
      <c r="AI1807" s="437"/>
      <c r="AJ1807" s="437"/>
    </row>
    <row r="1808" spans="35:36" ht="12.75">
      <c r="AI1808" s="437"/>
      <c r="AJ1808" s="437"/>
    </row>
    <row r="1809" spans="35:36" ht="12.75">
      <c r="AI1809" s="437"/>
      <c r="AJ1809" s="437"/>
    </row>
    <row r="1810" spans="35:36" ht="12.75">
      <c r="AI1810" s="437"/>
      <c r="AJ1810" s="437"/>
    </row>
    <row r="1811" spans="35:36" ht="12.75">
      <c r="AI1811" s="437"/>
      <c r="AJ1811" s="437"/>
    </row>
    <row r="1812" spans="35:36" ht="12.75">
      <c r="AI1812" s="437"/>
      <c r="AJ1812" s="437"/>
    </row>
    <row r="1813" spans="35:36" ht="12.75">
      <c r="AI1813" s="437"/>
      <c r="AJ1813" s="437"/>
    </row>
    <row r="1814" spans="35:36" ht="12.75">
      <c r="AI1814" s="437"/>
      <c r="AJ1814" s="437"/>
    </row>
    <row r="1815" spans="35:36" ht="12.75">
      <c r="AI1815" s="437"/>
      <c r="AJ1815" s="437"/>
    </row>
    <row r="1816" spans="35:36" ht="12.75">
      <c r="AI1816" s="437"/>
      <c r="AJ1816" s="437"/>
    </row>
    <row r="1817" spans="35:36" ht="12.75">
      <c r="AI1817" s="437"/>
      <c r="AJ1817" s="437"/>
    </row>
    <row r="1818" spans="35:36" ht="12.75">
      <c r="AI1818" s="437"/>
      <c r="AJ1818" s="437"/>
    </row>
    <row r="1819" spans="35:36" ht="12.75">
      <c r="AI1819" s="437"/>
      <c r="AJ1819" s="437"/>
    </row>
    <row r="1820" spans="35:36" ht="12.75">
      <c r="AI1820" s="437"/>
      <c r="AJ1820" s="437"/>
    </row>
    <row r="1821" spans="35:36" ht="12.75">
      <c r="AI1821" s="437"/>
      <c r="AJ1821" s="437"/>
    </row>
    <row r="1822" spans="35:36" ht="12.75">
      <c r="AI1822" s="437"/>
      <c r="AJ1822" s="437"/>
    </row>
    <row r="1823" spans="35:36" ht="12.75">
      <c r="AI1823" s="437"/>
      <c r="AJ1823" s="437"/>
    </row>
    <row r="1824" spans="35:36" ht="12.75">
      <c r="AI1824" s="437"/>
      <c r="AJ1824" s="437"/>
    </row>
    <row r="1825" spans="35:36" ht="12.75">
      <c r="AI1825" s="437"/>
      <c r="AJ1825" s="437"/>
    </row>
    <row r="1826" spans="35:36" ht="12.75">
      <c r="AI1826" s="437"/>
      <c r="AJ1826" s="437"/>
    </row>
    <row r="1827" spans="35:36" ht="12.75">
      <c r="AI1827" s="437"/>
      <c r="AJ1827" s="437"/>
    </row>
    <row r="1828" spans="35:36" ht="12.75">
      <c r="AI1828" s="437"/>
      <c r="AJ1828" s="437"/>
    </row>
    <row r="1829" spans="35:36" ht="12.75">
      <c r="AI1829" s="437"/>
      <c r="AJ1829" s="437"/>
    </row>
    <row r="1830" spans="35:36" ht="12.75">
      <c r="AI1830" s="437"/>
      <c r="AJ1830" s="437"/>
    </row>
    <row r="1831" spans="35:36" ht="12.75">
      <c r="AI1831" s="437"/>
      <c r="AJ1831" s="437"/>
    </row>
    <row r="1832" spans="35:36" ht="12.75">
      <c r="AI1832" s="437"/>
      <c r="AJ1832" s="437"/>
    </row>
    <row r="1833" spans="35:36" ht="12.75">
      <c r="AI1833" s="437"/>
      <c r="AJ1833" s="437"/>
    </row>
    <row r="1834" spans="35:36" ht="12.75">
      <c r="AI1834" s="437"/>
      <c r="AJ1834" s="437"/>
    </row>
    <row r="1835" spans="35:36" ht="12.75">
      <c r="AI1835" s="437"/>
      <c r="AJ1835" s="437"/>
    </row>
    <row r="1836" spans="35:36" ht="12.75">
      <c r="AI1836" s="437"/>
      <c r="AJ1836" s="437"/>
    </row>
    <row r="1837" spans="35:36" ht="12.75">
      <c r="AI1837" s="437"/>
      <c r="AJ1837" s="437"/>
    </row>
    <row r="1838" spans="35:36" ht="12.75">
      <c r="AI1838" s="437"/>
      <c r="AJ1838" s="437"/>
    </row>
    <row r="1839" spans="35:36" ht="12.75">
      <c r="AI1839" s="437"/>
      <c r="AJ1839" s="437"/>
    </row>
    <row r="1840" spans="35:36" ht="12.75">
      <c r="AI1840" s="437"/>
      <c r="AJ1840" s="437"/>
    </row>
    <row r="1841" spans="35:36" ht="12.75">
      <c r="AI1841" s="437"/>
      <c r="AJ1841" s="437"/>
    </row>
    <row r="1842" spans="35:36" ht="12.75">
      <c r="AI1842" s="437"/>
      <c r="AJ1842" s="437"/>
    </row>
    <row r="1843" spans="35:36" ht="12.75">
      <c r="AI1843" s="437"/>
      <c r="AJ1843" s="437"/>
    </row>
    <row r="1844" spans="35:36" ht="12.75">
      <c r="AI1844" s="437"/>
      <c r="AJ1844" s="437"/>
    </row>
    <row r="1845" spans="35:36" ht="12.75">
      <c r="AI1845" s="437"/>
      <c r="AJ1845" s="437"/>
    </row>
    <row r="1846" spans="35:36" ht="12.75">
      <c r="AI1846" s="437"/>
      <c r="AJ1846" s="437"/>
    </row>
    <row r="1847" spans="35:36" ht="12.75">
      <c r="AI1847" s="437"/>
      <c r="AJ1847" s="437"/>
    </row>
    <row r="1848" spans="35:36" ht="12.75">
      <c r="AI1848" s="437"/>
      <c r="AJ1848" s="437"/>
    </row>
    <row r="1849" spans="35:36" ht="12.75">
      <c r="AI1849" s="437"/>
      <c r="AJ1849" s="437"/>
    </row>
    <row r="1850" spans="35:36" ht="12.75">
      <c r="AI1850" s="437"/>
      <c r="AJ1850" s="437"/>
    </row>
    <row r="1851" spans="35:36" ht="12.75">
      <c r="AI1851" s="437"/>
      <c r="AJ1851" s="437"/>
    </row>
    <row r="1852" spans="35:36" ht="12.75">
      <c r="AI1852" s="437"/>
      <c r="AJ1852" s="437"/>
    </row>
    <row r="1853" spans="35:36" ht="12.75">
      <c r="AI1853" s="437"/>
      <c r="AJ1853" s="437"/>
    </row>
    <row r="1854" spans="35:36" ht="12.75">
      <c r="AI1854" s="437"/>
      <c r="AJ1854" s="437"/>
    </row>
    <row r="1855" spans="35:36" ht="12.75">
      <c r="AI1855" s="437"/>
      <c r="AJ1855" s="437"/>
    </row>
    <row r="1856" spans="35:36" ht="12.75">
      <c r="AI1856" s="437"/>
      <c r="AJ1856" s="437"/>
    </row>
    <row r="1857" spans="35:36" ht="12.75">
      <c r="AI1857" s="437"/>
      <c r="AJ1857" s="437"/>
    </row>
    <row r="1858" spans="35:36" ht="12.75">
      <c r="AI1858" s="437"/>
      <c r="AJ1858" s="437"/>
    </row>
    <row r="1859" spans="35:36" ht="12.75">
      <c r="AI1859" s="437"/>
      <c r="AJ1859" s="437"/>
    </row>
    <row r="1860" spans="35:36" ht="12.75">
      <c r="AI1860" s="437"/>
      <c r="AJ1860" s="437"/>
    </row>
    <row r="1861" spans="35:36" ht="12.75">
      <c r="AI1861" s="437"/>
      <c r="AJ1861" s="437"/>
    </row>
    <row r="1862" spans="35:36" ht="12.75">
      <c r="AI1862" s="437"/>
      <c r="AJ1862" s="437"/>
    </row>
    <row r="1863" spans="35:36" ht="12.75">
      <c r="AI1863" s="437"/>
      <c r="AJ1863" s="437"/>
    </row>
    <row r="1864" spans="35:36" ht="12.75">
      <c r="AI1864" s="437"/>
      <c r="AJ1864" s="437"/>
    </row>
    <row r="1865" spans="35:36" ht="12.75">
      <c r="AI1865" s="437"/>
      <c r="AJ1865" s="437"/>
    </row>
    <row r="1866" spans="35:36" ht="12.75">
      <c r="AI1866" s="437"/>
      <c r="AJ1866" s="437"/>
    </row>
    <row r="1867" spans="35:36" ht="12.75">
      <c r="AI1867" s="437"/>
      <c r="AJ1867" s="437"/>
    </row>
    <row r="1868" spans="35:36" ht="12.75">
      <c r="AI1868" s="437"/>
      <c r="AJ1868" s="437"/>
    </row>
    <row r="1869" spans="35:36" ht="12.75">
      <c r="AI1869" s="437"/>
      <c r="AJ1869" s="437"/>
    </row>
    <row r="1870" spans="35:36" ht="12.75">
      <c r="AI1870" s="437"/>
      <c r="AJ1870" s="437"/>
    </row>
    <row r="1871" spans="35:36" ht="12.75">
      <c r="AI1871" s="437"/>
      <c r="AJ1871" s="437"/>
    </row>
    <row r="1872" spans="35:36" ht="12.75">
      <c r="AI1872" s="437"/>
      <c r="AJ1872" s="437"/>
    </row>
    <row r="1873" spans="35:36" ht="12.75">
      <c r="AI1873" s="437"/>
      <c r="AJ1873" s="437"/>
    </row>
    <row r="1874" spans="35:36" ht="12.75">
      <c r="AI1874" s="437"/>
      <c r="AJ1874" s="437"/>
    </row>
    <row r="1875" spans="35:36" ht="12.75">
      <c r="AI1875" s="437"/>
      <c r="AJ1875" s="437"/>
    </row>
    <row r="1876" spans="35:36" ht="12.75">
      <c r="AI1876" s="437"/>
      <c r="AJ1876" s="437"/>
    </row>
    <row r="1877" spans="35:36" ht="12.75">
      <c r="AI1877" s="437"/>
      <c r="AJ1877" s="437"/>
    </row>
    <row r="1878" spans="35:36" ht="12.75">
      <c r="AI1878" s="437"/>
      <c r="AJ1878" s="437"/>
    </row>
    <row r="1879" spans="35:36" ht="12.75">
      <c r="AI1879" s="437"/>
      <c r="AJ1879" s="437"/>
    </row>
    <row r="1880" spans="35:36" ht="12.75">
      <c r="AI1880" s="437"/>
      <c r="AJ1880" s="437"/>
    </row>
    <row r="1881" spans="35:36" ht="12.75">
      <c r="AI1881" s="437"/>
      <c r="AJ1881" s="437"/>
    </row>
    <row r="1882" spans="35:36" ht="12.75">
      <c r="AI1882" s="437"/>
      <c r="AJ1882" s="437"/>
    </row>
    <row r="1883" spans="35:36" ht="12.75">
      <c r="AI1883" s="437"/>
      <c r="AJ1883" s="437"/>
    </row>
    <row r="1884" spans="35:36" ht="12.75">
      <c r="AI1884" s="437"/>
      <c r="AJ1884" s="437"/>
    </row>
    <row r="1885" spans="35:36" ht="12.75">
      <c r="AI1885" s="437"/>
      <c r="AJ1885" s="437"/>
    </row>
    <row r="1886" spans="35:36" ht="12.75">
      <c r="AI1886" s="437"/>
      <c r="AJ1886" s="437"/>
    </row>
    <row r="1887" spans="35:36" ht="12.75">
      <c r="AI1887" s="437"/>
      <c r="AJ1887" s="437"/>
    </row>
    <row r="1888" spans="35:36" ht="12.75">
      <c r="AI1888" s="437"/>
      <c r="AJ1888" s="437"/>
    </row>
    <row r="1889" spans="35:36" ht="12.75">
      <c r="AI1889" s="437"/>
      <c r="AJ1889" s="437"/>
    </row>
    <row r="1890" spans="35:36" ht="12.75">
      <c r="AI1890" s="437"/>
      <c r="AJ1890" s="437"/>
    </row>
    <row r="1891" spans="35:36" ht="12.75">
      <c r="AI1891" s="437"/>
      <c r="AJ1891" s="437"/>
    </row>
    <row r="1892" spans="35:36" ht="12.75">
      <c r="AI1892" s="437"/>
      <c r="AJ1892" s="437"/>
    </row>
    <row r="1893" spans="35:36" ht="12.75">
      <c r="AI1893" s="437"/>
      <c r="AJ1893" s="437"/>
    </row>
    <row r="1894" spans="35:36" ht="12.75">
      <c r="AI1894" s="437"/>
      <c r="AJ1894" s="437"/>
    </row>
    <row r="1895" spans="35:36" ht="12.75">
      <c r="AI1895" s="437"/>
      <c r="AJ1895" s="437"/>
    </row>
    <row r="1896" spans="35:36" ht="12.75">
      <c r="AI1896" s="437"/>
      <c r="AJ1896" s="437"/>
    </row>
    <row r="1897" spans="35:36" ht="12.75">
      <c r="AI1897" s="437"/>
      <c r="AJ1897" s="437"/>
    </row>
    <row r="1898" spans="35:36" ht="12.75">
      <c r="AI1898" s="437"/>
      <c r="AJ1898" s="437"/>
    </row>
    <row r="1899" spans="35:36" ht="12.75">
      <c r="AI1899" s="437"/>
      <c r="AJ1899" s="437"/>
    </row>
    <row r="1900" spans="35:36" ht="12.75">
      <c r="AI1900" s="437"/>
      <c r="AJ1900" s="437"/>
    </row>
    <row r="1901" spans="35:36" ht="12.75">
      <c r="AI1901" s="437"/>
      <c r="AJ1901" s="437"/>
    </row>
    <row r="1902" spans="35:36" ht="12.75">
      <c r="AI1902" s="437"/>
      <c r="AJ1902" s="437"/>
    </row>
    <row r="1903" spans="35:36" ht="12.75">
      <c r="AI1903" s="437"/>
      <c r="AJ1903" s="437"/>
    </row>
    <row r="1904" spans="35:36" ht="12.75">
      <c r="AI1904" s="437"/>
      <c r="AJ1904" s="437"/>
    </row>
    <row r="1905" spans="35:36" ht="12.75">
      <c r="AI1905" s="437"/>
      <c r="AJ1905" s="437"/>
    </row>
    <row r="1906" spans="35:36" ht="12.75">
      <c r="AI1906" s="437"/>
      <c r="AJ1906" s="437"/>
    </row>
    <row r="1907" spans="35:36" ht="12.75">
      <c r="AI1907" s="437"/>
      <c r="AJ1907" s="437"/>
    </row>
    <row r="1908" spans="35:36" ht="12.75">
      <c r="AI1908" s="437"/>
      <c r="AJ1908" s="437"/>
    </row>
    <row r="1909" spans="35:36" ht="12.75">
      <c r="AI1909" s="437"/>
      <c r="AJ1909" s="437"/>
    </row>
    <row r="1910" spans="35:36" ht="12.75">
      <c r="AI1910" s="437"/>
      <c r="AJ1910" s="437"/>
    </row>
    <row r="1911" spans="35:36" ht="12.75">
      <c r="AI1911" s="437"/>
      <c r="AJ1911" s="437"/>
    </row>
    <row r="1912" spans="35:36" ht="12.75">
      <c r="AI1912" s="437"/>
      <c r="AJ1912" s="437"/>
    </row>
    <row r="1913" spans="35:36" ht="12.75">
      <c r="AI1913" s="437"/>
      <c r="AJ1913" s="437"/>
    </row>
    <row r="1914" spans="35:36" ht="12.75">
      <c r="AI1914" s="437"/>
      <c r="AJ1914" s="437"/>
    </row>
    <row r="1915" spans="35:36" ht="12.75">
      <c r="AI1915" s="437"/>
      <c r="AJ1915" s="437"/>
    </row>
    <row r="1916" spans="35:36" ht="12.75">
      <c r="AI1916" s="437"/>
      <c r="AJ1916" s="437"/>
    </row>
    <row r="1917" spans="35:36" ht="12.75">
      <c r="AI1917" s="437"/>
      <c r="AJ1917" s="437"/>
    </row>
    <row r="1918" spans="35:36" ht="12.75">
      <c r="AI1918" s="437"/>
      <c r="AJ1918" s="437"/>
    </row>
    <row r="1919" spans="35:36" ht="12.75">
      <c r="AI1919" s="437"/>
      <c r="AJ1919" s="437"/>
    </row>
    <row r="1920" spans="35:36" ht="12.75">
      <c r="AI1920" s="437"/>
      <c r="AJ1920" s="437"/>
    </row>
    <row r="1921" spans="35:36" ht="12.75">
      <c r="AI1921" s="437"/>
      <c r="AJ1921" s="437"/>
    </row>
    <row r="1922" spans="35:36" ht="12.75">
      <c r="AI1922" s="437"/>
      <c r="AJ1922" s="437"/>
    </row>
    <row r="1923" spans="35:36" ht="12.75">
      <c r="AI1923" s="437"/>
      <c r="AJ1923" s="437"/>
    </row>
    <row r="1924" spans="35:36" ht="12.75">
      <c r="AI1924" s="437"/>
      <c r="AJ1924" s="437"/>
    </row>
    <row r="1925" spans="35:36" ht="12.75">
      <c r="AI1925" s="437"/>
      <c r="AJ1925" s="437"/>
    </row>
    <row r="1926" spans="35:36" ht="12.75">
      <c r="AI1926" s="437"/>
      <c r="AJ1926" s="437"/>
    </row>
    <row r="1927" spans="35:36" ht="12.75">
      <c r="AI1927" s="437"/>
      <c r="AJ1927" s="437"/>
    </row>
    <row r="1928" spans="35:36" ht="12.75">
      <c r="AI1928" s="437"/>
      <c r="AJ1928" s="437"/>
    </row>
    <row r="1929" spans="35:36" ht="12.75">
      <c r="AI1929" s="437"/>
      <c r="AJ1929" s="437"/>
    </row>
    <row r="1930" spans="35:36" ht="12.75">
      <c r="AI1930" s="437"/>
      <c r="AJ1930" s="437"/>
    </row>
    <row r="1931" spans="35:36" ht="12.75">
      <c r="AI1931" s="437"/>
      <c r="AJ1931" s="437"/>
    </row>
    <row r="1932" spans="35:36" ht="12.75">
      <c r="AI1932" s="437"/>
      <c r="AJ1932" s="437"/>
    </row>
    <row r="1933" spans="35:36" ht="12.75">
      <c r="AI1933" s="437"/>
      <c r="AJ1933" s="437"/>
    </row>
    <row r="1934" spans="35:36" ht="12.75">
      <c r="AI1934" s="437"/>
      <c r="AJ1934" s="437"/>
    </row>
    <row r="1935" spans="35:36" ht="12.75">
      <c r="AI1935" s="437"/>
      <c r="AJ1935" s="437"/>
    </row>
    <row r="1936" spans="35:36" ht="12.75">
      <c r="AI1936" s="437"/>
      <c r="AJ1936" s="437"/>
    </row>
    <row r="1937" spans="35:36" ht="12.75">
      <c r="AI1937" s="437"/>
      <c r="AJ1937" s="437"/>
    </row>
    <row r="1938" spans="35:36" ht="12.75">
      <c r="AI1938" s="437"/>
      <c r="AJ1938" s="437"/>
    </row>
    <row r="1939" spans="35:36" ht="12.75">
      <c r="AI1939" s="437"/>
      <c r="AJ1939" s="437"/>
    </row>
    <row r="1940" spans="35:36" ht="12.75">
      <c r="AI1940" s="437"/>
      <c r="AJ1940" s="437"/>
    </row>
    <row r="1941" spans="35:36" ht="12.75">
      <c r="AI1941" s="437"/>
      <c r="AJ1941" s="437"/>
    </row>
    <row r="1942" spans="35:36" ht="12.75">
      <c r="AI1942" s="437"/>
      <c r="AJ1942" s="437"/>
    </row>
    <row r="1943" spans="35:36" ht="12.75">
      <c r="AI1943" s="437"/>
      <c r="AJ1943" s="437"/>
    </row>
    <row r="1944" spans="35:36" ht="12.75">
      <c r="AI1944" s="437"/>
      <c r="AJ1944" s="437"/>
    </row>
    <row r="1945" spans="35:36" ht="12.75">
      <c r="AI1945" s="437"/>
      <c r="AJ1945" s="437"/>
    </row>
    <row r="1946" spans="35:36" ht="12.75">
      <c r="AI1946" s="437"/>
      <c r="AJ1946" s="437"/>
    </row>
    <row r="1947" spans="35:36" ht="12.75">
      <c r="AI1947" s="437"/>
      <c r="AJ1947" s="437"/>
    </row>
    <row r="1948" spans="35:36" ht="12.75">
      <c r="AI1948" s="437"/>
      <c r="AJ1948" s="437"/>
    </row>
    <row r="1949" spans="35:36" ht="12.75">
      <c r="AI1949" s="437"/>
      <c r="AJ1949" s="437"/>
    </row>
    <row r="1950" spans="35:36" ht="12.75">
      <c r="AI1950" s="437"/>
      <c r="AJ1950" s="437"/>
    </row>
    <row r="1951" spans="35:36" ht="12.75">
      <c r="AI1951" s="437"/>
      <c r="AJ1951" s="437"/>
    </row>
    <row r="1952" spans="35:36" ht="12.75">
      <c r="AI1952" s="437"/>
      <c r="AJ1952" s="437"/>
    </row>
    <row r="1953" spans="35:36" ht="12.75">
      <c r="AI1953" s="437"/>
      <c r="AJ1953" s="437"/>
    </row>
    <row r="1954" spans="35:36" ht="12.75">
      <c r="AI1954" s="437"/>
      <c r="AJ1954" s="437"/>
    </row>
    <row r="1955" spans="35:36" ht="12.75">
      <c r="AI1955" s="437"/>
      <c r="AJ1955" s="437"/>
    </row>
    <row r="1956" spans="35:36" ht="12.75">
      <c r="AI1956" s="437"/>
      <c r="AJ1956" s="437"/>
    </row>
    <row r="1957" spans="35:36" ht="12.75">
      <c r="AI1957" s="437"/>
      <c r="AJ1957" s="437"/>
    </row>
    <row r="1958" spans="35:36" ht="12.75">
      <c r="AI1958" s="437"/>
      <c r="AJ1958" s="437"/>
    </row>
    <row r="1959" spans="35:36" ht="12.75">
      <c r="AI1959" s="437"/>
      <c r="AJ1959" s="437"/>
    </row>
    <row r="1960" spans="35:36" ht="12.75">
      <c r="AI1960" s="437"/>
      <c r="AJ1960" s="437"/>
    </row>
    <row r="1961" spans="35:36" ht="12.75">
      <c r="AI1961" s="437"/>
      <c r="AJ1961" s="437"/>
    </row>
    <row r="1962" spans="35:36" ht="12.75">
      <c r="AI1962" s="437"/>
      <c r="AJ1962" s="437"/>
    </row>
    <row r="1963" spans="35:36" ht="12.75">
      <c r="AI1963" s="437"/>
      <c r="AJ1963" s="437"/>
    </row>
    <row r="1964" spans="35:36" ht="12.75">
      <c r="AI1964" s="437"/>
      <c r="AJ1964" s="437"/>
    </row>
    <row r="1965" spans="35:36" ht="12.75">
      <c r="AI1965" s="437"/>
      <c r="AJ1965" s="437"/>
    </row>
    <row r="1966" spans="35:36" ht="12.75">
      <c r="AI1966" s="437"/>
      <c r="AJ1966" s="437"/>
    </row>
    <row r="1967" spans="35:36" ht="12.75">
      <c r="AI1967" s="437"/>
      <c r="AJ1967" s="437"/>
    </row>
    <row r="1968" spans="35:36" ht="12.75">
      <c r="AI1968" s="437"/>
      <c r="AJ1968" s="437"/>
    </row>
    <row r="1969" spans="35:36" ht="12.75">
      <c r="AI1969" s="437"/>
      <c r="AJ1969" s="437"/>
    </row>
    <row r="1970" spans="35:36" ht="12.75">
      <c r="AI1970" s="437"/>
      <c r="AJ1970" s="437"/>
    </row>
    <row r="1971" spans="35:36" ht="12.75">
      <c r="AI1971" s="437"/>
      <c r="AJ1971" s="437"/>
    </row>
    <row r="1972" spans="35:36" ht="12.75">
      <c r="AI1972" s="437"/>
      <c r="AJ1972" s="437"/>
    </row>
    <row r="1973" spans="35:36" ht="12.75">
      <c r="AI1973" s="437"/>
      <c r="AJ1973" s="437"/>
    </row>
    <row r="1974" spans="35:36" ht="12.75">
      <c r="AI1974" s="437"/>
      <c r="AJ1974" s="437"/>
    </row>
    <row r="1975" spans="35:36" ht="12.75">
      <c r="AI1975" s="437"/>
      <c r="AJ1975" s="437"/>
    </row>
    <row r="1976" spans="35:36" ht="12.75">
      <c r="AI1976" s="437"/>
      <c r="AJ1976" s="437"/>
    </row>
    <row r="1977" spans="35:36" ht="12.75">
      <c r="AI1977" s="437"/>
      <c r="AJ1977" s="437"/>
    </row>
    <row r="1978" spans="35:36" ht="12.75">
      <c r="AI1978" s="437"/>
      <c r="AJ1978" s="437"/>
    </row>
    <row r="1979" spans="35:36" ht="12.75">
      <c r="AI1979" s="437"/>
      <c r="AJ1979" s="437"/>
    </row>
    <row r="1980" spans="35:36" ht="12.75">
      <c r="AI1980" s="437"/>
      <c r="AJ1980" s="437"/>
    </row>
    <row r="1981" spans="35:36" ht="12.75">
      <c r="AI1981" s="437"/>
      <c r="AJ1981" s="437"/>
    </row>
    <row r="1982" spans="35:36" ht="12.75">
      <c r="AI1982" s="437"/>
      <c r="AJ1982" s="437"/>
    </row>
    <row r="1983" spans="35:36" ht="12.75">
      <c r="AI1983" s="437"/>
      <c r="AJ1983" s="437"/>
    </row>
    <row r="1984" spans="35:36" ht="12.75">
      <c r="AI1984" s="437"/>
      <c r="AJ1984" s="437"/>
    </row>
    <row r="1985" spans="35:36" ht="12.75">
      <c r="AI1985" s="437"/>
      <c r="AJ1985" s="437"/>
    </row>
    <row r="1986" spans="35:36" ht="12.75">
      <c r="AI1986" s="437"/>
      <c r="AJ1986" s="437"/>
    </row>
    <row r="1987" spans="35:36" ht="12.75">
      <c r="AI1987" s="437"/>
      <c r="AJ1987" s="437"/>
    </row>
    <row r="1988" spans="35:36" ht="12.75">
      <c r="AI1988" s="437"/>
      <c r="AJ1988" s="437"/>
    </row>
    <row r="1989" spans="35:36" ht="12.75">
      <c r="AI1989" s="437"/>
      <c r="AJ1989" s="437"/>
    </row>
    <row r="1990" spans="35:36" ht="12.75">
      <c r="AI1990" s="437"/>
      <c r="AJ1990" s="437"/>
    </row>
    <row r="1991" spans="35:36" ht="12.75">
      <c r="AI1991" s="437"/>
      <c r="AJ1991" s="437"/>
    </row>
    <row r="1992" spans="35:36" ht="12.75">
      <c r="AI1992" s="437"/>
      <c r="AJ1992" s="437"/>
    </row>
    <row r="1993" spans="35:36" ht="12.75">
      <c r="AI1993" s="437"/>
      <c r="AJ1993" s="437"/>
    </row>
    <row r="1994" spans="35:36" ht="12.75">
      <c r="AI1994" s="437"/>
      <c r="AJ1994" s="437"/>
    </row>
    <row r="1995" spans="35:36" ht="12.75">
      <c r="AI1995" s="437"/>
      <c r="AJ1995" s="437"/>
    </row>
    <row r="1996" spans="35:36" ht="12.75">
      <c r="AI1996" s="437"/>
      <c r="AJ1996" s="437"/>
    </row>
    <row r="1997" spans="35:36" ht="12.75">
      <c r="AI1997" s="437"/>
      <c r="AJ1997" s="437"/>
    </row>
    <row r="1998" spans="35:36" ht="12.75">
      <c r="AI1998" s="437"/>
      <c r="AJ1998" s="437"/>
    </row>
    <row r="1999" spans="35:36" ht="12.75">
      <c r="AI1999" s="437"/>
      <c r="AJ1999" s="437"/>
    </row>
    <row r="2000" spans="35:36" ht="12.75">
      <c r="AI2000" s="437"/>
      <c r="AJ2000" s="437"/>
    </row>
    <row r="2001" spans="35:36" ht="12.75">
      <c r="AI2001" s="437"/>
      <c r="AJ2001" s="437"/>
    </row>
    <row r="2002" spans="35:36" ht="12.75">
      <c r="AI2002" s="437"/>
      <c r="AJ2002" s="437"/>
    </row>
    <row r="2003" spans="35:36" ht="12.75">
      <c r="AI2003" s="437"/>
      <c r="AJ2003" s="437"/>
    </row>
    <row r="2004" spans="35:36" ht="12.75">
      <c r="AI2004" s="437"/>
      <c r="AJ2004" s="437"/>
    </row>
    <row r="2005" spans="35:36" ht="12.75">
      <c r="AI2005" s="437"/>
      <c r="AJ2005" s="437"/>
    </row>
    <row r="2006" spans="35:36" ht="12.75">
      <c r="AI2006" s="437"/>
      <c r="AJ2006" s="437"/>
    </row>
    <row r="2007" spans="35:36" ht="12.75">
      <c r="AI2007" s="437"/>
      <c r="AJ2007" s="437"/>
    </row>
    <row r="2008" spans="35:36" ht="12.75">
      <c r="AI2008" s="437"/>
      <c r="AJ2008" s="437"/>
    </row>
    <row r="2009" spans="35:36" ht="12.75">
      <c r="AI2009" s="437"/>
      <c r="AJ2009" s="437"/>
    </row>
    <row r="2010" spans="35:36" ht="12.75">
      <c r="AI2010" s="437"/>
      <c r="AJ2010" s="437"/>
    </row>
    <row r="2011" spans="35:36" ht="12.75">
      <c r="AI2011" s="437"/>
      <c r="AJ2011" s="437"/>
    </row>
    <row r="2012" spans="35:36" ht="12.75">
      <c r="AI2012" s="437"/>
      <c r="AJ2012" s="437"/>
    </row>
    <row r="2013" spans="35:36" ht="12.75">
      <c r="AI2013" s="437"/>
      <c r="AJ2013" s="437"/>
    </row>
    <row r="2014" spans="35:36" ht="12.75">
      <c r="AI2014" s="437"/>
      <c r="AJ2014" s="437"/>
    </row>
    <row r="2015" spans="35:36" ht="12.75">
      <c r="AI2015" s="437"/>
      <c r="AJ2015" s="437"/>
    </row>
    <row r="2016" spans="35:36" ht="12.75">
      <c r="AI2016" s="437"/>
      <c r="AJ2016" s="437"/>
    </row>
    <row r="2017" spans="35:36" ht="12.75">
      <c r="AI2017" s="437"/>
      <c r="AJ2017" s="437"/>
    </row>
    <row r="2018" spans="35:36" ht="12.75">
      <c r="AI2018" s="437"/>
      <c r="AJ2018" s="437"/>
    </row>
    <row r="2019" spans="35:36" ht="12.75">
      <c r="AI2019" s="437"/>
      <c r="AJ2019" s="437"/>
    </row>
    <row r="2020" spans="35:36" ht="12.75">
      <c r="AI2020" s="437"/>
      <c r="AJ2020" s="437"/>
    </row>
    <row r="2021" spans="35:36" ht="12.75">
      <c r="AI2021" s="437"/>
      <c r="AJ2021" s="437"/>
    </row>
    <row r="2022" spans="35:36" ht="12.75">
      <c r="AI2022" s="437"/>
      <c r="AJ2022" s="437"/>
    </row>
    <row r="2023" spans="35:36" ht="12.75">
      <c r="AI2023" s="437"/>
      <c r="AJ2023" s="437"/>
    </row>
    <row r="2024" spans="35:36" ht="12.75">
      <c r="AI2024" s="437"/>
      <c r="AJ2024" s="437"/>
    </row>
    <row r="2025" spans="35:36" ht="12.75">
      <c r="AI2025" s="437"/>
      <c r="AJ2025" s="437"/>
    </row>
    <row r="2026" spans="35:36" ht="12.75">
      <c r="AI2026" s="437"/>
      <c r="AJ2026" s="437"/>
    </row>
    <row r="2027" spans="35:36" ht="12.75">
      <c r="AI2027" s="437"/>
      <c r="AJ2027" s="437"/>
    </row>
    <row r="2028" spans="35:36" ht="12.75">
      <c r="AI2028" s="437"/>
      <c r="AJ2028" s="437"/>
    </row>
    <row r="2029" spans="35:36" ht="12.75">
      <c r="AI2029" s="437"/>
      <c r="AJ2029" s="437"/>
    </row>
    <row r="2030" spans="35:36" ht="12.75">
      <c r="AI2030" s="437"/>
      <c r="AJ2030" s="437"/>
    </row>
    <row r="2031" spans="35:36" ht="12.75">
      <c r="AI2031" s="437"/>
      <c r="AJ2031" s="437"/>
    </row>
    <row r="2032" spans="35:36" ht="12.75">
      <c r="AI2032" s="437"/>
      <c r="AJ2032" s="437"/>
    </row>
    <row r="2033" spans="35:36" ht="12.75">
      <c r="AI2033" s="437"/>
      <c r="AJ2033" s="437"/>
    </row>
    <row r="2034" spans="35:36" ht="12.75">
      <c r="AI2034" s="437"/>
      <c r="AJ2034" s="437"/>
    </row>
    <row r="2035" spans="35:36" ht="12.75">
      <c r="AI2035" s="437"/>
      <c r="AJ2035" s="437"/>
    </row>
    <row r="2036" spans="35:36" ht="12.75">
      <c r="AI2036" s="437"/>
      <c r="AJ2036" s="437"/>
    </row>
    <row r="2037" spans="35:36" ht="12.75">
      <c r="AI2037" s="437"/>
      <c r="AJ2037" s="437"/>
    </row>
    <row r="2038" spans="35:36" ht="12.75">
      <c r="AI2038" s="437"/>
      <c r="AJ2038" s="437"/>
    </row>
    <row r="2039" spans="35:36" ht="12.75">
      <c r="AI2039" s="437"/>
      <c r="AJ2039" s="437"/>
    </row>
    <row r="2040" spans="35:36" ht="12.75">
      <c r="AI2040" s="437"/>
      <c r="AJ2040" s="437"/>
    </row>
    <row r="2041" spans="35:36" ht="12.75">
      <c r="AI2041" s="437"/>
      <c r="AJ2041" s="437"/>
    </row>
    <row r="2042" spans="35:36" ht="12.75">
      <c r="AI2042" s="437"/>
      <c r="AJ2042" s="437"/>
    </row>
    <row r="2043" spans="35:36" ht="12.75">
      <c r="AI2043" s="437"/>
      <c r="AJ2043" s="437"/>
    </row>
    <row r="2044" spans="35:36" ht="12.75">
      <c r="AI2044" s="437"/>
      <c r="AJ2044" s="437"/>
    </row>
    <row r="2045" spans="35:36" ht="12.75">
      <c r="AI2045" s="437"/>
      <c r="AJ2045" s="437"/>
    </row>
    <row r="2046" spans="35:36" ht="12.75">
      <c r="AI2046" s="437"/>
      <c r="AJ2046" s="437"/>
    </row>
    <row r="2047" spans="35:36" ht="12.75">
      <c r="AI2047" s="437"/>
      <c r="AJ2047" s="437"/>
    </row>
    <row r="2048" spans="35:36" ht="12.75">
      <c r="AI2048" s="437"/>
      <c r="AJ2048" s="437"/>
    </row>
    <row r="2049" spans="35:36" ht="12.75">
      <c r="AI2049" s="437"/>
      <c r="AJ2049" s="437"/>
    </row>
    <row r="2050" spans="35:36" ht="12.75">
      <c r="AI2050" s="437"/>
      <c r="AJ2050" s="437"/>
    </row>
    <row r="2051" spans="35:36" ht="12.75">
      <c r="AI2051" s="437"/>
      <c r="AJ2051" s="437"/>
    </row>
    <row r="2052" spans="35:36" ht="12.75">
      <c r="AI2052" s="437"/>
      <c r="AJ2052" s="437"/>
    </row>
    <row r="2053" spans="35:36" ht="12.75">
      <c r="AI2053" s="437"/>
      <c r="AJ2053" s="437"/>
    </row>
    <row r="2054" spans="35:36" ht="12.75">
      <c r="AI2054" s="437"/>
      <c r="AJ2054" s="437"/>
    </row>
    <row r="2055" spans="35:36" ht="12.75">
      <c r="AI2055" s="437"/>
      <c r="AJ2055" s="437"/>
    </row>
    <row r="2056" spans="35:36" ht="12.75">
      <c r="AI2056" s="437"/>
      <c r="AJ2056" s="437"/>
    </row>
    <row r="2057" spans="35:36" ht="12.75">
      <c r="AI2057" s="437"/>
      <c r="AJ2057" s="437"/>
    </row>
    <row r="2058" spans="35:36" ht="12.75">
      <c r="AI2058" s="437"/>
      <c r="AJ2058" s="437"/>
    </row>
    <row r="2059" spans="35:36" ht="12.75">
      <c r="AI2059" s="437"/>
      <c r="AJ2059" s="437"/>
    </row>
    <row r="2060" spans="35:36" ht="12.75">
      <c r="AI2060" s="437"/>
      <c r="AJ2060" s="437"/>
    </row>
    <row r="2061" spans="35:36" ht="12.75">
      <c r="AI2061" s="437"/>
      <c r="AJ2061" s="437"/>
    </row>
    <row r="2062" spans="35:36" ht="12.75">
      <c r="AI2062" s="437"/>
      <c r="AJ2062" s="437"/>
    </row>
    <row r="2063" spans="35:36" ht="12.75">
      <c r="AI2063" s="437"/>
      <c r="AJ2063" s="437"/>
    </row>
    <row r="2064" spans="35:36" ht="12.75">
      <c r="AI2064" s="437"/>
      <c r="AJ2064" s="437"/>
    </row>
    <row r="2065" spans="35:36" ht="12.75">
      <c r="AI2065" s="437"/>
      <c r="AJ2065" s="437"/>
    </row>
    <row r="2066" spans="35:36" ht="12.75">
      <c r="AI2066" s="437"/>
      <c r="AJ2066" s="437"/>
    </row>
    <row r="2067" spans="35:36" ht="12.75">
      <c r="AI2067" s="437"/>
      <c r="AJ2067" s="437"/>
    </row>
    <row r="2068" spans="35:36" ht="12.75">
      <c r="AI2068" s="437"/>
      <c r="AJ2068" s="437"/>
    </row>
    <row r="2069" spans="35:36" ht="12.75">
      <c r="AI2069" s="437"/>
      <c r="AJ2069" s="437"/>
    </row>
    <row r="2070" spans="35:36" ht="12.75">
      <c r="AI2070" s="437"/>
      <c r="AJ2070" s="437"/>
    </row>
    <row r="2071" spans="35:36" ht="12.75">
      <c r="AI2071" s="437"/>
      <c r="AJ2071" s="437"/>
    </row>
    <row r="2072" spans="35:36" ht="12.75">
      <c r="AI2072" s="437"/>
      <c r="AJ2072" s="437"/>
    </row>
    <row r="2073" spans="35:36" ht="12.75">
      <c r="AI2073" s="437"/>
      <c r="AJ2073" s="437"/>
    </row>
    <row r="2074" spans="35:36" ht="12.75">
      <c r="AI2074" s="437"/>
      <c r="AJ2074" s="437"/>
    </row>
    <row r="2075" spans="35:36" ht="12.75">
      <c r="AI2075" s="437"/>
      <c r="AJ2075" s="437"/>
    </row>
    <row r="2076" spans="35:36" ht="12.75">
      <c r="AI2076" s="437"/>
      <c r="AJ2076" s="437"/>
    </row>
    <row r="2077" spans="35:36" ht="12.75">
      <c r="AI2077" s="437"/>
      <c r="AJ2077" s="437"/>
    </row>
    <row r="2078" spans="35:36" ht="12.75">
      <c r="AI2078" s="437"/>
      <c r="AJ2078" s="437"/>
    </row>
    <row r="2079" spans="35:36" ht="12.75">
      <c r="AI2079" s="437"/>
      <c r="AJ2079" s="437"/>
    </row>
    <row r="2080" spans="35:36" ht="12.75">
      <c r="AI2080" s="437"/>
      <c r="AJ2080" s="437"/>
    </row>
    <row r="2081" spans="35:36" ht="12.75">
      <c r="AI2081" s="437"/>
      <c r="AJ2081" s="437"/>
    </row>
    <row r="2082" spans="35:36" ht="12.75">
      <c r="AI2082" s="437"/>
      <c r="AJ2082" s="437"/>
    </row>
    <row r="2083" spans="35:36" ht="12.75">
      <c r="AI2083" s="437"/>
      <c r="AJ2083" s="437"/>
    </row>
    <row r="2084" spans="35:36" ht="12.75">
      <c r="AI2084" s="437"/>
      <c r="AJ2084" s="437"/>
    </row>
    <row r="2085" spans="35:36" ht="12.75">
      <c r="AI2085" s="437"/>
      <c r="AJ2085" s="437"/>
    </row>
    <row r="2086" spans="35:36" ht="12.75">
      <c r="AI2086" s="437"/>
      <c r="AJ2086" s="437"/>
    </row>
    <row r="2087" spans="35:36" ht="12.75">
      <c r="AI2087" s="437"/>
      <c r="AJ2087" s="437"/>
    </row>
    <row r="2088" spans="35:36" ht="12.75">
      <c r="AI2088" s="437"/>
      <c r="AJ2088" s="437"/>
    </row>
    <row r="2089" spans="35:36" ht="12.75">
      <c r="AI2089" s="437"/>
      <c r="AJ2089" s="437"/>
    </row>
    <row r="2090" spans="35:36" ht="12.75">
      <c r="AI2090" s="437"/>
      <c r="AJ2090" s="437"/>
    </row>
    <row r="2091" spans="35:36" ht="12.75">
      <c r="AI2091" s="437"/>
      <c r="AJ2091" s="437"/>
    </row>
    <row r="2092" spans="35:36" ht="12.75">
      <c r="AI2092" s="437"/>
      <c r="AJ2092" s="437"/>
    </row>
    <row r="2093" spans="35:36" ht="12.75">
      <c r="AI2093" s="437"/>
      <c r="AJ2093" s="437"/>
    </row>
    <row r="2094" spans="35:36" ht="12.75">
      <c r="AI2094" s="437"/>
      <c r="AJ2094" s="437"/>
    </row>
    <row r="2095" spans="35:36" ht="12.75">
      <c r="AI2095" s="437"/>
      <c r="AJ2095" s="437"/>
    </row>
    <row r="2096" spans="35:36" ht="12.75">
      <c r="AI2096" s="437"/>
      <c r="AJ2096" s="437"/>
    </row>
    <row r="2097" spans="35:36" ht="12.75">
      <c r="AI2097" s="437"/>
      <c r="AJ2097" s="437"/>
    </row>
    <row r="2098" spans="35:36" ht="12.75">
      <c r="AI2098" s="437"/>
      <c r="AJ2098" s="437"/>
    </row>
    <row r="2099" spans="35:36" ht="12.75">
      <c r="AI2099" s="437"/>
      <c r="AJ2099" s="437"/>
    </row>
    <row r="2100" spans="35:36" ht="12.75">
      <c r="AI2100" s="437"/>
      <c r="AJ2100" s="437"/>
    </row>
    <row r="2101" spans="35:36" ht="12.75">
      <c r="AI2101" s="437"/>
      <c r="AJ2101" s="437"/>
    </row>
    <row r="2102" spans="35:36" ht="12.75">
      <c r="AI2102" s="437"/>
      <c r="AJ2102" s="437"/>
    </row>
    <row r="2103" spans="35:36" ht="12.75">
      <c r="AI2103" s="437"/>
      <c r="AJ2103" s="437"/>
    </row>
    <row r="2104" spans="35:36" ht="12.75">
      <c r="AI2104" s="437"/>
      <c r="AJ2104" s="437"/>
    </row>
    <row r="2105" spans="35:36" ht="12.75">
      <c r="AI2105" s="437"/>
      <c r="AJ2105" s="437"/>
    </row>
    <row r="2106" spans="35:36" ht="12.75">
      <c r="AI2106" s="437"/>
      <c r="AJ2106" s="437"/>
    </row>
    <row r="2107" spans="35:36" ht="12.75">
      <c r="AI2107" s="437"/>
      <c r="AJ2107" s="437"/>
    </row>
    <row r="2108" spans="35:36" ht="12.75">
      <c r="AI2108" s="437"/>
      <c r="AJ2108" s="437"/>
    </row>
    <row r="2109" spans="35:36" ht="12.75">
      <c r="AI2109" s="437"/>
      <c r="AJ2109" s="437"/>
    </row>
    <row r="2110" spans="35:36" ht="12.75">
      <c r="AI2110" s="437"/>
      <c r="AJ2110" s="437"/>
    </row>
    <row r="2111" spans="35:36" ht="12.75">
      <c r="AI2111" s="437"/>
      <c r="AJ2111" s="437"/>
    </row>
    <row r="2112" spans="35:36" ht="12.75">
      <c r="AI2112" s="437"/>
      <c r="AJ2112" s="437"/>
    </row>
    <row r="2113" spans="35:36" ht="12.75">
      <c r="AI2113" s="437"/>
      <c r="AJ2113" s="437"/>
    </row>
    <row r="2114" spans="35:36" ht="12.75">
      <c r="AI2114" s="437"/>
      <c r="AJ2114" s="437"/>
    </row>
    <row r="2115" spans="35:36" ht="12.75">
      <c r="AI2115" s="437"/>
      <c r="AJ2115" s="437"/>
    </row>
    <row r="2116" spans="35:36" ht="12.75">
      <c r="AI2116" s="437"/>
      <c r="AJ2116" s="437"/>
    </row>
    <row r="2117" spans="35:36" ht="12.75">
      <c r="AI2117" s="437"/>
      <c r="AJ2117" s="437"/>
    </row>
    <row r="2118" spans="35:36" ht="12.75">
      <c r="AI2118" s="437"/>
      <c r="AJ2118" s="437"/>
    </row>
    <row r="2119" spans="35:36" ht="12.75">
      <c r="AI2119" s="437"/>
      <c r="AJ2119" s="437"/>
    </row>
    <row r="2120" spans="35:36" ht="12.75">
      <c r="AI2120" s="437"/>
      <c r="AJ2120" s="437"/>
    </row>
    <row r="2121" spans="35:36" ht="12.75">
      <c r="AI2121" s="437"/>
      <c r="AJ2121" s="437"/>
    </row>
    <row r="2122" spans="35:36" ht="12.75">
      <c r="AI2122" s="437"/>
      <c r="AJ2122" s="437"/>
    </row>
    <row r="2123" spans="35:36" ht="12.75">
      <c r="AI2123" s="437"/>
      <c r="AJ2123" s="437"/>
    </row>
    <row r="2124" spans="35:36" ht="12.75">
      <c r="AI2124" s="437"/>
      <c r="AJ2124" s="437"/>
    </row>
    <row r="2125" spans="35:36" ht="12.75">
      <c r="AI2125" s="437"/>
      <c r="AJ2125" s="437"/>
    </row>
    <row r="2126" spans="35:36" ht="12.75">
      <c r="AI2126" s="437"/>
      <c r="AJ2126" s="437"/>
    </row>
    <row r="2127" spans="35:36" ht="12.75">
      <c r="AI2127" s="437"/>
      <c r="AJ2127" s="437"/>
    </row>
    <row r="2128" spans="35:36" ht="12.75">
      <c r="AI2128" s="437"/>
      <c r="AJ2128" s="437"/>
    </row>
    <row r="2129" spans="35:36" ht="12.75">
      <c r="AI2129" s="437"/>
      <c r="AJ2129" s="437"/>
    </row>
    <row r="2130" spans="35:36" ht="12.75">
      <c r="AI2130" s="437"/>
      <c r="AJ2130" s="437"/>
    </row>
    <row r="2131" spans="35:36" ht="12.75">
      <c r="AI2131" s="437"/>
      <c r="AJ2131" s="437"/>
    </row>
    <row r="2132" spans="35:36" ht="12.75">
      <c r="AI2132" s="437"/>
      <c r="AJ2132" s="437"/>
    </row>
    <row r="2133" spans="35:36" ht="12.75">
      <c r="AI2133" s="437"/>
      <c r="AJ2133" s="437"/>
    </row>
    <row r="2134" spans="35:36" ht="12.75">
      <c r="AI2134" s="437"/>
      <c r="AJ2134" s="437"/>
    </row>
    <row r="2135" spans="35:36" ht="12.75">
      <c r="AI2135" s="437"/>
      <c r="AJ2135" s="437"/>
    </row>
    <row r="2136" spans="35:36" ht="12.75">
      <c r="AI2136" s="437"/>
      <c r="AJ2136" s="437"/>
    </row>
    <row r="2137" spans="35:36" ht="12.75">
      <c r="AI2137" s="437"/>
      <c r="AJ2137" s="437"/>
    </row>
    <row r="2138" spans="35:36" ht="12.75">
      <c r="AI2138" s="437"/>
      <c r="AJ2138" s="437"/>
    </row>
    <row r="2139" spans="35:36" ht="12.75">
      <c r="AI2139" s="437"/>
      <c r="AJ2139" s="437"/>
    </row>
    <row r="2140" spans="35:36" ht="12.75">
      <c r="AI2140" s="437"/>
      <c r="AJ2140" s="437"/>
    </row>
    <row r="2141" spans="35:36" ht="12.75">
      <c r="AI2141" s="437"/>
      <c r="AJ2141" s="437"/>
    </row>
    <row r="2142" spans="35:36" ht="12.75">
      <c r="AI2142" s="437"/>
      <c r="AJ2142" s="437"/>
    </row>
    <row r="2143" spans="35:36" ht="12.75">
      <c r="AI2143" s="437"/>
      <c r="AJ2143" s="437"/>
    </row>
    <row r="2144" spans="35:36" ht="12.75">
      <c r="AI2144" s="437"/>
      <c r="AJ2144" s="437"/>
    </row>
    <row r="2145" spans="35:36" ht="12.75">
      <c r="AI2145" s="437"/>
      <c r="AJ2145" s="437"/>
    </row>
    <row r="2146" spans="35:36" ht="12.75">
      <c r="AI2146" s="437"/>
      <c r="AJ2146" s="437"/>
    </row>
    <row r="2147" spans="35:36" ht="12.75">
      <c r="AI2147" s="437"/>
      <c r="AJ2147" s="437"/>
    </row>
    <row r="2148" spans="35:36" ht="12.75">
      <c r="AI2148" s="437"/>
      <c r="AJ2148" s="437"/>
    </row>
    <row r="2149" spans="35:36" ht="12.75">
      <c r="AI2149" s="437"/>
      <c r="AJ2149" s="437"/>
    </row>
    <row r="2150" spans="35:36" ht="12.75">
      <c r="AI2150" s="437"/>
      <c r="AJ2150" s="437"/>
    </row>
    <row r="2151" spans="35:36" ht="12.75">
      <c r="AI2151" s="437"/>
      <c r="AJ2151" s="437"/>
    </row>
    <row r="2152" spans="35:36" ht="12.75">
      <c r="AI2152" s="437"/>
      <c r="AJ2152" s="437"/>
    </row>
    <row r="2153" spans="35:36" ht="12.75">
      <c r="AI2153" s="437"/>
      <c r="AJ2153" s="437"/>
    </row>
    <row r="2154" spans="35:36" ht="12.75">
      <c r="AI2154" s="437"/>
      <c r="AJ2154" s="437"/>
    </row>
    <row r="2155" spans="35:36" ht="12.75">
      <c r="AI2155" s="437"/>
      <c r="AJ2155" s="437"/>
    </row>
    <row r="2156" spans="35:36" ht="12.75">
      <c r="AI2156" s="437"/>
      <c r="AJ2156" s="437"/>
    </row>
    <row r="2157" spans="35:36" ht="12.75">
      <c r="AI2157" s="437"/>
      <c r="AJ2157" s="437"/>
    </row>
    <row r="2158" spans="35:36" ht="12.75">
      <c r="AI2158" s="437"/>
      <c r="AJ2158" s="437"/>
    </row>
    <row r="2159" spans="35:36" ht="12.75">
      <c r="AI2159" s="437"/>
      <c r="AJ2159" s="437"/>
    </row>
    <row r="2160" spans="35:36" ht="12.75">
      <c r="AI2160" s="437"/>
      <c r="AJ2160" s="437"/>
    </row>
    <row r="2161" spans="35:36" ht="12.75">
      <c r="AI2161" s="437"/>
      <c r="AJ2161" s="437"/>
    </row>
    <row r="2162" spans="35:36" ht="12.75">
      <c r="AI2162" s="437"/>
      <c r="AJ2162" s="437"/>
    </row>
    <row r="2163" spans="35:36" ht="12.75">
      <c r="AI2163" s="437"/>
      <c r="AJ2163" s="437"/>
    </row>
    <row r="2164" spans="35:36" ht="12.75">
      <c r="AI2164" s="437"/>
      <c r="AJ2164" s="437"/>
    </row>
    <row r="2165" spans="35:36" ht="12.75">
      <c r="AI2165" s="437"/>
      <c r="AJ2165" s="437"/>
    </row>
    <row r="2166" spans="35:36" ht="12.75">
      <c r="AI2166" s="437"/>
      <c r="AJ2166" s="437"/>
    </row>
    <row r="2167" spans="35:36" ht="12.75">
      <c r="AI2167" s="437"/>
      <c r="AJ2167" s="437"/>
    </row>
    <row r="2168" spans="35:36" ht="12.75">
      <c r="AI2168" s="437"/>
      <c r="AJ2168" s="437"/>
    </row>
    <row r="2169" spans="35:36" ht="12.75">
      <c r="AI2169" s="437"/>
      <c r="AJ2169" s="437"/>
    </row>
    <row r="2170" spans="35:36" ht="12.75">
      <c r="AI2170" s="437"/>
      <c r="AJ2170" s="437"/>
    </row>
    <row r="2171" spans="35:36" ht="12.75">
      <c r="AI2171" s="437"/>
      <c r="AJ2171" s="437"/>
    </row>
    <row r="2172" spans="35:36" ht="12.75">
      <c r="AI2172" s="437"/>
      <c r="AJ2172" s="437"/>
    </row>
    <row r="2173" spans="35:36" ht="12.75">
      <c r="AI2173" s="437"/>
      <c r="AJ2173" s="437"/>
    </row>
    <row r="2174" spans="35:36" ht="12.75">
      <c r="AI2174" s="437"/>
      <c r="AJ2174" s="437"/>
    </row>
    <row r="2175" spans="35:36" ht="12.75">
      <c r="AI2175" s="437"/>
      <c r="AJ2175" s="437"/>
    </row>
    <row r="2176" spans="35:36" ht="12.75">
      <c r="AI2176" s="437"/>
      <c r="AJ2176" s="437"/>
    </row>
    <row r="2177" spans="35:36" ht="12.75">
      <c r="AI2177" s="437"/>
      <c r="AJ2177" s="437"/>
    </row>
    <row r="2178" spans="35:36" ht="12.75">
      <c r="AI2178" s="437"/>
      <c r="AJ2178" s="437"/>
    </row>
    <row r="2179" spans="35:36" ht="12.75">
      <c r="AI2179" s="437"/>
      <c r="AJ2179" s="437"/>
    </row>
    <row r="2180" spans="35:36" ht="12.75">
      <c r="AI2180" s="437"/>
      <c r="AJ2180" s="437"/>
    </row>
    <row r="2181" spans="35:36" ht="12.75">
      <c r="AI2181" s="437"/>
      <c r="AJ2181" s="437"/>
    </row>
    <row r="2182" spans="35:36" ht="12.75">
      <c r="AI2182" s="437"/>
      <c r="AJ2182" s="437"/>
    </row>
    <row r="2183" spans="35:36" ht="12.75">
      <c r="AI2183" s="437"/>
      <c r="AJ2183" s="437"/>
    </row>
    <row r="2184" spans="35:36" ht="12.75">
      <c r="AI2184" s="437"/>
      <c r="AJ2184" s="437"/>
    </row>
    <row r="2185" spans="35:36" ht="12.75">
      <c r="AI2185" s="437"/>
      <c r="AJ2185" s="437"/>
    </row>
    <row r="2186" spans="35:36" ht="12.75">
      <c r="AI2186" s="437"/>
      <c r="AJ2186" s="437"/>
    </row>
    <row r="2187" spans="35:36" ht="12.75">
      <c r="AI2187" s="437"/>
      <c r="AJ2187" s="437"/>
    </row>
    <row r="2188" spans="35:36" ht="12.75">
      <c r="AI2188" s="437"/>
      <c r="AJ2188" s="437"/>
    </row>
    <row r="2189" spans="35:36" ht="12.75">
      <c r="AI2189" s="437"/>
      <c r="AJ2189" s="437"/>
    </row>
    <row r="2190" spans="35:36" ht="12.75">
      <c r="AI2190" s="437"/>
      <c r="AJ2190" s="437"/>
    </row>
    <row r="2191" spans="35:36" ht="12.75">
      <c r="AI2191" s="437"/>
      <c r="AJ2191" s="437"/>
    </row>
    <row r="2192" spans="35:36" ht="12.75">
      <c r="AI2192" s="437"/>
      <c r="AJ2192" s="437"/>
    </row>
    <row r="2193" spans="35:36" ht="12.75">
      <c r="AI2193" s="437"/>
      <c r="AJ2193" s="437"/>
    </row>
    <row r="2194" spans="35:36" ht="12.75">
      <c r="AI2194" s="437"/>
      <c r="AJ2194" s="437"/>
    </row>
    <row r="2195" spans="35:36" ht="12.75">
      <c r="AI2195" s="437"/>
      <c r="AJ2195" s="437"/>
    </row>
    <row r="2196" spans="35:36" ht="12.75">
      <c r="AI2196" s="437"/>
      <c r="AJ2196" s="437"/>
    </row>
    <row r="2197" spans="35:36" ht="12.75">
      <c r="AI2197" s="437"/>
      <c r="AJ2197" s="437"/>
    </row>
    <row r="2198" spans="35:36" ht="12.75">
      <c r="AI2198" s="437"/>
      <c r="AJ2198" s="437"/>
    </row>
    <row r="2199" spans="35:36" ht="12.75">
      <c r="AI2199" s="437"/>
      <c r="AJ2199" s="437"/>
    </row>
    <row r="2200" spans="35:36" ht="12.75">
      <c r="AI2200" s="437"/>
      <c r="AJ2200" s="437"/>
    </row>
    <row r="2201" spans="35:36" ht="12.75">
      <c r="AI2201" s="437"/>
      <c r="AJ2201" s="437"/>
    </row>
    <row r="2202" spans="35:36" ht="12.75">
      <c r="AI2202" s="437"/>
      <c r="AJ2202" s="437"/>
    </row>
    <row r="2203" spans="35:36" ht="12.75">
      <c r="AI2203" s="437"/>
      <c r="AJ2203" s="437"/>
    </row>
    <row r="2204" spans="35:36" ht="12.75">
      <c r="AI2204" s="437"/>
      <c r="AJ2204" s="437"/>
    </row>
    <row r="2205" spans="35:36" ht="12.75">
      <c r="AI2205" s="437"/>
      <c r="AJ2205" s="437"/>
    </row>
    <row r="2206" spans="35:36" ht="12.75">
      <c r="AI2206" s="437"/>
      <c r="AJ2206" s="437"/>
    </row>
    <row r="2207" spans="35:36" ht="12.75">
      <c r="AI2207" s="437"/>
      <c r="AJ2207" s="437"/>
    </row>
    <row r="2208" spans="35:36" ht="12.75">
      <c r="AI2208" s="437"/>
      <c r="AJ2208" s="437"/>
    </row>
    <row r="2209" spans="35:36" ht="12.75">
      <c r="AI2209" s="437"/>
      <c r="AJ2209" s="437"/>
    </row>
    <row r="2210" spans="35:36" ht="12.75">
      <c r="AI2210" s="437"/>
      <c r="AJ2210" s="437"/>
    </row>
    <row r="2211" spans="35:36" ht="12.75">
      <c r="AI2211" s="437"/>
      <c r="AJ2211" s="437"/>
    </row>
    <row r="2212" spans="35:36" ht="12.75">
      <c r="AI2212" s="437"/>
      <c r="AJ2212" s="437"/>
    </row>
    <row r="2213" spans="35:36" ht="12.75">
      <c r="AI2213" s="437"/>
      <c r="AJ2213" s="437"/>
    </row>
    <row r="2214" spans="35:36" ht="12.75">
      <c r="AI2214" s="437"/>
      <c r="AJ2214" s="437"/>
    </row>
    <row r="2215" spans="35:36" ht="12.75">
      <c r="AI2215" s="437"/>
      <c r="AJ2215" s="437"/>
    </row>
    <row r="2216" spans="35:36" ht="12.75">
      <c r="AI2216" s="437"/>
      <c r="AJ2216" s="437"/>
    </row>
    <row r="2217" spans="35:36" ht="12.75">
      <c r="AI2217" s="437"/>
      <c r="AJ2217" s="437"/>
    </row>
    <row r="2218" spans="35:36" ht="12.75">
      <c r="AI2218" s="437"/>
      <c r="AJ2218" s="437"/>
    </row>
    <row r="2219" spans="35:36" ht="12.75">
      <c r="AI2219" s="437"/>
      <c r="AJ2219" s="437"/>
    </row>
    <row r="2220" spans="35:36" ht="12.75">
      <c r="AI2220" s="437"/>
      <c r="AJ2220" s="437"/>
    </row>
    <row r="2221" spans="35:36" ht="12.75">
      <c r="AI2221" s="437"/>
      <c r="AJ2221" s="437"/>
    </row>
    <row r="2222" spans="35:36" ht="12.75">
      <c r="AI2222" s="437"/>
      <c r="AJ2222" s="437"/>
    </row>
    <row r="2223" spans="35:36" ht="12.75">
      <c r="AI2223" s="437"/>
      <c r="AJ2223" s="437"/>
    </row>
    <row r="2224" spans="35:36" ht="12.75">
      <c r="AI2224" s="437"/>
      <c r="AJ2224" s="437"/>
    </row>
    <row r="2225" spans="35:36" ht="12.75">
      <c r="AI2225" s="437"/>
      <c r="AJ2225" s="437"/>
    </row>
    <row r="2226" spans="35:36" ht="12.75">
      <c r="AI2226" s="437"/>
      <c r="AJ2226" s="437"/>
    </row>
    <row r="2227" spans="35:36" ht="12.75">
      <c r="AI2227" s="437"/>
      <c r="AJ2227" s="437"/>
    </row>
    <row r="2228" spans="35:36" ht="12.75">
      <c r="AI2228" s="437"/>
      <c r="AJ2228" s="437"/>
    </row>
    <row r="2229" spans="35:36" ht="12.75">
      <c r="AI2229" s="437"/>
      <c r="AJ2229" s="437"/>
    </row>
    <row r="2230" spans="35:36" ht="12.75">
      <c r="AI2230" s="437"/>
      <c r="AJ2230" s="437"/>
    </row>
    <row r="2231" spans="35:36" ht="12.75">
      <c r="AI2231" s="437"/>
      <c r="AJ2231" s="437"/>
    </row>
    <row r="2232" spans="35:36" ht="12.75">
      <c r="AI2232" s="437"/>
      <c r="AJ2232" s="437"/>
    </row>
    <row r="2233" spans="35:36" ht="12.75">
      <c r="AI2233" s="437"/>
      <c r="AJ2233" s="437"/>
    </row>
    <row r="2234" spans="35:36" ht="12.75">
      <c r="AI2234" s="437"/>
      <c r="AJ2234" s="437"/>
    </row>
    <row r="2235" spans="35:36" ht="12.75">
      <c r="AI2235" s="437"/>
      <c r="AJ2235" s="437"/>
    </row>
    <row r="2236" spans="35:36" ht="12.75">
      <c r="AI2236" s="437"/>
      <c r="AJ2236" s="437"/>
    </row>
    <row r="2237" spans="35:36" ht="12.75">
      <c r="AI2237" s="437"/>
      <c r="AJ2237" s="437"/>
    </row>
    <row r="2238" spans="35:36" ht="12.75">
      <c r="AI2238" s="437"/>
      <c r="AJ2238" s="437"/>
    </row>
    <row r="2239" spans="35:36" ht="12.75">
      <c r="AI2239" s="437"/>
      <c r="AJ2239" s="437"/>
    </row>
    <row r="2240" spans="35:36" ht="12.75">
      <c r="AI2240" s="437"/>
      <c r="AJ2240" s="437"/>
    </row>
    <row r="2241" spans="35:36" ht="12.75">
      <c r="AI2241" s="437"/>
      <c r="AJ2241" s="437"/>
    </row>
    <row r="2242" spans="35:36" ht="12.75">
      <c r="AI2242" s="437"/>
      <c r="AJ2242" s="437"/>
    </row>
    <row r="2243" spans="35:36" ht="12.75">
      <c r="AI2243" s="437"/>
      <c r="AJ2243" s="437"/>
    </row>
    <row r="2244" spans="35:36" ht="12.75">
      <c r="AI2244" s="437"/>
      <c r="AJ2244" s="437"/>
    </row>
    <row r="2245" spans="35:36" ht="12.75">
      <c r="AI2245" s="437"/>
      <c r="AJ2245" s="437"/>
    </row>
    <row r="2246" spans="35:36" ht="12.75">
      <c r="AI2246" s="437"/>
      <c r="AJ2246" s="437"/>
    </row>
    <row r="2247" spans="35:36" ht="12.75">
      <c r="AI2247" s="437"/>
      <c r="AJ2247" s="437"/>
    </row>
    <row r="2248" spans="35:36" ht="12.75">
      <c r="AI2248" s="437"/>
      <c r="AJ2248" s="437"/>
    </row>
    <row r="2249" spans="35:36" ht="12.75">
      <c r="AI2249" s="437"/>
      <c r="AJ2249" s="437"/>
    </row>
    <row r="2250" spans="35:36" ht="12.75">
      <c r="AI2250" s="437"/>
      <c r="AJ2250" s="437"/>
    </row>
    <row r="2251" spans="35:36" ht="12.75">
      <c r="AI2251" s="437"/>
      <c r="AJ2251" s="437"/>
    </row>
    <row r="2252" spans="35:36" ht="12.75">
      <c r="AI2252" s="437"/>
      <c r="AJ2252" s="437"/>
    </row>
    <row r="2253" spans="35:36" ht="12.75">
      <c r="AI2253" s="437"/>
      <c r="AJ2253" s="437"/>
    </row>
    <row r="2254" spans="35:36" ht="12.75">
      <c r="AI2254" s="437"/>
      <c r="AJ2254" s="437"/>
    </row>
    <row r="2255" spans="35:36" ht="12.75">
      <c r="AI2255" s="437"/>
      <c r="AJ2255" s="437"/>
    </row>
    <row r="2256" spans="35:36" ht="12.75">
      <c r="AI2256" s="437"/>
      <c r="AJ2256" s="437"/>
    </row>
    <row r="2257" spans="35:36" ht="12.75">
      <c r="AI2257" s="437"/>
      <c r="AJ2257" s="437"/>
    </row>
    <row r="2258" spans="35:36" ht="12.75">
      <c r="AI2258" s="437"/>
      <c r="AJ2258" s="437"/>
    </row>
    <row r="2259" spans="35:36" ht="12.75">
      <c r="AI2259" s="437"/>
      <c r="AJ2259" s="437"/>
    </row>
    <row r="2260" spans="35:36" ht="12.75">
      <c r="AI2260" s="437"/>
      <c r="AJ2260" s="437"/>
    </row>
    <row r="2261" spans="35:36" ht="12.75">
      <c r="AI2261" s="437"/>
      <c r="AJ2261" s="437"/>
    </row>
    <row r="2262" spans="35:36" ht="12.75">
      <c r="AI2262" s="437"/>
      <c r="AJ2262" s="437"/>
    </row>
    <row r="2263" spans="35:36" ht="12.75">
      <c r="AI2263" s="437"/>
      <c r="AJ2263" s="437"/>
    </row>
    <row r="2264" spans="35:36" ht="12.75">
      <c r="AI2264" s="437"/>
      <c r="AJ2264" s="437"/>
    </row>
    <row r="2265" spans="35:36" ht="12.75">
      <c r="AI2265" s="437"/>
      <c r="AJ2265" s="437"/>
    </row>
    <row r="2266" spans="35:36" ht="12.75">
      <c r="AI2266" s="437"/>
      <c r="AJ2266" s="437"/>
    </row>
    <row r="2267" spans="35:36" ht="12.75">
      <c r="AI2267" s="437"/>
      <c r="AJ2267" s="437"/>
    </row>
    <row r="2268" spans="35:36" ht="12.75">
      <c r="AI2268" s="437"/>
      <c r="AJ2268" s="437"/>
    </row>
    <row r="2269" spans="35:36" ht="12.75">
      <c r="AI2269" s="437"/>
      <c r="AJ2269" s="437"/>
    </row>
    <row r="2270" spans="35:36" ht="12.75">
      <c r="AI2270" s="437"/>
      <c r="AJ2270" s="437"/>
    </row>
    <row r="2271" spans="35:36" ht="12.75">
      <c r="AI2271" s="437"/>
      <c r="AJ2271" s="437"/>
    </row>
    <row r="2272" spans="35:36" ht="12.75">
      <c r="AI2272" s="437"/>
      <c r="AJ2272" s="437"/>
    </row>
    <row r="2273" spans="35:36" ht="12.75">
      <c r="AI2273" s="437"/>
      <c r="AJ2273" s="437"/>
    </row>
    <row r="2274" spans="35:36" ht="12.75">
      <c r="AI2274" s="437"/>
      <c r="AJ2274" s="437"/>
    </row>
    <row r="2275" spans="35:36" ht="12.75">
      <c r="AI2275" s="437"/>
      <c r="AJ2275" s="437"/>
    </row>
    <row r="2276" spans="35:36" ht="12.75">
      <c r="AI2276" s="437"/>
      <c r="AJ2276" s="437"/>
    </row>
    <row r="2277" spans="35:36" ht="12.75">
      <c r="AI2277" s="437"/>
      <c r="AJ2277" s="437"/>
    </row>
    <row r="2278" spans="35:36" ht="12.75">
      <c r="AI2278" s="437"/>
      <c r="AJ2278" s="437"/>
    </row>
    <row r="2279" spans="35:36" ht="12.75">
      <c r="AI2279" s="437"/>
      <c r="AJ2279" s="437"/>
    </row>
    <row r="2280" spans="35:36" ht="12.75">
      <c r="AI2280" s="437"/>
      <c r="AJ2280" s="437"/>
    </row>
    <row r="2281" spans="35:36" ht="12.75">
      <c r="AI2281" s="437"/>
      <c r="AJ2281" s="437"/>
    </row>
    <row r="2282" spans="35:36" ht="12.75">
      <c r="AI2282" s="437"/>
      <c r="AJ2282" s="437"/>
    </row>
    <row r="2283" spans="35:36" ht="12.75">
      <c r="AI2283" s="437"/>
      <c r="AJ2283" s="437"/>
    </row>
    <row r="2284" spans="35:36" ht="12.75">
      <c r="AI2284" s="437"/>
      <c r="AJ2284" s="437"/>
    </row>
    <row r="2285" spans="35:36" ht="12.75">
      <c r="AI2285" s="437"/>
      <c r="AJ2285" s="437"/>
    </row>
    <row r="2286" spans="35:36" ht="12.75">
      <c r="AI2286" s="437"/>
      <c r="AJ2286" s="437"/>
    </row>
    <row r="2287" spans="35:36" ht="12.75">
      <c r="AI2287" s="437"/>
      <c r="AJ2287" s="437"/>
    </row>
    <row r="2288" spans="35:36" ht="12.75">
      <c r="AI2288" s="437"/>
      <c r="AJ2288" s="437"/>
    </row>
    <row r="2289" spans="35:36" ht="12.75">
      <c r="AI2289" s="437"/>
      <c r="AJ2289" s="437"/>
    </row>
    <row r="2290" spans="35:36" ht="12.75">
      <c r="AI2290" s="437"/>
      <c r="AJ2290" s="437"/>
    </row>
    <row r="2291" spans="35:36" ht="12.75">
      <c r="AI2291" s="437"/>
      <c r="AJ2291" s="437"/>
    </row>
    <row r="2292" spans="35:36" ht="12.75">
      <c r="AI2292" s="437"/>
      <c r="AJ2292" s="437"/>
    </row>
    <row r="2293" spans="35:36" ht="12.75">
      <c r="AI2293" s="437"/>
      <c r="AJ2293" s="437"/>
    </row>
    <row r="2294" spans="35:36" ht="12.75">
      <c r="AI2294" s="437"/>
      <c r="AJ2294" s="437"/>
    </row>
    <row r="2295" spans="35:36" ht="12.75">
      <c r="AI2295" s="437"/>
      <c r="AJ2295" s="437"/>
    </row>
    <row r="2296" spans="35:36" ht="12.75">
      <c r="AI2296" s="437"/>
      <c r="AJ2296" s="437"/>
    </row>
    <row r="2297" spans="35:36" ht="12.75">
      <c r="AI2297" s="437"/>
      <c r="AJ2297" s="437"/>
    </row>
    <row r="2298" spans="35:36" ht="12.75">
      <c r="AI2298" s="437"/>
      <c r="AJ2298" s="437"/>
    </row>
    <row r="2299" spans="35:36" ht="12.75">
      <c r="AI2299" s="437"/>
      <c r="AJ2299" s="437"/>
    </row>
    <row r="2300" spans="35:36" ht="12.75">
      <c r="AI2300" s="437"/>
      <c r="AJ2300" s="437"/>
    </row>
    <row r="2301" spans="35:36" ht="12.75">
      <c r="AI2301" s="437"/>
      <c r="AJ2301" s="437"/>
    </row>
    <row r="2302" spans="35:36" ht="12.75">
      <c r="AI2302" s="437"/>
      <c r="AJ2302" s="437"/>
    </row>
    <row r="2303" spans="35:36" ht="12.75">
      <c r="AI2303" s="437"/>
      <c r="AJ2303" s="437"/>
    </row>
    <row r="2304" spans="35:36" ht="12.75">
      <c r="AI2304" s="437"/>
      <c r="AJ2304" s="437"/>
    </row>
    <row r="2305" spans="35:36" ht="12.75">
      <c r="AI2305" s="437"/>
      <c r="AJ2305" s="437"/>
    </row>
    <row r="2306" spans="35:36" ht="12.75">
      <c r="AI2306" s="437"/>
      <c r="AJ2306" s="437"/>
    </row>
    <row r="2307" spans="35:36" ht="12.75">
      <c r="AI2307" s="437"/>
      <c r="AJ2307" s="437"/>
    </row>
    <row r="2308" spans="35:36" ht="12.75">
      <c r="AI2308" s="437"/>
      <c r="AJ2308" s="437"/>
    </row>
    <row r="2309" spans="35:36" ht="12.75">
      <c r="AI2309" s="437"/>
      <c r="AJ2309" s="437"/>
    </row>
    <row r="2310" spans="35:36" ht="12.75">
      <c r="AI2310" s="437"/>
      <c r="AJ2310" s="437"/>
    </row>
    <row r="2311" spans="35:36" ht="12.75">
      <c r="AI2311" s="437"/>
      <c r="AJ2311" s="437"/>
    </row>
    <row r="2312" spans="35:36" ht="12.75">
      <c r="AI2312" s="437"/>
      <c r="AJ2312" s="437"/>
    </row>
    <row r="2313" spans="35:36" ht="12.75">
      <c r="AI2313" s="437"/>
      <c r="AJ2313" s="437"/>
    </row>
    <row r="2314" spans="35:36" ht="12.75">
      <c r="AI2314" s="437"/>
      <c r="AJ2314" s="437"/>
    </row>
    <row r="2315" spans="35:36" ht="12.75">
      <c r="AI2315" s="437"/>
      <c r="AJ2315" s="437"/>
    </row>
    <row r="2316" spans="35:36" ht="12.75">
      <c r="AI2316" s="437"/>
      <c r="AJ2316" s="437"/>
    </row>
    <row r="2317" spans="35:36" ht="12.75">
      <c r="AI2317" s="437"/>
      <c r="AJ2317" s="437"/>
    </row>
    <row r="2318" spans="35:36" ht="12.75">
      <c r="AI2318" s="437"/>
      <c r="AJ2318" s="437"/>
    </row>
    <row r="2319" spans="35:36" ht="12.75">
      <c r="AI2319" s="437"/>
      <c r="AJ2319" s="437"/>
    </row>
    <row r="2320" spans="35:36" ht="12.75">
      <c r="AI2320" s="437"/>
      <c r="AJ2320" s="437"/>
    </row>
    <row r="2321" spans="35:36" ht="12.75">
      <c r="AI2321" s="437"/>
      <c r="AJ2321" s="437"/>
    </row>
    <row r="2322" spans="35:36" ht="12.75">
      <c r="AI2322" s="437"/>
      <c r="AJ2322" s="437"/>
    </row>
    <row r="2323" spans="35:36" ht="12.75">
      <c r="AI2323" s="437"/>
      <c r="AJ2323" s="437"/>
    </row>
    <row r="2324" spans="35:36" ht="12.75">
      <c r="AI2324" s="437"/>
      <c r="AJ2324" s="437"/>
    </row>
    <row r="2325" spans="35:36" ht="12.75">
      <c r="AI2325" s="437"/>
      <c r="AJ2325" s="437"/>
    </row>
    <row r="2326" spans="35:36" ht="12.75">
      <c r="AI2326" s="437"/>
      <c r="AJ2326" s="437"/>
    </row>
    <row r="2327" spans="35:36" ht="12.75">
      <c r="AI2327" s="437"/>
      <c r="AJ2327" s="437"/>
    </row>
    <row r="2328" spans="35:36" ht="12.75">
      <c r="AI2328" s="437"/>
      <c r="AJ2328" s="437"/>
    </row>
    <row r="2329" spans="35:36" ht="12.75">
      <c r="AI2329" s="437"/>
      <c r="AJ2329" s="437"/>
    </row>
    <row r="2330" spans="35:36" ht="12.75">
      <c r="AI2330" s="437"/>
      <c r="AJ2330" s="437"/>
    </row>
    <row r="2331" spans="35:36" ht="12.75">
      <c r="AI2331" s="437"/>
      <c r="AJ2331" s="437"/>
    </row>
    <row r="2332" spans="35:36" ht="12.75">
      <c r="AI2332" s="437"/>
      <c r="AJ2332" s="437"/>
    </row>
    <row r="2333" spans="35:36" ht="12.75">
      <c r="AI2333" s="437"/>
      <c r="AJ2333" s="437"/>
    </row>
    <row r="2334" spans="35:36" ht="12.75">
      <c r="AI2334" s="437"/>
      <c r="AJ2334" s="437"/>
    </row>
    <row r="2335" spans="35:36" ht="12.75">
      <c r="AI2335" s="437"/>
      <c r="AJ2335" s="437"/>
    </row>
    <row r="2336" spans="35:36" ht="12.75">
      <c r="AI2336" s="437"/>
      <c r="AJ2336" s="437"/>
    </row>
    <row r="2337" spans="35:36" ht="12.75">
      <c r="AI2337" s="437"/>
      <c r="AJ2337" s="437"/>
    </row>
    <row r="2338" spans="35:36" ht="12.75">
      <c r="AI2338" s="437"/>
      <c r="AJ2338" s="437"/>
    </row>
    <row r="2339" spans="35:36" ht="12.75">
      <c r="AI2339" s="437"/>
      <c r="AJ2339" s="437"/>
    </row>
    <row r="2340" spans="35:36" ht="12.75">
      <c r="AI2340" s="437"/>
      <c r="AJ2340" s="437"/>
    </row>
    <row r="2341" spans="35:36" ht="12.75">
      <c r="AI2341" s="437"/>
      <c r="AJ2341" s="437"/>
    </row>
    <row r="2342" spans="35:36" ht="12.75">
      <c r="AI2342" s="437"/>
      <c r="AJ2342" s="437"/>
    </row>
    <row r="2343" spans="35:36" ht="12.75">
      <c r="AI2343" s="437"/>
      <c r="AJ2343" s="437"/>
    </row>
    <row r="2344" spans="35:36" ht="12.75">
      <c r="AI2344" s="437"/>
      <c r="AJ2344" s="437"/>
    </row>
    <row r="2345" spans="35:36" ht="12.75">
      <c r="AI2345" s="437"/>
      <c r="AJ2345" s="437"/>
    </row>
    <row r="2346" spans="35:36" ht="12.75">
      <c r="AI2346" s="437"/>
      <c r="AJ2346" s="437"/>
    </row>
    <row r="2347" spans="35:36" ht="12.75">
      <c r="AI2347" s="437"/>
      <c r="AJ2347" s="437"/>
    </row>
    <row r="2348" spans="35:36" ht="12.75">
      <c r="AI2348" s="437"/>
      <c r="AJ2348" s="437"/>
    </row>
    <row r="2349" spans="35:36" ht="12.75">
      <c r="AI2349" s="437"/>
      <c r="AJ2349" s="437"/>
    </row>
    <row r="2350" spans="35:36" ht="12.75">
      <c r="AI2350" s="437"/>
      <c r="AJ2350" s="437"/>
    </row>
    <row r="2351" spans="35:36" ht="12.75">
      <c r="AI2351" s="437"/>
      <c r="AJ2351" s="437"/>
    </row>
    <row r="2352" spans="35:36" ht="12.75">
      <c r="AI2352" s="437"/>
      <c r="AJ2352" s="437"/>
    </row>
    <row r="2353" spans="35:36" ht="12.75">
      <c r="AI2353" s="437"/>
      <c r="AJ2353" s="437"/>
    </row>
    <row r="2354" spans="35:36" ht="12.75">
      <c r="AI2354" s="437"/>
      <c r="AJ2354" s="437"/>
    </row>
    <row r="2355" spans="35:36" ht="12.75">
      <c r="AI2355" s="437"/>
      <c r="AJ2355" s="437"/>
    </row>
    <row r="2356" spans="35:36" ht="12.75">
      <c r="AI2356" s="437"/>
      <c r="AJ2356" s="437"/>
    </row>
    <row r="2357" spans="35:36" ht="12.75">
      <c r="AI2357" s="437"/>
      <c r="AJ2357" s="437"/>
    </row>
    <row r="2358" spans="35:36" ht="12.75">
      <c r="AI2358" s="437"/>
      <c r="AJ2358" s="437"/>
    </row>
    <row r="2359" spans="35:36" ht="12.75">
      <c r="AI2359" s="437"/>
      <c r="AJ2359" s="437"/>
    </row>
    <row r="2360" spans="35:36" ht="12.75">
      <c r="AI2360" s="437"/>
      <c r="AJ2360" s="437"/>
    </row>
    <row r="2361" spans="35:36" ht="12.75">
      <c r="AI2361" s="437"/>
      <c r="AJ2361" s="437"/>
    </row>
    <row r="2362" spans="35:36" ht="12.75">
      <c r="AI2362" s="437"/>
      <c r="AJ2362" s="437"/>
    </row>
    <row r="2363" spans="35:36" ht="12.75">
      <c r="AI2363" s="437"/>
      <c r="AJ2363" s="437"/>
    </row>
    <row r="2364" spans="35:36" ht="12.75">
      <c r="AI2364" s="437"/>
      <c r="AJ2364" s="437"/>
    </row>
    <row r="2365" spans="35:36" ht="12.75">
      <c r="AI2365" s="437"/>
      <c r="AJ2365" s="437"/>
    </row>
    <row r="2366" spans="35:36" ht="12.75">
      <c r="AI2366" s="437"/>
      <c r="AJ2366" s="437"/>
    </row>
    <row r="2367" spans="35:36" ht="12.75">
      <c r="AI2367" s="437"/>
      <c r="AJ2367" s="437"/>
    </row>
    <row r="2368" spans="35:36" ht="12.75">
      <c r="AI2368" s="437"/>
      <c r="AJ2368" s="437"/>
    </row>
    <row r="2369" spans="35:36" ht="12.75">
      <c r="AI2369" s="437"/>
      <c r="AJ2369" s="437"/>
    </row>
    <row r="2370" spans="35:36" ht="12.75">
      <c r="AI2370" s="437"/>
      <c r="AJ2370" s="437"/>
    </row>
    <row r="2371" spans="35:36" ht="12.75">
      <c r="AI2371" s="437"/>
      <c r="AJ2371" s="437"/>
    </row>
    <row r="2372" spans="35:36" ht="12.75">
      <c r="AI2372" s="437"/>
      <c r="AJ2372" s="437"/>
    </row>
    <row r="2373" spans="35:36" ht="12.75">
      <c r="AI2373" s="437"/>
      <c r="AJ2373" s="437"/>
    </row>
    <row r="2374" spans="35:36" ht="12.75">
      <c r="AI2374" s="437"/>
      <c r="AJ2374" s="437"/>
    </row>
    <row r="2375" spans="35:36" ht="12.75">
      <c r="AI2375" s="437"/>
      <c r="AJ2375" s="437"/>
    </row>
    <row r="2376" spans="35:36" ht="12.75">
      <c r="AI2376" s="437"/>
      <c r="AJ2376" s="437"/>
    </row>
    <row r="2377" spans="35:36" ht="12.75">
      <c r="AI2377" s="437"/>
      <c r="AJ2377" s="437"/>
    </row>
    <row r="2378" spans="35:36" ht="12.75">
      <c r="AI2378" s="437"/>
      <c r="AJ2378" s="437"/>
    </row>
    <row r="2379" spans="35:36" ht="12.75">
      <c r="AI2379" s="437"/>
      <c r="AJ2379" s="437"/>
    </row>
    <row r="2380" spans="35:36" ht="12.75">
      <c r="AI2380" s="437"/>
      <c r="AJ2380" s="437"/>
    </row>
    <row r="2381" spans="35:36" ht="12.75">
      <c r="AI2381" s="437"/>
      <c r="AJ2381" s="437"/>
    </row>
    <row r="2382" spans="35:36" ht="12.75">
      <c r="AI2382" s="437"/>
      <c r="AJ2382" s="437"/>
    </row>
    <row r="2383" spans="35:36" ht="12.75">
      <c r="AI2383" s="437"/>
      <c r="AJ2383" s="437"/>
    </row>
    <row r="2384" spans="35:36" ht="12.75">
      <c r="AI2384" s="437"/>
      <c r="AJ2384" s="437"/>
    </row>
    <row r="2385" spans="35:36" ht="12.75">
      <c r="AI2385" s="437"/>
      <c r="AJ2385" s="437"/>
    </row>
    <row r="2386" spans="35:36" ht="12.75">
      <c r="AI2386" s="437"/>
      <c r="AJ2386" s="437"/>
    </row>
    <row r="2387" spans="35:36" ht="12.75">
      <c r="AI2387" s="437"/>
      <c r="AJ2387" s="437"/>
    </row>
    <row r="2388" spans="35:36" ht="12.75">
      <c r="AI2388" s="437"/>
      <c r="AJ2388" s="437"/>
    </row>
    <row r="2389" spans="35:36" ht="12.75">
      <c r="AI2389" s="437"/>
      <c r="AJ2389" s="437"/>
    </row>
    <row r="2390" spans="35:36" ht="12.75">
      <c r="AI2390" s="437"/>
      <c r="AJ2390" s="437"/>
    </row>
    <row r="2391" spans="35:36" ht="12.75">
      <c r="AI2391" s="437"/>
      <c r="AJ2391" s="437"/>
    </row>
    <row r="2392" spans="35:36" ht="12.75">
      <c r="AI2392" s="437"/>
      <c r="AJ2392" s="437"/>
    </row>
    <row r="2393" spans="35:36" ht="12.75">
      <c r="AI2393" s="437"/>
      <c r="AJ2393" s="437"/>
    </row>
    <row r="2394" spans="35:36" ht="12.75">
      <c r="AI2394" s="437"/>
      <c r="AJ2394" s="437"/>
    </row>
    <row r="2395" spans="35:36" ht="12.75">
      <c r="AI2395" s="437"/>
      <c r="AJ2395" s="437"/>
    </row>
    <row r="2396" spans="35:36" ht="12.75">
      <c r="AI2396" s="437"/>
      <c r="AJ2396" s="437"/>
    </row>
    <row r="2397" spans="35:36" ht="12.75">
      <c r="AI2397" s="437"/>
      <c r="AJ2397" s="437"/>
    </row>
    <row r="2398" spans="35:36" ht="12.75">
      <c r="AI2398" s="437"/>
      <c r="AJ2398" s="437"/>
    </row>
    <row r="2399" spans="35:36" ht="12.75">
      <c r="AI2399" s="437"/>
      <c r="AJ2399" s="437"/>
    </row>
    <row r="2400" spans="35:36" ht="12.75">
      <c r="AI2400" s="437"/>
      <c r="AJ2400" s="437"/>
    </row>
    <row r="2401" spans="35:36" ht="12.75">
      <c r="AI2401" s="437"/>
      <c r="AJ2401" s="437"/>
    </row>
    <row r="2402" spans="35:36" ht="12.75">
      <c r="AI2402" s="437"/>
      <c r="AJ2402" s="437"/>
    </row>
    <row r="2403" spans="35:36" ht="12.75">
      <c r="AI2403" s="437"/>
      <c r="AJ2403" s="437"/>
    </row>
    <row r="2404" spans="35:36" ht="12.75">
      <c r="AI2404" s="437"/>
      <c r="AJ2404" s="437"/>
    </row>
    <row r="2405" spans="35:36" ht="12.75">
      <c r="AI2405" s="437"/>
      <c r="AJ2405" s="437"/>
    </row>
    <row r="2406" spans="35:36" ht="12.75">
      <c r="AI2406" s="437"/>
      <c r="AJ2406" s="437"/>
    </row>
    <row r="2407" spans="35:36" ht="12.75">
      <c r="AI2407" s="437"/>
      <c r="AJ2407" s="437"/>
    </row>
    <row r="2408" spans="35:36" ht="12.75">
      <c r="AI2408" s="437"/>
      <c r="AJ2408" s="437"/>
    </row>
    <row r="2409" spans="35:36" ht="12.75">
      <c r="AI2409" s="437"/>
      <c r="AJ2409" s="437"/>
    </row>
    <row r="2410" spans="35:36" ht="12.75">
      <c r="AI2410" s="437"/>
      <c r="AJ2410" s="437"/>
    </row>
    <row r="2411" spans="35:36" ht="12.75">
      <c r="AI2411" s="437"/>
      <c r="AJ2411" s="437"/>
    </row>
    <row r="2412" spans="35:36" ht="12.75">
      <c r="AI2412" s="437"/>
      <c r="AJ2412" s="437"/>
    </row>
    <row r="2413" spans="35:36" ht="12.75">
      <c r="AI2413" s="437"/>
      <c r="AJ2413" s="437"/>
    </row>
    <row r="2414" spans="35:36" ht="12.75">
      <c r="AI2414" s="437"/>
      <c r="AJ2414" s="437"/>
    </row>
    <row r="2415" spans="35:36" ht="12.75">
      <c r="AI2415" s="437"/>
      <c r="AJ2415" s="437"/>
    </row>
    <row r="2416" spans="35:36" ht="12.75">
      <c r="AI2416" s="437"/>
      <c r="AJ2416" s="437"/>
    </row>
    <row r="2417" spans="35:36" ht="12.75">
      <c r="AI2417" s="437"/>
      <c r="AJ2417" s="437"/>
    </row>
    <row r="2418" spans="35:36" ht="12.75">
      <c r="AI2418" s="437"/>
      <c r="AJ2418" s="437"/>
    </row>
    <row r="2419" spans="35:36" ht="12.75">
      <c r="AI2419" s="437"/>
      <c r="AJ2419" s="437"/>
    </row>
    <row r="2420" spans="35:36" ht="12.75">
      <c r="AI2420" s="437"/>
      <c r="AJ2420" s="437"/>
    </row>
    <row r="2421" spans="35:36" ht="12.75">
      <c r="AI2421" s="437"/>
      <c r="AJ2421" s="437"/>
    </row>
    <row r="2422" spans="35:36" ht="12.75">
      <c r="AI2422" s="437"/>
      <c r="AJ2422" s="437"/>
    </row>
    <row r="2423" spans="35:36" ht="12.75">
      <c r="AI2423" s="437"/>
      <c r="AJ2423" s="437"/>
    </row>
    <row r="2424" spans="35:36" ht="12.75">
      <c r="AI2424" s="437"/>
      <c r="AJ2424" s="437"/>
    </row>
    <row r="2425" spans="35:36" ht="12.75">
      <c r="AI2425" s="437"/>
      <c r="AJ2425" s="437"/>
    </row>
    <row r="2426" spans="35:36" ht="12.75">
      <c r="AI2426" s="437"/>
      <c r="AJ2426" s="437"/>
    </row>
    <row r="2427" spans="35:36" ht="12.75">
      <c r="AI2427" s="437"/>
      <c r="AJ2427" s="437"/>
    </row>
    <row r="2428" spans="35:36" ht="12.75">
      <c r="AI2428" s="437"/>
      <c r="AJ2428" s="437"/>
    </row>
    <row r="2429" spans="35:36" ht="12.75">
      <c r="AI2429" s="437"/>
      <c r="AJ2429" s="437"/>
    </row>
    <row r="2430" spans="35:36" ht="12.75">
      <c r="AI2430" s="437"/>
      <c r="AJ2430" s="437"/>
    </row>
    <row r="2431" spans="35:36" ht="12.75">
      <c r="AI2431" s="437"/>
      <c r="AJ2431" s="437"/>
    </row>
    <row r="2432" spans="35:36" ht="12.75">
      <c r="AI2432" s="437"/>
      <c r="AJ2432" s="437"/>
    </row>
    <row r="2433" spans="35:36" ht="12.75">
      <c r="AI2433" s="437"/>
      <c r="AJ2433" s="437"/>
    </row>
    <row r="2434" spans="35:36" ht="12.75">
      <c r="AI2434" s="437"/>
      <c r="AJ2434" s="437"/>
    </row>
    <row r="2435" spans="35:36" ht="12.75">
      <c r="AI2435" s="437"/>
      <c r="AJ2435" s="437"/>
    </row>
    <row r="2436" spans="35:36" ht="12.75">
      <c r="AI2436" s="437"/>
      <c r="AJ2436" s="437"/>
    </row>
    <row r="2437" spans="35:36" ht="12.75">
      <c r="AI2437" s="437"/>
      <c r="AJ2437" s="437"/>
    </row>
    <row r="2438" spans="35:36" ht="12.75">
      <c r="AI2438" s="437"/>
      <c r="AJ2438" s="437"/>
    </row>
    <row r="2439" spans="35:36" ht="12.75">
      <c r="AI2439" s="437"/>
      <c r="AJ2439" s="437"/>
    </row>
    <row r="2440" spans="35:36" ht="12.75">
      <c r="AI2440" s="437"/>
      <c r="AJ2440" s="437"/>
    </row>
    <row r="2441" spans="35:36" ht="12.75">
      <c r="AI2441" s="437"/>
      <c r="AJ2441" s="437"/>
    </row>
    <row r="2442" spans="35:36" ht="12.75">
      <c r="AI2442" s="437"/>
      <c r="AJ2442" s="437"/>
    </row>
    <row r="2443" spans="35:36" ht="12.75">
      <c r="AI2443" s="437"/>
      <c r="AJ2443" s="437"/>
    </row>
    <row r="2444" spans="35:36" ht="12.75">
      <c r="AI2444" s="437"/>
      <c r="AJ2444" s="437"/>
    </row>
    <row r="2445" spans="35:36" ht="12.75">
      <c r="AI2445" s="437"/>
      <c r="AJ2445" s="437"/>
    </row>
    <row r="2446" spans="35:36" ht="12.75">
      <c r="AI2446" s="437"/>
      <c r="AJ2446" s="437"/>
    </row>
    <row r="2447" spans="35:36" ht="12.75">
      <c r="AI2447" s="437"/>
      <c r="AJ2447" s="437"/>
    </row>
    <row r="2448" spans="35:36" ht="12.75">
      <c r="AI2448" s="437"/>
      <c r="AJ2448" s="437"/>
    </row>
    <row r="2449" spans="35:36" ht="12.75">
      <c r="AI2449" s="437"/>
      <c r="AJ2449" s="437"/>
    </row>
    <row r="2450" spans="35:36" ht="12.75">
      <c r="AI2450" s="437"/>
      <c r="AJ2450" s="437"/>
    </row>
    <row r="2451" spans="35:36" ht="12.75">
      <c r="AI2451" s="437"/>
      <c r="AJ2451" s="437"/>
    </row>
    <row r="2452" spans="35:36" ht="12.75">
      <c r="AI2452" s="437"/>
      <c r="AJ2452" s="437"/>
    </row>
    <row r="2453" spans="35:36" ht="12.75">
      <c r="AI2453" s="437"/>
      <c r="AJ2453" s="437"/>
    </row>
    <row r="2454" spans="35:36" ht="12.75">
      <c r="AI2454" s="437"/>
      <c r="AJ2454" s="437"/>
    </row>
    <row r="2455" spans="35:36" ht="12.75">
      <c r="AI2455" s="437"/>
      <c r="AJ2455" s="437"/>
    </row>
    <row r="2456" spans="35:36" ht="12.75">
      <c r="AI2456" s="437"/>
      <c r="AJ2456" s="437"/>
    </row>
    <row r="2457" spans="35:36" ht="12.75">
      <c r="AI2457" s="437"/>
      <c r="AJ2457" s="437"/>
    </row>
    <row r="2458" spans="35:36" ht="12.75">
      <c r="AI2458" s="437"/>
      <c r="AJ2458" s="437"/>
    </row>
    <row r="2459" spans="35:36" ht="12.75">
      <c r="AI2459" s="437"/>
      <c r="AJ2459" s="437"/>
    </row>
    <row r="2460" spans="35:36" ht="12.75">
      <c r="AI2460" s="437"/>
      <c r="AJ2460" s="437"/>
    </row>
    <row r="2461" spans="35:36" ht="12.75">
      <c r="AI2461" s="437"/>
      <c r="AJ2461" s="437"/>
    </row>
    <row r="2462" spans="35:36" ht="12.75">
      <c r="AI2462" s="437"/>
      <c r="AJ2462" s="437"/>
    </row>
    <row r="2463" spans="35:36" ht="12.75">
      <c r="AI2463" s="437"/>
      <c r="AJ2463" s="437"/>
    </row>
    <row r="2464" spans="35:36" ht="12.75">
      <c r="AI2464" s="437"/>
      <c r="AJ2464" s="437"/>
    </row>
    <row r="2465" spans="35:36" ht="12.75">
      <c r="AI2465" s="437"/>
      <c r="AJ2465" s="437"/>
    </row>
    <row r="2466" spans="35:36" ht="12.75">
      <c r="AI2466" s="437"/>
      <c r="AJ2466" s="437"/>
    </row>
    <row r="2467" spans="35:36" ht="12.75">
      <c r="AI2467" s="437"/>
      <c r="AJ2467" s="437"/>
    </row>
    <row r="2468" spans="35:36" ht="12.75">
      <c r="AI2468" s="437"/>
      <c r="AJ2468" s="437"/>
    </row>
    <row r="2469" spans="35:36" ht="12.75">
      <c r="AI2469" s="437"/>
      <c r="AJ2469" s="437"/>
    </row>
    <row r="2470" spans="35:36" ht="12.75">
      <c r="AI2470" s="437"/>
      <c r="AJ2470" s="437"/>
    </row>
    <row r="2471" spans="35:36" ht="12.75">
      <c r="AI2471" s="437"/>
      <c r="AJ2471" s="437"/>
    </row>
    <row r="2472" spans="35:36" ht="12.75">
      <c r="AI2472" s="437"/>
      <c r="AJ2472" s="437"/>
    </row>
    <row r="2473" spans="35:36" ht="12.75">
      <c r="AI2473" s="437"/>
      <c r="AJ2473" s="437"/>
    </row>
    <row r="2474" spans="35:36" ht="12.75">
      <c r="AI2474" s="437"/>
      <c r="AJ2474" s="437"/>
    </row>
    <row r="2475" spans="35:36" ht="12.75">
      <c r="AI2475" s="437"/>
      <c r="AJ2475" s="437"/>
    </row>
    <row r="2476" spans="35:36" ht="12.75">
      <c r="AI2476" s="437"/>
      <c r="AJ2476" s="437"/>
    </row>
    <row r="2477" spans="35:36" ht="12.75">
      <c r="AI2477" s="437"/>
      <c r="AJ2477" s="437"/>
    </row>
    <row r="2478" spans="35:36" ht="12.75">
      <c r="AI2478" s="437"/>
      <c r="AJ2478" s="437"/>
    </row>
    <row r="2479" spans="35:36" ht="12.75">
      <c r="AI2479" s="437"/>
      <c r="AJ2479" s="437"/>
    </row>
    <row r="2480" spans="35:36" ht="12.75">
      <c r="AI2480" s="437"/>
      <c r="AJ2480" s="437"/>
    </row>
    <row r="2481" spans="35:36" ht="12.75">
      <c r="AI2481" s="437"/>
      <c r="AJ2481" s="437"/>
    </row>
    <row r="2482" spans="35:36" ht="12.75">
      <c r="AI2482" s="437"/>
      <c r="AJ2482" s="437"/>
    </row>
    <row r="2483" spans="35:36" ht="12.75">
      <c r="AI2483" s="437"/>
      <c r="AJ2483" s="437"/>
    </row>
    <row r="2484" spans="35:36" ht="12.75">
      <c r="AI2484" s="437"/>
      <c r="AJ2484" s="437"/>
    </row>
    <row r="2485" spans="35:36" ht="12.75">
      <c r="AI2485" s="437"/>
      <c r="AJ2485" s="437"/>
    </row>
    <row r="2486" spans="35:36" ht="12.75">
      <c r="AI2486" s="437"/>
      <c r="AJ2486" s="437"/>
    </row>
    <row r="2487" spans="35:36" ht="12.75">
      <c r="AI2487" s="437"/>
      <c r="AJ2487" s="437"/>
    </row>
    <row r="2488" spans="35:36" ht="12.75">
      <c r="AI2488" s="437"/>
      <c r="AJ2488" s="437"/>
    </row>
    <row r="2489" spans="35:36" ht="12.75">
      <c r="AI2489" s="437"/>
      <c r="AJ2489" s="437"/>
    </row>
    <row r="2490" spans="35:36" ht="12.75">
      <c r="AI2490" s="437"/>
      <c r="AJ2490" s="437"/>
    </row>
    <row r="2491" spans="35:36" ht="12.75">
      <c r="AI2491" s="437"/>
      <c r="AJ2491" s="437"/>
    </row>
    <row r="2492" spans="35:36" ht="12.75">
      <c r="AI2492" s="437"/>
      <c r="AJ2492" s="437"/>
    </row>
    <row r="2493" spans="35:36" ht="12.75">
      <c r="AI2493" s="437"/>
      <c r="AJ2493" s="437"/>
    </row>
    <row r="2494" spans="35:36" ht="12.75">
      <c r="AI2494" s="437"/>
      <c r="AJ2494" s="437"/>
    </row>
    <row r="2495" spans="35:36" ht="12.75">
      <c r="AI2495" s="437"/>
      <c r="AJ2495" s="437"/>
    </row>
    <row r="2496" spans="35:36" ht="12.75">
      <c r="AI2496" s="437"/>
      <c r="AJ2496" s="437"/>
    </row>
    <row r="2497" spans="35:36" ht="12.75">
      <c r="AI2497" s="437"/>
      <c r="AJ2497" s="437"/>
    </row>
    <row r="2498" spans="35:36" ht="12.75">
      <c r="AI2498" s="437"/>
      <c r="AJ2498" s="437"/>
    </row>
    <row r="2499" spans="35:36" ht="12.75">
      <c r="AI2499" s="437"/>
      <c r="AJ2499" s="437"/>
    </row>
    <row r="2500" spans="35:36" ht="12.75">
      <c r="AI2500" s="437"/>
      <c r="AJ2500" s="437"/>
    </row>
    <row r="2501" spans="35:36" ht="12.75">
      <c r="AI2501" s="437"/>
      <c r="AJ2501" s="437"/>
    </row>
    <row r="2502" spans="35:36" ht="12.75">
      <c r="AI2502" s="437"/>
      <c r="AJ2502" s="437"/>
    </row>
    <row r="2503" spans="35:36" ht="12.75">
      <c r="AI2503" s="437"/>
      <c r="AJ2503" s="437"/>
    </row>
    <row r="2504" spans="35:36" ht="12.75">
      <c r="AI2504" s="437"/>
      <c r="AJ2504" s="437"/>
    </row>
    <row r="2505" spans="35:36" ht="12.75">
      <c r="AI2505" s="437"/>
      <c r="AJ2505" s="437"/>
    </row>
    <row r="2506" spans="35:36" ht="12.75">
      <c r="AI2506" s="437"/>
      <c r="AJ2506" s="437"/>
    </row>
    <row r="2507" spans="35:36" ht="12.75">
      <c r="AI2507" s="437"/>
      <c r="AJ2507" s="437"/>
    </row>
    <row r="2508" spans="35:36" ht="12.75">
      <c r="AI2508" s="437"/>
      <c r="AJ2508" s="437"/>
    </row>
    <row r="2509" spans="35:36" ht="12.75">
      <c r="AI2509" s="437"/>
      <c r="AJ2509" s="437"/>
    </row>
    <row r="2510" spans="35:36" ht="12.75">
      <c r="AI2510" s="437"/>
      <c r="AJ2510" s="437"/>
    </row>
    <row r="2511" spans="35:36" ht="12.75">
      <c r="AI2511" s="437"/>
      <c r="AJ2511" s="437"/>
    </row>
    <row r="2512" spans="35:36" ht="12.75">
      <c r="AI2512" s="437"/>
      <c r="AJ2512" s="437"/>
    </row>
    <row r="2513" spans="35:36" ht="12.75">
      <c r="AI2513" s="437"/>
      <c r="AJ2513" s="437"/>
    </row>
    <row r="2514" spans="35:36" ht="12.75">
      <c r="AI2514" s="437"/>
      <c r="AJ2514" s="437"/>
    </row>
    <row r="2515" spans="35:36" ht="12.75">
      <c r="AI2515" s="437"/>
      <c r="AJ2515" s="437"/>
    </row>
    <row r="2516" spans="35:36" ht="12.75">
      <c r="AI2516" s="437"/>
      <c r="AJ2516" s="437"/>
    </row>
    <row r="2517" spans="35:36" ht="12.75">
      <c r="AI2517" s="437"/>
      <c r="AJ2517" s="437"/>
    </row>
    <row r="2518" spans="35:36" ht="12.75">
      <c r="AI2518" s="437"/>
      <c r="AJ2518" s="437"/>
    </row>
    <row r="2519" spans="35:36" ht="12.75">
      <c r="AI2519" s="437"/>
      <c r="AJ2519" s="437"/>
    </row>
    <row r="2520" spans="35:36" ht="12.75">
      <c r="AI2520" s="437"/>
      <c r="AJ2520" s="437"/>
    </row>
    <row r="2521" spans="35:36" ht="12.75">
      <c r="AI2521" s="437"/>
      <c r="AJ2521" s="437"/>
    </row>
    <row r="2522" spans="35:36" ht="12.75">
      <c r="AI2522" s="437"/>
      <c r="AJ2522" s="437"/>
    </row>
    <row r="2523" spans="35:36" ht="12.75">
      <c r="AI2523" s="437"/>
      <c r="AJ2523" s="437"/>
    </row>
    <row r="2524" spans="35:36" ht="12.75">
      <c r="AI2524" s="437"/>
      <c r="AJ2524" s="437"/>
    </row>
    <row r="2525" spans="35:36" ht="12.75">
      <c r="AI2525" s="437"/>
      <c r="AJ2525" s="437"/>
    </row>
    <row r="2526" spans="35:36" ht="12.75">
      <c r="AI2526" s="437"/>
      <c r="AJ2526" s="437"/>
    </row>
    <row r="2527" spans="35:36" ht="12.75">
      <c r="AI2527" s="437"/>
      <c r="AJ2527" s="437"/>
    </row>
    <row r="2528" spans="35:36" ht="12.75">
      <c r="AI2528" s="437"/>
      <c r="AJ2528" s="437"/>
    </row>
    <row r="2529" spans="35:36" ht="12.75">
      <c r="AI2529" s="437"/>
      <c r="AJ2529" s="437"/>
    </row>
    <row r="2530" spans="35:36" ht="12.75">
      <c r="AI2530" s="437"/>
      <c r="AJ2530" s="437"/>
    </row>
    <row r="2531" spans="35:36" ht="12.75">
      <c r="AI2531" s="437"/>
      <c r="AJ2531" s="437"/>
    </row>
    <row r="2532" spans="35:36" ht="12.75">
      <c r="AI2532" s="437"/>
      <c r="AJ2532" s="437"/>
    </row>
    <row r="2533" spans="35:36" ht="12.75">
      <c r="AI2533" s="437"/>
      <c r="AJ2533" s="437"/>
    </row>
    <row r="2534" spans="35:36" ht="12.75">
      <c r="AI2534" s="437"/>
      <c r="AJ2534" s="437"/>
    </row>
    <row r="2535" spans="35:36" ht="12.75">
      <c r="AI2535" s="437"/>
      <c r="AJ2535" s="437"/>
    </row>
    <row r="2536" spans="35:36" ht="12.75">
      <c r="AI2536" s="437"/>
      <c r="AJ2536" s="437"/>
    </row>
    <row r="2537" spans="35:36" ht="12.75">
      <c r="AI2537" s="437"/>
      <c r="AJ2537" s="437"/>
    </row>
    <row r="2538" spans="35:36" ht="12.75">
      <c r="AI2538" s="437"/>
      <c r="AJ2538" s="437"/>
    </row>
    <row r="2539" spans="35:36" ht="12.75">
      <c r="AI2539" s="437"/>
      <c r="AJ2539" s="437"/>
    </row>
    <row r="2540" spans="35:36" ht="12.75">
      <c r="AI2540" s="437"/>
      <c r="AJ2540" s="437"/>
    </row>
    <row r="2541" spans="35:36" ht="12.75">
      <c r="AI2541" s="437"/>
      <c r="AJ2541" s="437"/>
    </row>
    <row r="2542" spans="35:36" ht="12.75">
      <c r="AI2542" s="437"/>
      <c r="AJ2542" s="437"/>
    </row>
    <row r="2543" spans="35:36" ht="12.75">
      <c r="AI2543" s="437"/>
      <c r="AJ2543" s="437"/>
    </row>
    <row r="2544" spans="35:36" ht="12.75">
      <c r="AI2544" s="437"/>
      <c r="AJ2544" s="437"/>
    </row>
    <row r="2545" spans="35:36" ht="12.75">
      <c r="AI2545" s="437"/>
      <c r="AJ2545" s="437"/>
    </row>
    <row r="2546" spans="35:36" ht="12.75">
      <c r="AI2546" s="437"/>
      <c r="AJ2546" s="437"/>
    </row>
    <row r="2547" spans="35:36" ht="12.75">
      <c r="AI2547" s="437"/>
      <c r="AJ2547" s="437"/>
    </row>
    <row r="2548" spans="35:36" ht="12.75">
      <c r="AI2548" s="437"/>
      <c r="AJ2548" s="437"/>
    </row>
    <row r="2549" spans="35:36" ht="12.75">
      <c r="AI2549" s="437"/>
      <c r="AJ2549" s="437"/>
    </row>
    <row r="2550" spans="35:36" ht="12.75">
      <c r="AI2550" s="437"/>
      <c r="AJ2550" s="437"/>
    </row>
    <row r="2551" spans="35:36" ht="12.75">
      <c r="AI2551" s="437"/>
      <c r="AJ2551" s="437"/>
    </row>
    <row r="2552" spans="35:36" ht="12.75">
      <c r="AI2552" s="437"/>
      <c r="AJ2552" s="437"/>
    </row>
    <row r="2553" spans="35:36" ht="12.75">
      <c r="AI2553" s="437"/>
      <c r="AJ2553" s="437"/>
    </row>
    <row r="2554" spans="35:36" ht="12.75">
      <c r="AI2554" s="437"/>
      <c r="AJ2554" s="437"/>
    </row>
    <row r="2555" spans="35:36" ht="12.75">
      <c r="AI2555" s="437"/>
      <c r="AJ2555" s="437"/>
    </row>
    <row r="2556" spans="35:36" ht="12.75">
      <c r="AI2556" s="437"/>
      <c r="AJ2556" s="437"/>
    </row>
    <row r="2557" spans="35:36" ht="12.75">
      <c r="AI2557" s="437"/>
      <c r="AJ2557" s="437"/>
    </row>
    <row r="2558" spans="35:36" ht="12.75">
      <c r="AI2558" s="437"/>
      <c r="AJ2558" s="437"/>
    </row>
    <row r="2559" spans="35:36" ht="12.75">
      <c r="AI2559" s="437"/>
      <c r="AJ2559" s="437"/>
    </row>
    <row r="2560" spans="35:36" ht="12.75">
      <c r="AI2560" s="437"/>
      <c r="AJ2560" s="437"/>
    </row>
    <row r="2561" spans="35:36" ht="12.75">
      <c r="AI2561" s="437"/>
      <c r="AJ2561" s="437"/>
    </row>
    <row r="2562" spans="35:36" ht="12.75">
      <c r="AI2562" s="437"/>
      <c r="AJ2562" s="437"/>
    </row>
    <row r="2563" spans="35:36" ht="12.75">
      <c r="AI2563" s="437"/>
      <c r="AJ2563" s="437"/>
    </row>
    <row r="2564" spans="35:36" ht="12.75">
      <c r="AI2564" s="437"/>
      <c r="AJ2564" s="437"/>
    </row>
    <row r="2565" spans="35:36" ht="12.75">
      <c r="AI2565" s="437"/>
      <c r="AJ2565" s="437"/>
    </row>
    <row r="2566" spans="35:36" ht="12.75">
      <c r="AI2566" s="437"/>
      <c r="AJ2566" s="437"/>
    </row>
    <row r="2567" spans="35:36" ht="12.75">
      <c r="AI2567" s="437"/>
      <c r="AJ2567" s="437"/>
    </row>
    <row r="2568" spans="35:36" ht="12.75">
      <c r="AI2568" s="437"/>
      <c r="AJ2568" s="437"/>
    </row>
    <row r="2569" spans="35:36" ht="12.75">
      <c r="AI2569" s="437"/>
      <c r="AJ2569" s="437"/>
    </row>
    <row r="2570" spans="35:36" ht="12.75">
      <c r="AI2570" s="437"/>
      <c r="AJ2570" s="437"/>
    </row>
    <row r="2571" spans="35:36" ht="12.75">
      <c r="AI2571" s="437"/>
      <c r="AJ2571" s="437"/>
    </row>
    <row r="2572" spans="35:36" ht="12.75">
      <c r="AI2572" s="437"/>
      <c r="AJ2572" s="437"/>
    </row>
    <row r="2573" spans="35:36" ht="12.75">
      <c r="AI2573" s="437"/>
      <c r="AJ2573" s="437"/>
    </row>
    <row r="2574" spans="35:36" ht="12.75">
      <c r="AI2574" s="437"/>
      <c r="AJ2574" s="437"/>
    </row>
    <row r="2575" spans="35:36" ht="12.75">
      <c r="AI2575" s="437"/>
      <c r="AJ2575" s="437"/>
    </row>
    <row r="2576" spans="35:36" ht="12.75">
      <c r="AI2576" s="437"/>
      <c r="AJ2576" s="437"/>
    </row>
    <row r="2577" spans="35:36" ht="12.75">
      <c r="AI2577" s="437"/>
      <c r="AJ2577" s="437"/>
    </row>
    <row r="2578" spans="35:36" ht="12.75">
      <c r="AI2578" s="437"/>
      <c r="AJ2578" s="437"/>
    </row>
    <row r="2579" spans="35:36" ht="12.75">
      <c r="AI2579" s="437"/>
      <c r="AJ2579" s="437"/>
    </row>
    <row r="2580" spans="35:36" ht="12.75">
      <c r="AI2580" s="437"/>
      <c r="AJ2580" s="437"/>
    </row>
    <row r="2581" spans="35:36" ht="12.75">
      <c r="AI2581" s="437"/>
      <c r="AJ2581" s="437"/>
    </row>
    <row r="2582" spans="35:36" ht="12.75">
      <c r="AI2582" s="437"/>
      <c r="AJ2582" s="437"/>
    </row>
    <row r="2583" spans="35:36" ht="12.75">
      <c r="AI2583" s="437"/>
      <c r="AJ2583" s="437"/>
    </row>
    <row r="2584" spans="35:36" ht="12.75">
      <c r="AI2584" s="437"/>
      <c r="AJ2584" s="437"/>
    </row>
    <row r="2585" spans="35:36" ht="12.75">
      <c r="AI2585" s="437"/>
      <c r="AJ2585" s="437"/>
    </row>
    <row r="2586" spans="35:36" ht="12.75">
      <c r="AI2586" s="437"/>
      <c r="AJ2586" s="437"/>
    </row>
    <row r="2587" spans="35:36" ht="12.75">
      <c r="AI2587" s="437"/>
      <c r="AJ2587" s="437"/>
    </row>
    <row r="2588" spans="35:36" ht="12.75">
      <c r="AI2588" s="437"/>
      <c r="AJ2588" s="437"/>
    </row>
    <row r="2589" spans="35:36" ht="12.75">
      <c r="AI2589" s="437"/>
      <c r="AJ2589" s="437"/>
    </row>
    <row r="2590" spans="35:36" ht="12.75">
      <c r="AI2590" s="437"/>
      <c r="AJ2590" s="437"/>
    </row>
    <row r="2591" spans="35:36" ht="12.75">
      <c r="AI2591" s="437"/>
      <c r="AJ2591" s="437"/>
    </row>
    <row r="2592" spans="35:36" ht="12.75">
      <c r="AI2592" s="437"/>
      <c r="AJ2592" s="437"/>
    </row>
    <row r="2593" spans="35:36" ht="12.75">
      <c r="AI2593" s="437"/>
      <c r="AJ2593" s="437"/>
    </row>
    <row r="2594" spans="35:36" ht="12.75">
      <c r="AI2594" s="437"/>
      <c r="AJ2594" s="437"/>
    </row>
    <row r="2595" spans="35:36" ht="12.75">
      <c r="AI2595" s="437"/>
      <c r="AJ2595" s="437"/>
    </row>
    <row r="2596" spans="35:36" ht="12.75">
      <c r="AI2596" s="437"/>
      <c r="AJ2596" s="437"/>
    </row>
    <row r="2597" spans="35:36" ht="12.75">
      <c r="AI2597" s="437"/>
      <c r="AJ2597" s="437"/>
    </row>
    <row r="2598" spans="35:36" ht="12.75">
      <c r="AI2598" s="437"/>
      <c r="AJ2598" s="437"/>
    </row>
    <row r="2599" spans="35:36" ht="12.75">
      <c r="AI2599" s="437"/>
      <c r="AJ2599" s="437"/>
    </row>
    <row r="2600" spans="35:36" ht="12.75">
      <c r="AI2600" s="437"/>
      <c r="AJ2600" s="437"/>
    </row>
    <row r="2601" spans="35:36" ht="12.75">
      <c r="AI2601" s="437"/>
      <c r="AJ2601" s="437"/>
    </row>
    <row r="2602" spans="35:36" ht="12.75">
      <c r="AI2602" s="437"/>
      <c r="AJ2602" s="437"/>
    </row>
    <row r="2603" spans="35:36" ht="12.75">
      <c r="AI2603" s="437"/>
      <c r="AJ2603" s="437"/>
    </row>
    <row r="2604" spans="35:36" ht="12.75">
      <c r="AI2604" s="437"/>
      <c r="AJ2604" s="437"/>
    </row>
    <row r="2605" spans="35:36" ht="12.75">
      <c r="AI2605" s="437"/>
      <c r="AJ2605" s="437"/>
    </row>
    <row r="2606" spans="35:36" ht="12.75">
      <c r="AI2606" s="437"/>
      <c r="AJ2606" s="437"/>
    </row>
    <row r="2607" spans="35:36" ht="12.75">
      <c r="AI2607" s="437"/>
      <c r="AJ2607" s="437"/>
    </row>
    <row r="2608" spans="35:36" ht="12.75">
      <c r="AI2608" s="437"/>
      <c r="AJ2608" s="437"/>
    </row>
    <row r="2609" spans="35:36" ht="12.75">
      <c r="AI2609" s="437"/>
      <c r="AJ2609" s="437"/>
    </row>
    <row r="2610" spans="35:36" ht="12.75">
      <c r="AI2610" s="437"/>
      <c r="AJ2610" s="437"/>
    </row>
    <row r="2611" spans="35:36" ht="12.75">
      <c r="AI2611" s="437"/>
      <c r="AJ2611" s="437"/>
    </row>
    <row r="2612" spans="35:36" ht="12.75">
      <c r="AI2612" s="437"/>
      <c r="AJ2612" s="437"/>
    </row>
    <row r="2613" spans="35:36" ht="12.75">
      <c r="AI2613" s="437"/>
      <c r="AJ2613" s="437"/>
    </row>
    <row r="2614" spans="35:36" ht="12.75">
      <c r="AI2614" s="437"/>
      <c r="AJ2614" s="437"/>
    </row>
    <row r="2615" spans="35:36" ht="12.75">
      <c r="AI2615" s="437"/>
      <c r="AJ2615" s="437"/>
    </row>
    <row r="2616" spans="35:36" ht="12.75">
      <c r="AI2616" s="437"/>
      <c r="AJ2616" s="437"/>
    </row>
    <row r="2617" spans="35:36" ht="12.75">
      <c r="AI2617" s="437"/>
      <c r="AJ2617" s="437"/>
    </row>
    <row r="2618" spans="35:36" ht="12.75">
      <c r="AI2618" s="437"/>
      <c r="AJ2618" s="437"/>
    </row>
    <row r="2619" spans="35:36" ht="12.75">
      <c r="AI2619" s="437"/>
      <c r="AJ2619" s="437"/>
    </row>
    <row r="2620" spans="35:36" ht="12.75">
      <c r="AI2620" s="437"/>
      <c r="AJ2620" s="437"/>
    </row>
    <row r="2621" spans="35:36" ht="12.75">
      <c r="AI2621" s="437"/>
      <c r="AJ2621" s="437"/>
    </row>
    <row r="2622" spans="35:36" ht="12.75">
      <c r="AI2622" s="437"/>
      <c r="AJ2622" s="437"/>
    </row>
    <row r="2623" spans="35:36" ht="12.75">
      <c r="AI2623" s="437"/>
      <c r="AJ2623" s="437"/>
    </row>
    <row r="2624" spans="35:36" ht="12.75">
      <c r="AI2624" s="437"/>
      <c r="AJ2624" s="437"/>
    </row>
    <row r="2625" spans="35:36" ht="12.75">
      <c r="AI2625" s="437"/>
      <c r="AJ2625" s="437"/>
    </row>
    <row r="2626" spans="35:36" ht="12.75">
      <c r="AI2626" s="437"/>
      <c r="AJ2626" s="437"/>
    </row>
    <row r="2627" spans="35:36" ht="12.75">
      <c r="AI2627" s="437"/>
      <c r="AJ2627" s="437"/>
    </row>
    <row r="2628" spans="35:36" ht="12.75">
      <c r="AI2628" s="437"/>
      <c r="AJ2628" s="437"/>
    </row>
    <row r="2629" spans="35:36" ht="12.75">
      <c r="AI2629" s="437"/>
      <c r="AJ2629" s="437"/>
    </row>
    <row r="2630" spans="35:36" ht="12.75">
      <c r="AI2630" s="437"/>
      <c r="AJ2630" s="437"/>
    </row>
    <row r="2631" spans="35:36" ht="12.75">
      <c r="AI2631" s="437"/>
      <c r="AJ2631" s="437"/>
    </row>
    <row r="2632" spans="35:36" ht="12.75">
      <c r="AI2632" s="437"/>
      <c r="AJ2632" s="437"/>
    </row>
    <row r="2633" spans="35:36" ht="12.75">
      <c r="AI2633" s="437"/>
      <c r="AJ2633" s="437"/>
    </row>
    <row r="2634" spans="35:36" ht="12.75">
      <c r="AI2634" s="437"/>
      <c r="AJ2634" s="437"/>
    </row>
    <row r="2635" spans="35:36" ht="12.75">
      <c r="AI2635" s="437"/>
      <c r="AJ2635" s="437"/>
    </row>
    <row r="2636" spans="35:36" ht="12.75">
      <c r="AI2636" s="437"/>
      <c r="AJ2636" s="437"/>
    </row>
    <row r="2637" spans="35:36" ht="12.75">
      <c r="AI2637" s="437"/>
      <c r="AJ2637" s="437"/>
    </row>
    <row r="2638" spans="35:36" ht="12.75">
      <c r="AI2638" s="437"/>
      <c r="AJ2638" s="437"/>
    </row>
    <row r="2639" spans="35:36" ht="12.75">
      <c r="AI2639" s="437"/>
      <c r="AJ2639" s="437"/>
    </row>
    <row r="2640" spans="35:36" ht="12.75">
      <c r="AI2640" s="437"/>
      <c r="AJ2640" s="437"/>
    </row>
    <row r="2641" spans="35:36" ht="12.75">
      <c r="AI2641" s="437"/>
      <c r="AJ2641" s="437"/>
    </row>
    <row r="2642" spans="35:36" ht="12.75">
      <c r="AI2642" s="437"/>
      <c r="AJ2642" s="437"/>
    </row>
    <row r="2643" spans="35:36" ht="12.75">
      <c r="AI2643" s="437"/>
      <c r="AJ2643" s="437"/>
    </row>
    <row r="2644" spans="35:36" ht="12.75">
      <c r="AI2644" s="437"/>
      <c r="AJ2644" s="437"/>
    </row>
    <row r="2645" spans="35:36" ht="12.75">
      <c r="AI2645" s="437"/>
      <c r="AJ2645" s="437"/>
    </row>
    <row r="2646" spans="35:36" ht="12.75">
      <c r="AI2646" s="437"/>
      <c r="AJ2646" s="437"/>
    </row>
    <row r="2647" spans="35:36" ht="12.75">
      <c r="AI2647" s="437"/>
      <c r="AJ2647" s="437"/>
    </row>
    <row r="2648" spans="35:36" ht="12.75">
      <c r="AI2648" s="437"/>
      <c r="AJ2648" s="437"/>
    </row>
    <row r="2649" spans="35:36" ht="12.75">
      <c r="AI2649" s="437"/>
      <c r="AJ2649" s="437"/>
    </row>
    <row r="2650" spans="35:36" ht="12.75">
      <c r="AI2650" s="437"/>
      <c r="AJ2650" s="437"/>
    </row>
    <row r="2651" spans="35:36" ht="12.75">
      <c r="AI2651" s="437"/>
      <c r="AJ2651" s="437"/>
    </row>
    <row r="2652" spans="35:36" ht="12.75">
      <c r="AI2652" s="437"/>
      <c r="AJ2652" s="437"/>
    </row>
    <row r="2653" spans="35:36" ht="12.75">
      <c r="AI2653" s="437"/>
      <c r="AJ2653" s="437"/>
    </row>
    <row r="2654" spans="35:36" ht="12.75">
      <c r="AI2654" s="437"/>
      <c r="AJ2654" s="437"/>
    </row>
    <row r="2655" spans="35:36" ht="12.75">
      <c r="AI2655" s="437"/>
      <c r="AJ2655" s="437"/>
    </row>
    <row r="2656" spans="35:36" ht="12.75">
      <c r="AI2656" s="437"/>
      <c r="AJ2656" s="437"/>
    </row>
    <row r="2657" spans="35:36" ht="12.75">
      <c r="AI2657" s="437"/>
      <c r="AJ2657" s="437"/>
    </row>
    <row r="2658" spans="35:36" ht="12.75">
      <c r="AI2658" s="437"/>
      <c r="AJ2658" s="437"/>
    </row>
    <row r="2659" spans="35:36" ht="12.75">
      <c r="AI2659" s="437"/>
      <c r="AJ2659" s="437"/>
    </row>
    <row r="2660" spans="35:36" ht="12.75">
      <c r="AI2660" s="437"/>
      <c r="AJ2660" s="437"/>
    </row>
    <row r="2661" spans="35:36" ht="12.75">
      <c r="AI2661" s="437"/>
      <c r="AJ2661" s="437"/>
    </row>
    <row r="2662" spans="35:36" ht="12.75">
      <c r="AI2662" s="437"/>
      <c r="AJ2662" s="437"/>
    </row>
    <row r="2663" spans="35:36" ht="12.75">
      <c r="AI2663" s="437"/>
      <c r="AJ2663" s="437"/>
    </row>
    <row r="2664" spans="35:36" ht="12.75">
      <c r="AI2664" s="437"/>
      <c r="AJ2664" s="437"/>
    </row>
    <row r="2665" spans="35:36" ht="12.75">
      <c r="AI2665" s="437"/>
      <c r="AJ2665" s="437"/>
    </row>
    <row r="2666" spans="35:36" ht="12.75">
      <c r="AI2666" s="437"/>
      <c r="AJ2666" s="437"/>
    </row>
    <row r="2667" spans="35:36" ht="12.75">
      <c r="AI2667" s="437"/>
      <c r="AJ2667" s="437"/>
    </row>
    <row r="2668" spans="35:36" ht="12.75">
      <c r="AI2668" s="437"/>
      <c r="AJ2668" s="437"/>
    </row>
    <row r="2669" spans="35:36" ht="12.75">
      <c r="AI2669" s="437"/>
      <c r="AJ2669" s="437"/>
    </row>
    <row r="2670" spans="35:36" ht="12.75">
      <c r="AI2670" s="437"/>
      <c r="AJ2670" s="437"/>
    </row>
    <row r="2671" spans="35:36" ht="12.75">
      <c r="AI2671" s="437"/>
      <c r="AJ2671" s="437"/>
    </row>
    <row r="2672" spans="35:36" ht="12.75">
      <c r="AI2672" s="437"/>
      <c r="AJ2672" s="437"/>
    </row>
    <row r="2673" spans="35:36" ht="12.75">
      <c r="AI2673" s="437"/>
      <c r="AJ2673" s="437"/>
    </row>
    <row r="2674" spans="35:36" ht="12.75">
      <c r="AI2674" s="437"/>
      <c r="AJ2674" s="437"/>
    </row>
    <row r="2675" spans="35:36" ht="12.75">
      <c r="AI2675" s="437"/>
      <c r="AJ2675" s="437"/>
    </row>
    <row r="2676" spans="35:36" ht="12.75">
      <c r="AI2676" s="437"/>
      <c r="AJ2676" s="437"/>
    </row>
    <row r="2677" spans="35:36" ht="12.75">
      <c r="AI2677" s="437"/>
      <c r="AJ2677" s="437"/>
    </row>
    <row r="2678" spans="35:36" ht="12.75">
      <c r="AI2678" s="437"/>
      <c r="AJ2678" s="437"/>
    </row>
    <row r="2679" spans="35:36" ht="12.75">
      <c r="AI2679" s="437"/>
      <c r="AJ2679" s="437"/>
    </row>
    <row r="2680" spans="35:36" ht="12.75">
      <c r="AI2680" s="437"/>
      <c r="AJ2680" s="437"/>
    </row>
    <row r="2681" spans="35:36" ht="12.75">
      <c r="AI2681" s="437"/>
      <c r="AJ2681" s="437"/>
    </row>
    <row r="2682" spans="35:36" ht="12.75">
      <c r="AI2682" s="437"/>
      <c r="AJ2682" s="437"/>
    </row>
    <row r="2683" spans="35:36" ht="12.75">
      <c r="AI2683" s="437"/>
      <c r="AJ2683" s="437"/>
    </row>
    <row r="2684" spans="35:36" ht="12.75">
      <c r="AI2684" s="437"/>
      <c r="AJ2684" s="437"/>
    </row>
    <row r="2685" spans="35:36" ht="12.75">
      <c r="AI2685" s="437"/>
      <c r="AJ2685" s="437"/>
    </row>
    <row r="2686" spans="35:36" ht="12.75">
      <c r="AI2686" s="437"/>
      <c r="AJ2686" s="437"/>
    </row>
    <row r="2687" spans="35:36" ht="12.75">
      <c r="AI2687" s="437"/>
      <c r="AJ2687" s="437"/>
    </row>
    <row r="2688" spans="35:36" ht="12.75">
      <c r="AI2688" s="437"/>
      <c r="AJ2688" s="437"/>
    </row>
    <row r="2689" spans="35:36" ht="12.75">
      <c r="AI2689" s="437"/>
      <c r="AJ2689" s="437"/>
    </row>
    <row r="2690" spans="35:36" ht="12.75">
      <c r="AI2690" s="437"/>
      <c r="AJ2690" s="437"/>
    </row>
    <row r="2691" spans="35:36" ht="12.75">
      <c r="AI2691" s="437"/>
      <c r="AJ2691" s="437"/>
    </row>
    <row r="2692" spans="35:36" ht="12.75">
      <c r="AI2692" s="437"/>
      <c r="AJ2692" s="437"/>
    </row>
    <row r="2693" spans="35:36" ht="12.75">
      <c r="AI2693" s="437"/>
      <c r="AJ2693" s="437"/>
    </row>
    <row r="2694" spans="35:36" ht="12.75">
      <c r="AI2694" s="437"/>
      <c r="AJ2694" s="437"/>
    </row>
    <row r="2695" spans="35:36" ht="12.75">
      <c r="AI2695" s="437"/>
      <c r="AJ2695" s="437"/>
    </row>
    <row r="2696" spans="35:36" ht="12.75">
      <c r="AI2696" s="437"/>
      <c r="AJ2696" s="437"/>
    </row>
    <row r="2697" spans="35:36" ht="12.75">
      <c r="AI2697" s="437"/>
      <c r="AJ2697" s="437"/>
    </row>
    <row r="2698" spans="35:36" ht="12.75">
      <c r="AI2698" s="437"/>
      <c r="AJ2698" s="437"/>
    </row>
    <row r="2699" spans="35:36" ht="12.75">
      <c r="AI2699" s="437"/>
      <c r="AJ2699" s="437"/>
    </row>
    <row r="2700" spans="35:36" ht="12.75">
      <c r="AI2700" s="437"/>
      <c r="AJ2700" s="437"/>
    </row>
    <row r="2701" spans="35:36" ht="12.75">
      <c r="AI2701" s="437"/>
      <c r="AJ2701" s="437"/>
    </row>
    <row r="2702" spans="35:36" ht="12.75">
      <c r="AI2702" s="437"/>
      <c r="AJ2702" s="437"/>
    </row>
    <row r="2703" spans="35:36" ht="12.75">
      <c r="AI2703" s="437"/>
      <c r="AJ2703" s="437"/>
    </row>
    <row r="2704" spans="35:36" ht="12.75">
      <c r="AI2704" s="437"/>
      <c r="AJ2704" s="437"/>
    </row>
    <row r="2705" spans="35:36" ht="12.75">
      <c r="AI2705" s="437"/>
      <c r="AJ2705" s="437"/>
    </row>
    <row r="2706" spans="35:36" ht="12.75">
      <c r="AI2706" s="437"/>
      <c r="AJ2706" s="437"/>
    </row>
    <row r="2707" spans="35:36" ht="12.75">
      <c r="AI2707" s="437"/>
      <c r="AJ2707" s="437"/>
    </row>
    <row r="2708" spans="35:36" ht="12.75">
      <c r="AI2708" s="437"/>
      <c r="AJ2708" s="437"/>
    </row>
    <row r="2709" spans="35:36" ht="12.75">
      <c r="AI2709" s="437"/>
      <c r="AJ2709" s="437"/>
    </row>
    <row r="2710" spans="35:36" ht="12.75">
      <c r="AI2710" s="437"/>
      <c r="AJ2710" s="437"/>
    </row>
    <row r="2711" spans="35:36" ht="12.75">
      <c r="AI2711" s="437"/>
      <c r="AJ2711" s="437"/>
    </row>
    <row r="2712" spans="35:36" ht="12.75">
      <c r="AI2712" s="437"/>
      <c r="AJ2712" s="437"/>
    </row>
    <row r="2713" spans="35:36" ht="12.75">
      <c r="AI2713" s="437"/>
      <c r="AJ2713" s="437"/>
    </row>
    <row r="2714" spans="35:36" ht="12.75">
      <c r="AI2714" s="437"/>
      <c r="AJ2714" s="437"/>
    </row>
    <row r="2715" spans="35:36" ht="12.75">
      <c r="AI2715" s="437"/>
      <c r="AJ2715" s="437"/>
    </row>
    <row r="2716" spans="35:36" ht="12.75">
      <c r="AI2716" s="437"/>
      <c r="AJ2716" s="437"/>
    </row>
    <row r="2717" spans="35:36" ht="12.75">
      <c r="AI2717" s="437"/>
      <c r="AJ2717" s="437"/>
    </row>
    <row r="2718" spans="35:36" ht="12.75">
      <c r="AI2718" s="437"/>
      <c r="AJ2718" s="437"/>
    </row>
    <row r="2719" spans="35:36" ht="12.75">
      <c r="AI2719" s="437"/>
      <c r="AJ2719" s="437"/>
    </row>
    <row r="2720" spans="35:36" ht="12.75">
      <c r="AI2720" s="437"/>
      <c r="AJ2720" s="437"/>
    </row>
    <row r="2721" spans="35:36" ht="12.75">
      <c r="AI2721" s="437"/>
      <c r="AJ2721" s="437"/>
    </row>
    <row r="2722" spans="35:36" ht="12.75">
      <c r="AI2722" s="437"/>
      <c r="AJ2722" s="437"/>
    </row>
    <row r="2723" spans="35:36" ht="12.75">
      <c r="AI2723" s="437"/>
      <c r="AJ2723" s="437"/>
    </row>
    <row r="2724" spans="35:36" ht="12.75">
      <c r="AI2724" s="437"/>
      <c r="AJ2724" s="437"/>
    </row>
    <row r="2725" spans="35:36" ht="12.75">
      <c r="AI2725" s="437"/>
      <c r="AJ2725" s="437"/>
    </row>
    <row r="2726" spans="35:36" ht="12.75">
      <c r="AI2726" s="437"/>
      <c r="AJ2726" s="437"/>
    </row>
    <row r="2727" spans="35:36" ht="12.75">
      <c r="AI2727" s="437"/>
      <c r="AJ2727" s="437"/>
    </row>
    <row r="2728" spans="35:36" ht="12.75">
      <c r="AI2728" s="437"/>
      <c r="AJ2728" s="437"/>
    </row>
    <row r="2729" spans="35:36" ht="12.75">
      <c r="AI2729" s="437"/>
      <c r="AJ2729" s="437"/>
    </row>
    <row r="2730" spans="35:36" ht="12.75">
      <c r="AI2730" s="437"/>
      <c r="AJ2730" s="437"/>
    </row>
    <row r="2731" spans="35:36" ht="12.75">
      <c r="AI2731" s="437"/>
      <c r="AJ2731" s="437"/>
    </row>
    <row r="2732" spans="35:36" ht="12.75">
      <c r="AI2732" s="437"/>
      <c r="AJ2732" s="437"/>
    </row>
    <row r="2733" spans="35:36" ht="12.75">
      <c r="AI2733" s="437"/>
      <c r="AJ2733" s="437"/>
    </row>
    <row r="2734" spans="35:36" ht="12.75">
      <c r="AI2734" s="437"/>
      <c r="AJ2734" s="437"/>
    </row>
    <row r="2735" spans="35:36" ht="12.75">
      <c r="AI2735" s="437"/>
      <c r="AJ2735" s="437"/>
    </row>
    <row r="2736" spans="35:36" ht="12.75">
      <c r="AI2736" s="437"/>
      <c r="AJ2736" s="437"/>
    </row>
    <row r="2737" spans="35:36" ht="12.75">
      <c r="AI2737" s="437"/>
      <c r="AJ2737" s="437"/>
    </row>
    <row r="2738" spans="35:36" ht="12.75">
      <c r="AI2738" s="437"/>
      <c r="AJ2738" s="437"/>
    </row>
    <row r="2739" spans="35:36" ht="12.75">
      <c r="AI2739" s="437"/>
      <c r="AJ2739" s="437"/>
    </row>
    <row r="2740" spans="35:36" ht="12.75">
      <c r="AI2740" s="437"/>
      <c r="AJ2740" s="437"/>
    </row>
    <row r="2741" spans="35:36" ht="12.75">
      <c r="AI2741" s="437"/>
      <c r="AJ2741" s="437"/>
    </row>
    <row r="2742" spans="35:36" ht="12.75">
      <c r="AI2742" s="437"/>
      <c r="AJ2742" s="437"/>
    </row>
    <row r="2743" spans="35:36" ht="12.75">
      <c r="AI2743" s="437"/>
      <c r="AJ2743" s="437"/>
    </row>
    <row r="2744" spans="35:36" ht="12.75">
      <c r="AI2744" s="437"/>
      <c r="AJ2744" s="437"/>
    </row>
    <row r="2745" spans="35:36" ht="12.75">
      <c r="AI2745" s="437"/>
      <c r="AJ2745" s="437"/>
    </row>
    <row r="2746" spans="35:36" ht="12.75">
      <c r="AI2746" s="437"/>
      <c r="AJ2746" s="437"/>
    </row>
    <row r="2747" spans="35:36" ht="12.75">
      <c r="AI2747" s="437"/>
      <c r="AJ2747" s="437"/>
    </row>
    <row r="2748" spans="35:36" ht="12.75">
      <c r="AI2748" s="437"/>
      <c r="AJ2748" s="437"/>
    </row>
    <row r="2749" spans="35:36" ht="12.75">
      <c r="AI2749" s="437"/>
      <c r="AJ2749" s="437"/>
    </row>
    <row r="2750" spans="35:36" ht="12.75">
      <c r="AI2750" s="437"/>
      <c r="AJ2750" s="437"/>
    </row>
    <row r="2751" spans="35:36" ht="12.75">
      <c r="AI2751" s="437"/>
      <c r="AJ2751" s="437"/>
    </row>
    <row r="2752" spans="35:36" ht="12.75">
      <c r="AI2752" s="437"/>
      <c r="AJ2752" s="437"/>
    </row>
    <row r="2753" spans="35:36" ht="12.75">
      <c r="AI2753" s="437"/>
      <c r="AJ2753" s="437"/>
    </row>
    <row r="2754" spans="35:36" ht="12.75">
      <c r="AI2754" s="437"/>
      <c r="AJ2754" s="437"/>
    </row>
    <row r="2755" spans="35:36" ht="12.75">
      <c r="AI2755" s="437"/>
      <c r="AJ2755" s="437"/>
    </row>
    <row r="2756" spans="35:36" ht="12.75">
      <c r="AI2756" s="437"/>
      <c r="AJ2756" s="437"/>
    </row>
    <row r="2757" spans="35:36" ht="12.75">
      <c r="AI2757" s="437"/>
      <c r="AJ2757" s="437"/>
    </row>
    <row r="2758" spans="35:36" ht="12.75">
      <c r="AI2758" s="437"/>
      <c r="AJ2758" s="437"/>
    </row>
    <row r="2759" spans="35:36" ht="12.75">
      <c r="AI2759" s="437"/>
      <c r="AJ2759" s="437"/>
    </row>
    <row r="2760" spans="35:36" ht="12.75">
      <c r="AI2760" s="437"/>
      <c r="AJ2760" s="437"/>
    </row>
    <row r="2761" spans="35:36" ht="12.75">
      <c r="AI2761" s="437"/>
      <c r="AJ2761" s="437"/>
    </row>
    <row r="2762" spans="35:36" ht="12.75">
      <c r="AI2762" s="437"/>
      <c r="AJ2762" s="437"/>
    </row>
    <row r="2763" spans="35:36" ht="12.75">
      <c r="AI2763" s="437"/>
      <c r="AJ2763" s="437"/>
    </row>
    <row r="2764" spans="35:36" ht="12.75">
      <c r="AI2764" s="437"/>
      <c r="AJ2764" s="437"/>
    </row>
    <row r="2765" spans="35:36" ht="12.75">
      <c r="AI2765" s="437"/>
      <c r="AJ2765" s="437"/>
    </row>
    <row r="2766" spans="35:36" ht="12.75">
      <c r="AI2766" s="437"/>
      <c r="AJ2766" s="437"/>
    </row>
    <row r="2767" spans="35:36" ht="12.75">
      <c r="AI2767" s="437"/>
      <c r="AJ2767" s="437"/>
    </row>
    <row r="2768" spans="35:36" ht="12.75">
      <c r="AI2768" s="437"/>
      <c r="AJ2768" s="437"/>
    </row>
    <row r="2769" spans="35:36" ht="12.75">
      <c r="AI2769" s="437"/>
      <c r="AJ2769" s="437"/>
    </row>
    <row r="2770" spans="35:36" ht="12.75">
      <c r="AI2770" s="437"/>
      <c r="AJ2770" s="437"/>
    </row>
    <row r="2771" spans="35:36" ht="12.75">
      <c r="AI2771" s="437"/>
      <c r="AJ2771" s="437"/>
    </row>
    <row r="2772" spans="35:36" ht="12.75">
      <c r="AI2772" s="437"/>
      <c r="AJ2772" s="437"/>
    </row>
    <row r="2773" spans="35:36" ht="12.75">
      <c r="AI2773" s="437"/>
      <c r="AJ2773" s="437"/>
    </row>
    <row r="2774" spans="35:36" ht="12.75">
      <c r="AI2774" s="437"/>
      <c r="AJ2774" s="437"/>
    </row>
    <row r="2775" spans="35:36" ht="12.75">
      <c r="AI2775" s="437"/>
      <c r="AJ2775" s="437"/>
    </row>
    <row r="2776" spans="35:36" ht="12.75">
      <c r="AI2776" s="437"/>
      <c r="AJ2776" s="437"/>
    </row>
    <row r="2777" spans="35:36" ht="12.75">
      <c r="AI2777" s="437"/>
      <c r="AJ2777" s="437"/>
    </row>
    <row r="2778" spans="35:36" ht="12.75">
      <c r="AI2778" s="437"/>
      <c r="AJ2778" s="437"/>
    </row>
    <row r="2779" spans="35:36" ht="12.75">
      <c r="AI2779" s="437"/>
      <c r="AJ2779" s="437"/>
    </row>
    <row r="2780" spans="35:36" ht="12.75">
      <c r="AI2780" s="437"/>
      <c r="AJ2780" s="437"/>
    </row>
    <row r="2781" spans="35:36" ht="12.75">
      <c r="AI2781" s="437"/>
      <c r="AJ2781" s="437"/>
    </row>
    <row r="2782" spans="35:36" ht="12.75">
      <c r="AI2782" s="437"/>
      <c r="AJ2782" s="437"/>
    </row>
    <row r="2783" spans="35:36" ht="12.75">
      <c r="AI2783" s="437"/>
      <c r="AJ2783" s="437"/>
    </row>
    <row r="2784" spans="35:36" ht="12.75">
      <c r="AI2784" s="437"/>
      <c r="AJ2784" s="437"/>
    </row>
    <row r="2785" spans="35:36" ht="12.75">
      <c r="AI2785" s="437"/>
      <c r="AJ2785" s="437"/>
    </row>
    <row r="2786" spans="35:36" ht="12.75">
      <c r="AI2786" s="437"/>
      <c r="AJ2786" s="437"/>
    </row>
    <row r="2787" spans="35:36" ht="12.75">
      <c r="AI2787" s="437"/>
      <c r="AJ2787" s="437"/>
    </row>
    <row r="2788" spans="35:36" ht="12.75">
      <c r="AI2788" s="437"/>
      <c r="AJ2788" s="437"/>
    </row>
    <row r="2789" spans="35:36" ht="12.75">
      <c r="AI2789" s="437"/>
      <c r="AJ2789" s="437"/>
    </row>
    <row r="2790" spans="35:36" ht="12.75">
      <c r="AI2790" s="437"/>
      <c r="AJ2790" s="437"/>
    </row>
    <row r="2791" spans="35:36" ht="12.75">
      <c r="AI2791" s="437"/>
      <c r="AJ2791" s="437"/>
    </row>
    <row r="2792" spans="35:36" ht="12.75">
      <c r="AI2792" s="437"/>
      <c r="AJ2792" s="437"/>
    </row>
    <row r="2793" spans="35:36" ht="12.75">
      <c r="AI2793" s="437"/>
      <c r="AJ2793" s="437"/>
    </row>
    <row r="2794" spans="35:36" ht="12.75">
      <c r="AI2794" s="437"/>
      <c r="AJ2794" s="437"/>
    </row>
    <row r="2795" spans="35:36" ht="12.75">
      <c r="AI2795" s="437"/>
      <c r="AJ2795" s="437"/>
    </row>
    <row r="2796" spans="35:36" ht="12.75">
      <c r="AI2796" s="437"/>
      <c r="AJ2796" s="437"/>
    </row>
    <row r="2797" spans="35:36" ht="12.75">
      <c r="AI2797" s="437"/>
      <c r="AJ2797" s="437"/>
    </row>
    <row r="2798" spans="35:36" ht="12.75">
      <c r="AI2798" s="437"/>
      <c r="AJ2798" s="437"/>
    </row>
    <row r="2799" spans="35:36" ht="12.75">
      <c r="AI2799" s="437"/>
      <c r="AJ2799" s="437"/>
    </row>
    <row r="2800" spans="35:36" ht="12.75">
      <c r="AI2800" s="437"/>
      <c r="AJ2800" s="437"/>
    </row>
    <row r="2801" spans="35:36" ht="12.75">
      <c r="AI2801" s="437"/>
      <c r="AJ2801" s="437"/>
    </row>
    <row r="2802" spans="35:36" ht="12.75">
      <c r="AI2802" s="437"/>
      <c r="AJ2802" s="437"/>
    </row>
    <row r="2803" spans="35:36" ht="12.75">
      <c r="AI2803" s="437"/>
      <c r="AJ2803" s="437"/>
    </row>
    <row r="2804" spans="35:36" ht="12.75">
      <c r="AI2804" s="437"/>
      <c r="AJ2804" s="437"/>
    </row>
    <row r="2805" spans="35:36" ht="12.75">
      <c r="AI2805" s="437"/>
      <c r="AJ2805" s="437"/>
    </row>
    <row r="2806" spans="35:36" ht="12.75">
      <c r="AI2806" s="437"/>
      <c r="AJ2806" s="437"/>
    </row>
    <row r="2807" spans="35:36" ht="12.75">
      <c r="AI2807" s="437"/>
      <c r="AJ2807" s="437"/>
    </row>
    <row r="2808" spans="35:36" ht="12.75">
      <c r="AI2808" s="437"/>
      <c r="AJ2808" s="437"/>
    </row>
    <row r="2809" spans="35:36" ht="12.75">
      <c r="AI2809" s="437"/>
      <c r="AJ2809" s="437"/>
    </row>
    <row r="2810" spans="35:36" ht="12.75">
      <c r="AI2810" s="437"/>
      <c r="AJ2810" s="437"/>
    </row>
    <row r="2811" spans="35:36" ht="12.75">
      <c r="AI2811" s="437"/>
      <c r="AJ2811" s="437"/>
    </row>
    <row r="2812" spans="35:36" ht="12.75">
      <c r="AI2812" s="437"/>
      <c r="AJ2812" s="437"/>
    </row>
    <row r="2813" spans="35:36" ht="12.75">
      <c r="AI2813" s="437"/>
      <c r="AJ2813" s="437"/>
    </row>
    <row r="2814" spans="35:36" ht="12.75">
      <c r="AI2814" s="437"/>
      <c r="AJ2814" s="437"/>
    </row>
    <row r="2815" spans="35:36" ht="12.75">
      <c r="AI2815" s="437"/>
      <c r="AJ2815" s="437"/>
    </row>
    <row r="2816" spans="35:36" ht="12.75">
      <c r="AI2816" s="437"/>
      <c r="AJ2816" s="437"/>
    </row>
    <row r="2817" spans="35:36" ht="12.75">
      <c r="AI2817" s="437"/>
      <c r="AJ2817" s="437"/>
    </row>
    <row r="2818" spans="35:36" ht="12.75">
      <c r="AI2818" s="437"/>
      <c r="AJ2818" s="437"/>
    </row>
    <row r="2819" spans="35:36" ht="12.75">
      <c r="AI2819" s="437"/>
      <c r="AJ2819" s="437"/>
    </row>
    <row r="2820" spans="35:36" ht="12.75">
      <c r="AI2820" s="437"/>
      <c r="AJ2820" s="437"/>
    </row>
    <row r="2821" spans="35:36" ht="12.75">
      <c r="AI2821" s="437"/>
      <c r="AJ2821" s="437"/>
    </row>
    <row r="2822" spans="35:36" ht="12.75">
      <c r="AI2822" s="437"/>
      <c r="AJ2822" s="437"/>
    </row>
    <row r="2823" spans="35:36" ht="12.75">
      <c r="AI2823" s="437"/>
      <c r="AJ2823" s="437"/>
    </row>
    <row r="2824" spans="35:36" ht="12.75">
      <c r="AI2824" s="437"/>
      <c r="AJ2824" s="437"/>
    </row>
    <row r="2825" spans="35:36" ht="12.75">
      <c r="AI2825" s="437"/>
      <c r="AJ2825" s="437"/>
    </row>
    <row r="2826" spans="35:36" ht="12.75">
      <c r="AI2826" s="437"/>
      <c r="AJ2826" s="437"/>
    </row>
    <row r="2827" spans="35:36" ht="12.75">
      <c r="AI2827" s="437"/>
      <c r="AJ2827" s="437"/>
    </row>
    <row r="2828" spans="35:36" ht="12.75">
      <c r="AI2828" s="437"/>
      <c r="AJ2828" s="437"/>
    </row>
    <row r="2829" spans="35:36" ht="12.75">
      <c r="AI2829" s="437"/>
      <c r="AJ2829" s="437"/>
    </row>
    <row r="2830" spans="35:36" ht="12.75">
      <c r="AI2830" s="437"/>
      <c r="AJ2830" s="437"/>
    </row>
    <row r="2831" spans="35:36" ht="12.75">
      <c r="AI2831" s="437"/>
      <c r="AJ2831" s="437"/>
    </row>
    <row r="2832" spans="35:36" ht="12.75">
      <c r="AI2832" s="437"/>
      <c r="AJ2832" s="437"/>
    </row>
    <row r="2833" spans="35:36" ht="12.75">
      <c r="AI2833" s="437"/>
      <c r="AJ2833" s="437"/>
    </row>
    <row r="2834" spans="35:36" ht="12.75">
      <c r="AI2834" s="437"/>
      <c r="AJ2834" s="437"/>
    </row>
    <row r="2835" spans="35:36" ht="12.75">
      <c r="AI2835" s="437"/>
      <c r="AJ2835" s="437"/>
    </row>
    <row r="2836" spans="35:36" ht="12.75">
      <c r="AI2836" s="437"/>
      <c r="AJ2836" s="437"/>
    </row>
    <row r="2837" spans="35:36" ht="12.75">
      <c r="AI2837" s="437"/>
      <c r="AJ2837" s="437"/>
    </row>
    <row r="2838" spans="35:36" ht="12.75">
      <c r="AI2838" s="437"/>
      <c r="AJ2838" s="437"/>
    </row>
    <row r="2839" spans="35:36" ht="12.75">
      <c r="AI2839" s="437"/>
      <c r="AJ2839" s="437"/>
    </row>
    <row r="2840" spans="35:36" ht="12.75">
      <c r="AI2840" s="437"/>
      <c r="AJ2840" s="437"/>
    </row>
    <row r="2841" spans="35:36" ht="12.75">
      <c r="AI2841" s="437"/>
      <c r="AJ2841" s="437"/>
    </row>
    <row r="2842" spans="35:36" ht="12.75">
      <c r="AI2842" s="437"/>
      <c r="AJ2842" s="437"/>
    </row>
    <row r="2843" spans="35:36" ht="12.75">
      <c r="AI2843" s="437"/>
      <c r="AJ2843" s="437"/>
    </row>
    <row r="2844" spans="35:36" ht="12.75">
      <c r="AI2844" s="437"/>
      <c r="AJ2844" s="437"/>
    </row>
    <row r="2845" spans="35:36" ht="12.75">
      <c r="AI2845" s="437"/>
      <c r="AJ2845" s="437"/>
    </row>
    <row r="2846" spans="35:36" ht="12.75">
      <c r="AI2846" s="437"/>
      <c r="AJ2846" s="437"/>
    </row>
    <row r="2847" spans="35:36" ht="12.75">
      <c r="AI2847" s="437"/>
      <c r="AJ2847" s="437"/>
    </row>
    <row r="2848" spans="35:36" ht="12.75">
      <c r="AI2848" s="437"/>
      <c r="AJ2848" s="437"/>
    </row>
    <row r="2849" spans="35:36" ht="12.75">
      <c r="AI2849" s="437"/>
      <c r="AJ2849" s="437"/>
    </row>
    <row r="2850" spans="35:36" ht="12.75">
      <c r="AI2850" s="437"/>
      <c r="AJ2850" s="437"/>
    </row>
    <row r="2851" spans="35:36" ht="12.75">
      <c r="AI2851" s="437"/>
      <c r="AJ2851" s="437"/>
    </row>
    <row r="2852" spans="35:36" ht="12.75">
      <c r="AI2852" s="437"/>
      <c r="AJ2852" s="437"/>
    </row>
    <row r="2853" spans="35:36" ht="12.75">
      <c r="AI2853" s="437"/>
      <c r="AJ2853" s="437"/>
    </row>
    <row r="2854" spans="35:36" ht="12.75">
      <c r="AI2854" s="437"/>
      <c r="AJ2854" s="437"/>
    </row>
    <row r="2855" spans="35:36" ht="12.75">
      <c r="AI2855" s="437"/>
      <c r="AJ2855" s="437"/>
    </row>
    <row r="2856" spans="35:36" ht="12.75">
      <c r="AI2856" s="437"/>
      <c r="AJ2856" s="437"/>
    </row>
    <row r="2857" spans="35:36" ht="12.75">
      <c r="AI2857" s="437"/>
      <c r="AJ2857" s="437"/>
    </row>
    <row r="2858" spans="35:36" ht="12.75">
      <c r="AI2858" s="437"/>
      <c r="AJ2858" s="437"/>
    </row>
    <row r="2859" spans="35:36" ht="12.75">
      <c r="AI2859" s="437"/>
      <c r="AJ2859" s="437"/>
    </row>
    <row r="2860" spans="35:36" ht="12.75">
      <c r="AI2860" s="437"/>
      <c r="AJ2860" s="437"/>
    </row>
    <row r="2861" spans="35:36" ht="12.75">
      <c r="AI2861" s="437"/>
      <c r="AJ2861" s="437"/>
    </row>
    <row r="2862" spans="35:36" ht="12.75">
      <c r="AI2862" s="437"/>
      <c r="AJ2862" s="437"/>
    </row>
    <row r="2863" spans="35:36" ht="12.75">
      <c r="AI2863" s="437"/>
      <c r="AJ2863" s="437"/>
    </row>
    <row r="2864" spans="35:36" ht="12.75">
      <c r="AI2864" s="437"/>
      <c r="AJ2864" s="437"/>
    </row>
    <row r="2865" spans="35:36" ht="12.75">
      <c r="AI2865" s="437"/>
      <c r="AJ2865" s="437"/>
    </row>
    <row r="2866" spans="35:36" ht="12.75">
      <c r="AI2866" s="437"/>
      <c r="AJ2866" s="437"/>
    </row>
    <row r="2867" spans="35:36" ht="12.75">
      <c r="AI2867" s="437"/>
      <c r="AJ2867" s="437"/>
    </row>
    <row r="2868" spans="35:36" ht="12.75">
      <c r="AI2868" s="437"/>
      <c r="AJ2868" s="437"/>
    </row>
    <row r="2869" spans="35:36" ht="12.75">
      <c r="AI2869" s="437"/>
      <c r="AJ2869" s="437"/>
    </row>
    <row r="2870" spans="35:36" ht="12.75">
      <c r="AI2870" s="437"/>
      <c r="AJ2870" s="437"/>
    </row>
    <row r="2871" spans="35:36" ht="12.75">
      <c r="AI2871" s="437"/>
      <c r="AJ2871" s="437"/>
    </row>
    <row r="2872" spans="35:36" ht="12.75">
      <c r="AI2872" s="437"/>
      <c r="AJ2872" s="437"/>
    </row>
    <row r="2873" spans="35:36" ht="12.75">
      <c r="AI2873" s="437"/>
      <c r="AJ2873" s="437"/>
    </row>
    <row r="2874" spans="35:36" ht="12.75">
      <c r="AI2874" s="437"/>
      <c r="AJ2874" s="437"/>
    </row>
    <row r="2875" spans="35:36" ht="12.75">
      <c r="AI2875" s="437"/>
      <c r="AJ2875" s="437"/>
    </row>
    <row r="2876" spans="35:36" ht="12.75">
      <c r="AI2876" s="437"/>
      <c r="AJ2876" s="437"/>
    </row>
    <row r="2877" spans="35:36" ht="12.75">
      <c r="AI2877" s="437"/>
      <c r="AJ2877" s="437"/>
    </row>
    <row r="2878" spans="35:36" ht="12.75">
      <c r="AI2878" s="437"/>
      <c r="AJ2878" s="437"/>
    </row>
    <row r="2879" spans="35:36" ht="12.75">
      <c r="AI2879" s="437"/>
      <c r="AJ2879" s="437"/>
    </row>
    <row r="2880" spans="35:36" ht="12.75">
      <c r="AI2880" s="437"/>
      <c r="AJ2880" s="437"/>
    </row>
    <row r="2881" spans="35:36" ht="12.75">
      <c r="AI2881" s="437"/>
      <c r="AJ2881" s="437"/>
    </row>
    <row r="2882" spans="35:36" ht="12.75">
      <c r="AI2882" s="437"/>
      <c r="AJ2882" s="437"/>
    </row>
    <row r="2883" spans="35:36" ht="12.75">
      <c r="AI2883" s="437"/>
      <c r="AJ2883" s="437"/>
    </row>
    <row r="2884" spans="35:36" ht="12.75">
      <c r="AI2884" s="437"/>
      <c r="AJ2884" s="437"/>
    </row>
    <row r="2885" spans="35:36" ht="12.75">
      <c r="AI2885" s="437"/>
      <c r="AJ2885" s="437"/>
    </row>
    <row r="2886" spans="35:36" ht="12.75">
      <c r="AI2886" s="437"/>
      <c r="AJ2886" s="437"/>
    </row>
    <row r="2887" spans="35:36" ht="12.75">
      <c r="AI2887" s="437"/>
      <c r="AJ2887" s="437"/>
    </row>
    <row r="2888" spans="35:36" ht="12.75">
      <c r="AI2888" s="437"/>
      <c r="AJ2888" s="437"/>
    </row>
    <row r="2889" spans="35:36" ht="12.75">
      <c r="AI2889" s="437"/>
      <c r="AJ2889" s="437"/>
    </row>
    <row r="2890" spans="35:36" ht="12.75">
      <c r="AI2890" s="437"/>
      <c r="AJ2890" s="437"/>
    </row>
    <row r="2891" spans="35:36" ht="12.75">
      <c r="AI2891" s="437"/>
      <c r="AJ2891" s="437"/>
    </row>
    <row r="2892" spans="35:36" ht="12.75">
      <c r="AI2892" s="437"/>
      <c r="AJ2892" s="437"/>
    </row>
    <row r="2893" spans="35:36" ht="12.75">
      <c r="AI2893" s="437"/>
      <c r="AJ2893" s="437"/>
    </row>
    <row r="2894" spans="35:36" ht="12.75">
      <c r="AI2894" s="437"/>
      <c r="AJ2894" s="437"/>
    </row>
    <row r="2895" spans="35:36" ht="12.75">
      <c r="AI2895" s="437"/>
      <c r="AJ2895" s="437"/>
    </row>
    <row r="2896" spans="35:36" ht="12.75">
      <c r="AI2896" s="437"/>
      <c r="AJ2896" s="437"/>
    </row>
    <row r="2897" spans="35:36" ht="12.75">
      <c r="AI2897" s="437"/>
      <c r="AJ2897" s="437"/>
    </row>
    <row r="2898" spans="35:36" ht="12.75">
      <c r="AI2898" s="437"/>
      <c r="AJ2898" s="437"/>
    </row>
    <row r="2899" spans="35:36" ht="12.75">
      <c r="AI2899" s="437"/>
      <c r="AJ2899" s="437"/>
    </row>
    <row r="2900" spans="35:36" ht="12.75">
      <c r="AI2900" s="437"/>
      <c r="AJ2900" s="437"/>
    </row>
    <row r="2901" spans="35:36" ht="12.75">
      <c r="AI2901" s="437"/>
      <c r="AJ2901" s="437"/>
    </row>
    <row r="2902" spans="35:36" ht="12.75">
      <c r="AI2902" s="437"/>
      <c r="AJ2902" s="437"/>
    </row>
    <row r="2903" spans="35:36" ht="12.75">
      <c r="AI2903" s="437"/>
      <c r="AJ2903" s="437"/>
    </row>
    <row r="2904" spans="35:36" ht="12.75">
      <c r="AI2904" s="437"/>
      <c r="AJ2904" s="437"/>
    </row>
    <row r="2905" spans="35:36" ht="12.75">
      <c r="AI2905" s="437"/>
      <c r="AJ2905" s="437"/>
    </row>
    <row r="2906" spans="35:36" ht="12.75">
      <c r="AI2906" s="437"/>
      <c r="AJ2906" s="437"/>
    </row>
    <row r="2907" spans="35:36" ht="12.75">
      <c r="AI2907" s="437"/>
      <c r="AJ2907" s="437"/>
    </row>
    <row r="2908" spans="35:36" ht="12.75">
      <c r="AI2908" s="437"/>
      <c r="AJ2908" s="437"/>
    </row>
    <row r="2909" spans="35:36" ht="12.75">
      <c r="AI2909" s="437"/>
      <c r="AJ2909" s="437"/>
    </row>
    <row r="2910" spans="35:36" ht="12.75">
      <c r="AI2910" s="437"/>
      <c r="AJ2910" s="437"/>
    </row>
    <row r="2911" spans="35:36" ht="12.75">
      <c r="AI2911" s="437"/>
      <c r="AJ2911" s="437"/>
    </row>
    <row r="2912" spans="35:36" ht="12.75">
      <c r="AI2912" s="437"/>
      <c r="AJ2912" s="437"/>
    </row>
    <row r="2913" spans="35:36" ht="12.75">
      <c r="AI2913" s="437"/>
      <c r="AJ2913" s="437"/>
    </row>
    <row r="2914" spans="35:36" ht="12.75">
      <c r="AI2914" s="437"/>
      <c r="AJ2914" s="437"/>
    </row>
    <row r="2915" spans="35:36" ht="12.75">
      <c r="AI2915" s="437"/>
      <c r="AJ2915" s="437"/>
    </row>
    <row r="2916" spans="35:36" ht="12.75">
      <c r="AI2916" s="437"/>
      <c r="AJ2916" s="437"/>
    </row>
    <row r="2917" spans="35:36" ht="12.75">
      <c r="AI2917" s="437"/>
      <c r="AJ2917" s="437"/>
    </row>
    <row r="2918" spans="35:36" ht="12.75">
      <c r="AI2918" s="437"/>
      <c r="AJ2918" s="437"/>
    </row>
    <row r="2919" spans="35:36" ht="12.75">
      <c r="AI2919" s="437"/>
      <c r="AJ2919" s="437"/>
    </row>
    <row r="2920" spans="35:36" ht="12.75">
      <c r="AI2920" s="437"/>
      <c r="AJ2920" s="437"/>
    </row>
    <row r="2921" spans="35:36" ht="12.75">
      <c r="AI2921" s="437"/>
      <c r="AJ2921" s="437"/>
    </row>
    <row r="2922" spans="35:36" ht="12.75">
      <c r="AI2922" s="437"/>
      <c r="AJ2922" s="437"/>
    </row>
    <row r="2923" spans="35:36" ht="12.75">
      <c r="AI2923" s="437"/>
      <c r="AJ2923" s="437"/>
    </row>
    <row r="2924" spans="35:36" ht="12.75">
      <c r="AI2924" s="437"/>
      <c r="AJ2924" s="437"/>
    </row>
    <row r="2925" spans="35:36" ht="12.75">
      <c r="AI2925" s="437"/>
      <c r="AJ2925" s="437"/>
    </row>
    <row r="2926" spans="35:36" ht="12.75">
      <c r="AI2926" s="437"/>
      <c r="AJ2926" s="437"/>
    </row>
    <row r="2927" spans="35:36" ht="12.75">
      <c r="AI2927" s="437"/>
      <c r="AJ2927" s="437"/>
    </row>
    <row r="2928" spans="35:36" ht="12.75">
      <c r="AI2928" s="437"/>
      <c r="AJ2928" s="437"/>
    </row>
    <row r="2929" spans="35:36" ht="12.75">
      <c r="AI2929" s="437"/>
      <c r="AJ2929" s="437"/>
    </row>
    <row r="2930" spans="35:36" ht="12.75">
      <c r="AI2930" s="437"/>
      <c r="AJ2930" s="437"/>
    </row>
    <row r="2931" spans="35:36" ht="12.75">
      <c r="AI2931" s="437"/>
      <c r="AJ2931" s="437"/>
    </row>
    <row r="2932" spans="35:36" ht="12.75">
      <c r="AI2932" s="437"/>
      <c r="AJ2932" s="437"/>
    </row>
    <row r="2933" spans="35:36" ht="12.75">
      <c r="AI2933" s="437"/>
      <c r="AJ2933" s="437"/>
    </row>
    <row r="2934" spans="35:36" ht="12.75">
      <c r="AI2934" s="437"/>
      <c r="AJ2934" s="437"/>
    </row>
    <row r="2935" spans="35:36" ht="12.75">
      <c r="AI2935" s="437"/>
      <c r="AJ2935" s="437"/>
    </row>
    <row r="2936" spans="35:36" ht="12.75">
      <c r="AI2936" s="437"/>
      <c r="AJ2936" s="437"/>
    </row>
    <row r="2937" spans="35:36" ht="12.75">
      <c r="AI2937" s="437"/>
      <c r="AJ2937" s="437"/>
    </row>
    <row r="2938" spans="35:36" ht="12.75">
      <c r="AI2938" s="437"/>
      <c r="AJ2938" s="437"/>
    </row>
    <row r="2939" spans="35:36" ht="12.75">
      <c r="AI2939" s="437"/>
      <c r="AJ2939" s="437"/>
    </row>
    <row r="2940" spans="35:36" ht="12.75">
      <c r="AI2940" s="437"/>
      <c r="AJ2940" s="437"/>
    </row>
    <row r="2941" spans="35:36" ht="12.75">
      <c r="AI2941" s="437"/>
      <c r="AJ2941" s="437"/>
    </row>
    <row r="2942" spans="35:36" ht="12.75">
      <c r="AI2942" s="437"/>
      <c r="AJ2942" s="437"/>
    </row>
    <row r="2943" spans="35:36" ht="12.75">
      <c r="AI2943" s="437"/>
      <c r="AJ2943" s="437"/>
    </row>
    <row r="2944" spans="35:36" ht="12.75">
      <c r="AI2944" s="437"/>
      <c r="AJ2944" s="437"/>
    </row>
    <row r="2945" spans="35:36" ht="12.75">
      <c r="AI2945" s="437"/>
      <c r="AJ2945" s="437"/>
    </row>
    <row r="2946" spans="35:36" ht="12.75">
      <c r="AI2946" s="437"/>
      <c r="AJ2946" s="437"/>
    </row>
    <row r="2947" spans="35:36" ht="12.75">
      <c r="AI2947" s="437"/>
      <c r="AJ2947" s="437"/>
    </row>
    <row r="2948" spans="35:36" ht="12.75">
      <c r="AI2948" s="437"/>
      <c r="AJ2948" s="437"/>
    </row>
    <row r="2949" spans="35:36" ht="12.75">
      <c r="AI2949" s="437"/>
      <c r="AJ2949" s="437"/>
    </row>
    <row r="2950" spans="35:36" ht="12.75">
      <c r="AI2950" s="437"/>
      <c r="AJ2950" s="437"/>
    </row>
    <row r="2951" spans="35:36" ht="12.75">
      <c r="AI2951" s="437"/>
      <c r="AJ2951" s="437"/>
    </row>
    <row r="2952" spans="35:36" ht="12.75">
      <c r="AI2952" s="437"/>
      <c r="AJ2952" s="437"/>
    </row>
    <row r="2953" spans="35:36" ht="12.75">
      <c r="AI2953" s="437"/>
      <c r="AJ2953" s="437"/>
    </row>
    <row r="2954" spans="35:36" ht="12.75">
      <c r="AI2954" s="437"/>
      <c r="AJ2954" s="437"/>
    </row>
    <row r="2955" spans="35:36" ht="12.75">
      <c r="AI2955" s="437"/>
      <c r="AJ2955" s="437"/>
    </row>
    <row r="2956" spans="35:36" ht="12.75">
      <c r="AI2956" s="437"/>
      <c r="AJ2956" s="437"/>
    </row>
    <row r="2957" spans="35:36" ht="12.75">
      <c r="AI2957" s="437"/>
      <c r="AJ2957" s="437"/>
    </row>
    <row r="2958" spans="35:36" ht="12.75">
      <c r="AI2958" s="437"/>
      <c r="AJ2958" s="437"/>
    </row>
    <row r="2959" spans="35:36" ht="12.75">
      <c r="AI2959" s="437"/>
      <c r="AJ2959" s="437"/>
    </row>
    <row r="2960" spans="35:36" ht="12.75">
      <c r="AI2960" s="437"/>
      <c r="AJ2960" s="437"/>
    </row>
    <row r="2961" spans="35:36" ht="12.75">
      <c r="AI2961" s="437"/>
      <c r="AJ2961" s="437"/>
    </row>
    <row r="2962" spans="35:36" ht="12.75">
      <c r="AI2962" s="437"/>
      <c r="AJ2962" s="437"/>
    </row>
    <row r="2963" spans="35:36" ht="12.75">
      <c r="AI2963" s="437"/>
      <c r="AJ2963" s="437"/>
    </row>
    <row r="2964" spans="35:36" ht="12.75">
      <c r="AI2964" s="437"/>
      <c r="AJ2964" s="437"/>
    </row>
    <row r="2965" spans="35:36" ht="12.75">
      <c r="AI2965" s="437"/>
      <c r="AJ2965" s="437"/>
    </row>
    <row r="2966" spans="35:36" ht="12.75">
      <c r="AI2966" s="437"/>
      <c r="AJ2966" s="437"/>
    </row>
    <row r="2967" spans="35:36" ht="12.75">
      <c r="AI2967" s="437"/>
      <c r="AJ2967" s="437"/>
    </row>
    <row r="2968" spans="35:36" ht="12.75">
      <c r="AI2968" s="437"/>
      <c r="AJ2968" s="437"/>
    </row>
    <row r="2969" spans="35:36" ht="12.75">
      <c r="AI2969" s="437"/>
      <c r="AJ2969" s="437"/>
    </row>
    <row r="2970" spans="35:36" ht="12.75">
      <c r="AI2970" s="437"/>
      <c r="AJ2970" s="437"/>
    </row>
    <row r="2971" spans="35:36" ht="12.75">
      <c r="AI2971" s="437"/>
      <c r="AJ2971" s="437"/>
    </row>
    <row r="2972" spans="35:36" ht="12.75">
      <c r="AI2972" s="437"/>
      <c r="AJ2972" s="437"/>
    </row>
    <row r="2973" spans="35:36" ht="12.75">
      <c r="AI2973" s="437"/>
      <c r="AJ2973" s="437"/>
    </row>
    <row r="2974" spans="35:36" ht="12.75">
      <c r="AI2974" s="437"/>
      <c r="AJ2974" s="437"/>
    </row>
    <row r="2975" spans="35:36" ht="12.75">
      <c r="AI2975" s="437"/>
      <c r="AJ2975" s="437"/>
    </row>
    <row r="2976" spans="35:36" ht="12.75">
      <c r="AI2976" s="437"/>
      <c r="AJ2976" s="437"/>
    </row>
    <row r="2977" spans="35:36" ht="12.75">
      <c r="AI2977" s="437"/>
      <c r="AJ2977" s="437"/>
    </row>
    <row r="2978" spans="35:36" ht="12.75">
      <c r="AI2978" s="437"/>
      <c r="AJ2978" s="437"/>
    </row>
    <row r="2979" spans="35:36" ht="12.75">
      <c r="AI2979" s="437"/>
      <c r="AJ2979" s="437"/>
    </row>
    <row r="2980" spans="35:36" ht="12.75">
      <c r="AI2980" s="437"/>
      <c r="AJ2980" s="437"/>
    </row>
    <row r="2981" spans="35:36" ht="12.75">
      <c r="AI2981" s="437"/>
      <c r="AJ2981" s="437"/>
    </row>
    <row r="2982" spans="35:36" ht="12.75">
      <c r="AI2982" s="437"/>
      <c r="AJ2982" s="437"/>
    </row>
    <row r="2983" spans="35:36" ht="12.75">
      <c r="AI2983" s="437"/>
      <c r="AJ2983" s="437"/>
    </row>
    <row r="2984" spans="35:36" ht="12.75">
      <c r="AI2984" s="437"/>
      <c r="AJ2984" s="437"/>
    </row>
    <row r="2985" spans="35:36" ht="12.75">
      <c r="AI2985" s="437"/>
      <c r="AJ2985" s="437"/>
    </row>
    <row r="2986" spans="35:36" ht="12.75">
      <c r="AI2986" s="437"/>
      <c r="AJ2986" s="437"/>
    </row>
    <row r="2987" spans="35:36" ht="12.75">
      <c r="AI2987" s="437"/>
      <c r="AJ2987" s="437"/>
    </row>
    <row r="2988" spans="35:36" ht="12.75">
      <c r="AI2988" s="437"/>
      <c r="AJ2988" s="437"/>
    </row>
    <row r="2989" spans="35:36" ht="12.75">
      <c r="AI2989" s="437"/>
      <c r="AJ2989" s="437"/>
    </row>
    <row r="2990" spans="35:36" ht="12.75">
      <c r="AI2990" s="437"/>
      <c r="AJ2990" s="437"/>
    </row>
    <row r="2991" spans="35:36" ht="12.75">
      <c r="AI2991" s="437"/>
      <c r="AJ2991" s="437"/>
    </row>
    <row r="2992" spans="35:36" ht="12.75">
      <c r="AI2992" s="437"/>
      <c r="AJ2992" s="437"/>
    </row>
    <row r="2993" spans="35:36" ht="12.75">
      <c r="AI2993" s="437"/>
      <c r="AJ2993" s="437"/>
    </row>
    <row r="2994" spans="35:36" ht="12.75">
      <c r="AI2994" s="437"/>
      <c r="AJ2994" s="437"/>
    </row>
    <row r="2995" spans="35:36" ht="12.75">
      <c r="AI2995" s="437"/>
      <c r="AJ2995" s="437"/>
    </row>
    <row r="2996" spans="35:36" ht="12.75">
      <c r="AI2996" s="437"/>
      <c r="AJ2996" s="437"/>
    </row>
    <row r="2997" spans="35:36" ht="12.75">
      <c r="AI2997" s="437"/>
      <c r="AJ2997" s="437"/>
    </row>
    <row r="2998" spans="35:36" ht="12.75">
      <c r="AI2998" s="437"/>
      <c r="AJ2998" s="437"/>
    </row>
    <row r="2999" spans="35:36" ht="12.75">
      <c r="AI2999" s="437"/>
      <c r="AJ2999" s="437"/>
    </row>
    <row r="3000" spans="35:36" ht="12.75">
      <c r="AI3000" s="437"/>
      <c r="AJ3000" s="437"/>
    </row>
    <row r="3001" spans="35:36" ht="12.75">
      <c r="AI3001" s="437"/>
      <c r="AJ3001" s="437"/>
    </row>
    <row r="3002" spans="35:36" ht="12.75">
      <c r="AI3002" s="437"/>
      <c r="AJ3002" s="437"/>
    </row>
    <row r="3003" spans="35:36" ht="12.75">
      <c r="AI3003" s="437"/>
      <c r="AJ3003" s="437"/>
    </row>
    <row r="3004" spans="35:36" ht="12.75">
      <c r="AI3004" s="437"/>
      <c r="AJ3004" s="437"/>
    </row>
    <row r="3005" spans="35:36" ht="12.75">
      <c r="AI3005" s="437"/>
      <c r="AJ3005" s="437"/>
    </row>
    <row r="3006" spans="35:36" ht="12.75">
      <c r="AI3006" s="437"/>
      <c r="AJ3006" s="437"/>
    </row>
    <row r="3007" spans="35:36" ht="12.75">
      <c r="AI3007" s="437"/>
      <c r="AJ3007" s="437"/>
    </row>
    <row r="3008" spans="35:36" ht="12.75">
      <c r="AI3008" s="437"/>
      <c r="AJ3008" s="437"/>
    </row>
    <row r="3009" spans="35:36" ht="12.75">
      <c r="AI3009" s="437"/>
      <c r="AJ3009" s="437"/>
    </row>
    <row r="3010" spans="35:36" ht="12.75">
      <c r="AI3010" s="437"/>
      <c r="AJ3010" s="437"/>
    </row>
    <row r="3011" spans="35:36" ht="12.75">
      <c r="AI3011" s="437"/>
      <c r="AJ3011" s="437"/>
    </row>
    <row r="3012" spans="35:36" ht="12.75">
      <c r="AI3012" s="437"/>
      <c r="AJ3012" s="437"/>
    </row>
    <row r="3013" spans="35:36" ht="12.75">
      <c r="AI3013" s="437"/>
      <c r="AJ3013" s="437"/>
    </row>
    <row r="3014" spans="35:36" ht="12.75">
      <c r="AI3014" s="437"/>
      <c r="AJ3014" s="437"/>
    </row>
    <row r="3015" spans="35:36" ht="12.75">
      <c r="AI3015" s="437"/>
      <c r="AJ3015" s="437"/>
    </row>
    <row r="3016" spans="35:36" ht="12.75">
      <c r="AI3016" s="437"/>
      <c r="AJ3016" s="437"/>
    </row>
    <row r="3017" spans="35:36" ht="12.75">
      <c r="AI3017" s="437"/>
      <c r="AJ3017" s="437"/>
    </row>
    <row r="3018" spans="35:36" ht="12.75">
      <c r="AI3018" s="437"/>
      <c r="AJ3018" s="437"/>
    </row>
    <row r="3019" spans="35:36" ht="12.75">
      <c r="AI3019" s="437"/>
      <c r="AJ3019" s="437"/>
    </row>
    <row r="3020" spans="35:36" ht="12.75">
      <c r="AI3020" s="437"/>
      <c r="AJ3020" s="437"/>
    </row>
    <row r="3021" spans="35:36" ht="12.75">
      <c r="AI3021" s="437"/>
      <c r="AJ3021" s="437"/>
    </row>
    <row r="3022" spans="35:36" ht="12.75">
      <c r="AI3022" s="437"/>
      <c r="AJ3022" s="437"/>
    </row>
    <row r="3023" spans="35:36" ht="12.75">
      <c r="AI3023" s="437"/>
      <c r="AJ3023" s="437"/>
    </row>
    <row r="3024" spans="35:36" ht="12.75">
      <c r="AI3024" s="437"/>
      <c r="AJ3024" s="437"/>
    </row>
    <row r="3025" spans="35:36" ht="12.75">
      <c r="AI3025" s="437"/>
      <c r="AJ3025" s="437"/>
    </row>
    <row r="3026" spans="35:36" ht="12.75">
      <c r="AI3026" s="437"/>
      <c r="AJ3026" s="437"/>
    </row>
    <row r="3027" spans="35:36" ht="12.75">
      <c r="AI3027" s="437"/>
      <c r="AJ3027" s="437"/>
    </row>
    <row r="3028" spans="35:36" ht="12.75">
      <c r="AI3028" s="437"/>
      <c r="AJ3028" s="437"/>
    </row>
    <row r="3029" spans="35:36" ht="12.75">
      <c r="AI3029" s="437"/>
      <c r="AJ3029" s="437"/>
    </row>
    <row r="3030" spans="35:36" ht="12.75">
      <c r="AI3030" s="437"/>
      <c r="AJ3030" s="437"/>
    </row>
    <row r="3031" spans="35:36" ht="12.75">
      <c r="AI3031" s="437"/>
      <c r="AJ3031" s="437"/>
    </row>
    <row r="3032" spans="35:36" ht="12.75">
      <c r="AI3032" s="437"/>
      <c r="AJ3032" s="437"/>
    </row>
    <row r="3033" spans="35:36" ht="12.75">
      <c r="AI3033" s="437"/>
      <c r="AJ3033" s="437"/>
    </row>
    <row r="3034" spans="35:36" ht="12.75">
      <c r="AI3034" s="437"/>
      <c r="AJ3034" s="437"/>
    </row>
    <row r="3035" spans="35:36" ht="12.75">
      <c r="AI3035" s="437"/>
      <c r="AJ3035" s="437"/>
    </row>
    <row r="3036" spans="35:36" ht="12.75">
      <c r="AI3036" s="437"/>
      <c r="AJ3036" s="437"/>
    </row>
    <row r="3037" spans="35:36" ht="12.75">
      <c r="AI3037" s="437"/>
      <c r="AJ3037" s="437"/>
    </row>
    <row r="3038" spans="35:36" ht="12.75">
      <c r="AI3038" s="437"/>
      <c r="AJ3038" s="437"/>
    </row>
    <row r="3039" spans="35:36" ht="12.75">
      <c r="AI3039" s="437"/>
      <c r="AJ3039" s="437"/>
    </row>
    <row r="3040" spans="35:36" ht="12.75">
      <c r="AI3040" s="437"/>
      <c r="AJ3040" s="437"/>
    </row>
    <row r="3041" spans="35:36" ht="12.75">
      <c r="AI3041" s="437"/>
      <c r="AJ3041" s="437"/>
    </row>
    <row r="3042" spans="35:36" ht="12.75">
      <c r="AI3042" s="437"/>
      <c r="AJ3042" s="437"/>
    </row>
    <row r="3043" spans="35:36" ht="12.75">
      <c r="AI3043" s="437"/>
      <c r="AJ3043" s="437"/>
    </row>
    <row r="3044" spans="35:36" ht="12.75">
      <c r="AI3044" s="437"/>
      <c r="AJ3044" s="437"/>
    </row>
    <row r="3045" spans="35:36" ht="12.75">
      <c r="AI3045" s="437"/>
      <c r="AJ3045" s="437"/>
    </row>
    <row r="3046" spans="35:36" ht="12.75">
      <c r="AI3046" s="437"/>
      <c r="AJ3046" s="437"/>
    </row>
    <row r="3047" spans="35:36" ht="12.75">
      <c r="AI3047" s="437"/>
      <c r="AJ3047" s="437"/>
    </row>
    <row r="3048" spans="35:36" ht="12.75">
      <c r="AI3048" s="437"/>
      <c r="AJ3048" s="437"/>
    </row>
    <row r="3049" spans="35:36" ht="12.75">
      <c r="AI3049" s="437"/>
      <c r="AJ3049" s="437"/>
    </row>
    <row r="3050" spans="35:36" ht="12.75">
      <c r="AI3050" s="437"/>
      <c r="AJ3050" s="437"/>
    </row>
    <row r="3051" spans="35:36" ht="12.75">
      <c r="AI3051" s="437"/>
      <c r="AJ3051" s="437"/>
    </row>
    <row r="3052" spans="35:36" ht="12.75">
      <c r="AI3052" s="437"/>
      <c r="AJ3052" s="437"/>
    </row>
    <row r="3053" spans="35:36" ht="12.75">
      <c r="AI3053" s="437"/>
      <c r="AJ3053" s="437"/>
    </row>
    <row r="3054" spans="35:36" ht="12.75">
      <c r="AI3054" s="437"/>
      <c r="AJ3054" s="437"/>
    </row>
    <row r="3055" spans="35:36" ht="12.75">
      <c r="AI3055" s="437"/>
      <c r="AJ3055" s="437"/>
    </row>
    <row r="3056" spans="35:36" ht="12.75">
      <c r="AI3056" s="437"/>
      <c r="AJ3056" s="437"/>
    </row>
    <row r="3057" spans="35:36" ht="12.75">
      <c r="AI3057" s="437"/>
      <c r="AJ3057" s="437"/>
    </row>
    <row r="3058" spans="35:36" ht="12.75">
      <c r="AI3058" s="437"/>
      <c r="AJ3058" s="437"/>
    </row>
    <row r="3059" spans="35:36" ht="12.75">
      <c r="AI3059" s="437"/>
      <c r="AJ3059" s="437"/>
    </row>
    <row r="3060" spans="35:36" ht="12.75">
      <c r="AI3060" s="437"/>
      <c r="AJ3060" s="437"/>
    </row>
    <row r="3061" spans="35:36" ht="12.75">
      <c r="AI3061" s="437"/>
      <c r="AJ3061" s="437"/>
    </row>
    <row r="3062" spans="35:36" ht="12.75">
      <c r="AI3062" s="437"/>
      <c r="AJ3062" s="437"/>
    </row>
    <row r="3063" spans="35:36" ht="12.75">
      <c r="AI3063" s="437"/>
      <c r="AJ3063" s="437"/>
    </row>
    <row r="3064" spans="35:36" ht="12.75">
      <c r="AI3064" s="437"/>
      <c r="AJ3064" s="437"/>
    </row>
    <row r="3065" spans="35:36" ht="12.75">
      <c r="AI3065" s="437"/>
      <c r="AJ3065" s="437"/>
    </row>
    <row r="3066" spans="35:36" ht="12.75">
      <c r="AI3066" s="437"/>
      <c r="AJ3066" s="437"/>
    </row>
    <row r="3067" spans="35:36" ht="12.75">
      <c r="AI3067" s="437"/>
      <c r="AJ3067" s="437"/>
    </row>
    <row r="3068" spans="35:36" ht="12.75">
      <c r="AI3068" s="437"/>
      <c r="AJ3068" s="437"/>
    </row>
    <row r="3069" spans="35:36" ht="12.75">
      <c r="AI3069" s="437"/>
      <c r="AJ3069" s="437"/>
    </row>
    <row r="3070" spans="35:36" ht="12.75">
      <c r="AI3070" s="437"/>
      <c r="AJ3070" s="437"/>
    </row>
    <row r="3071" spans="35:36" ht="12.75">
      <c r="AI3071" s="437"/>
      <c r="AJ3071" s="437"/>
    </row>
    <row r="3072" spans="35:36" ht="12.75">
      <c r="AI3072" s="437"/>
      <c r="AJ3072" s="437"/>
    </row>
    <row r="3073" spans="35:36" ht="12.75">
      <c r="AI3073" s="437"/>
      <c r="AJ3073" s="437"/>
    </row>
    <row r="3074" spans="35:36" ht="12.75">
      <c r="AI3074" s="437"/>
      <c r="AJ3074" s="437"/>
    </row>
    <row r="3075" spans="35:36" ht="12.75">
      <c r="AI3075" s="437"/>
      <c r="AJ3075" s="437"/>
    </row>
    <row r="3076" spans="35:36" ht="12.75">
      <c r="AI3076" s="437"/>
      <c r="AJ3076" s="437"/>
    </row>
    <row r="3077" spans="35:36" ht="12.75">
      <c r="AI3077" s="437"/>
      <c r="AJ3077" s="437"/>
    </row>
    <row r="3078" spans="35:36" ht="12.75">
      <c r="AI3078" s="437"/>
      <c r="AJ3078" s="437"/>
    </row>
    <row r="3079" spans="35:36" ht="12.75">
      <c r="AI3079" s="437"/>
      <c r="AJ3079" s="437"/>
    </row>
    <row r="3080" spans="35:36" ht="12.75">
      <c r="AI3080" s="437"/>
      <c r="AJ3080" s="437"/>
    </row>
    <row r="3081" spans="35:36" ht="12.75">
      <c r="AI3081" s="437"/>
      <c r="AJ3081" s="437"/>
    </row>
    <row r="3082" spans="35:36" ht="12.75">
      <c r="AI3082" s="437"/>
      <c r="AJ3082" s="437"/>
    </row>
    <row r="3083" spans="35:36" ht="12.75">
      <c r="AI3083" s="437"/>
      <c r="AJ3083" s="437"/>
    </row>
    <row r="3084" spans="35:36" ht="12.75">
      <c r="AI3084" s="437"/>
      <c r="AJ3084" s="437"/>
    </row>
    <row r="3085" spans="35:36" ht="12.75">
      <c r="AI3085" s="437"/>
      <c r="AJ3085" s="437"/>
    </row>
    <row r="3086" spans="35:36" ht="12.75">
      <c r="AI3086" s="437"/>
      <c r="AJ3086" s="437"/>
    </row>
    <row r="3087" spans="35:36" ht="12.75">
      <c r="AI3087" s="437"/>
      <c r="AJ3087" s="437"/>
    </row>
    <row r="3088" spans="35:36" ht="12.75">
      <c r="AI3088" s="437"/>
      <c r="AJ3088" s="437"/>
    </row>
    <row r="3089" spans="35:36" ht="12.75">
      <c r="AI3089" s="437"/>
      <c r="AJ3089" s="437"/>
    </row>
    <row r="3090" spans="35:36" ht="12.75">
      <c r="AI3090" s="437"/>
      <c r="AJ3090" s="437"/>
    </row>
    <row r="3091" spans="35:36" ht="12.75">
      <c r="AI3091" s="437"/>
      <c r="AJ3091" s="437"/>
    </row>
    <row r="3092" spans="35:36" ht="12.75">
      <c r="AI3092" s="437"/>
      <c r="AJ3092" s="437"/>
    </row>
    <row r="3093" spans="35:36" ht="12.75">
      <c r="AI3093" s="437"/>
      <c r="AJ3093" s="437"/>
    </row>
    <row r="3094" spans="35:36" ht="12.75">
      <c r="AI3094" s="437"/>
      <c r="AJ3094" s="437"/>
    </row>
    <row r="3095" spans="35:36" ht="12.75">
      <c r="AI3095" s="437"/>
      <c r="AJ3095" s="437"/>
    </row>
    <row r="3096" spans="35:36" ht="12.75">
      <c r="AI3096" s="437"/>
      <c r="AJ3096" s="437"/>
    </row>
    <row r="3097" spans="35:36" ht="12.75">
      <c r="AI3097" s="437"/>
      <c r="AJ3097" s="437"/>
    </row>
    <row r="3098" spans="35:36" ht="12.75">
      <c r="AI3098" s="437"/>
      <c r="AJ3098" s="437"/>
    </row>
    <row r="3099" spans="35:36" ht="12.75">
      <c r="AI3099" s="437"/>
      <c r="AJ3099" s="437"/>
    </row>
    <row r="3100" spans="35:36" ht="12.75">
      <c r="AI3100" s="437"/>
      <c r="AJ3100" s="437"/>
    </row>
    <row r="3101" spans="35:36" ht="12.75">
      <c r="AI3101" s="437"/>
      <c r="AJ3101" s="437"/>
    </row>
    <row r="3102" spans="35:36" ht="12.75">
      <c r="AI3102" s="437"/>
      <c r="AJ3102" s="437"/>
    </row>
    <row r="3103" spans="35:36" ht="12.75">
      <c r="AI3103" s="437"/>
      <c r="AJ3103" s="437"/>
    </row>
    <row r="3104" spans="35:36" ht="12.75">
      <c r="AI3104" s="437"/>
      <c r="AJ3104" s="437"/>
    </row>
    <row r="3105" spans="35:36" ht="12.75">
      <c r="AI3105" s="437"/>
      <c r="AJ3105" s="437"/>
    </row>
    <row r="3106" spans="35:36" ht="12.75">
      <c r="AI3106" s="437"/>
      <c r="AJ3106" s="437"/>
    </row>
    <row r="3107" spans="35:36" ht="12.75">
      <c r="AI3107" s="437"/>
      <c r="AJ3107" s="437"/>
    </row>
    <row r="3108" spans="35:36" ht="12.75">
      <c r="AI3108" s="437"/>
      <c r="AJ3108" s="437"/>
    </row>
    <row r="3109" spans="35:36" ht="12.75">
      <c r="AI3109" s="437"/>
      <c r="AJ3109" s="437"/>
    </row>
    <row r="3110" spans="35:36" ht="12.75">
      <c r="AI3110" s="437"/>
      <c r="AJ3110" s="437"/>
    </row>
    <row r="3111" spans="35:36" ht="12.75">
      <c r="AI3111" s="437"/>
      <c r="AJ3111" s="437"/>
    </row>
    <row r="3112" spans="35:36" ht="12.75">
      <c r="AI3112" s="437"/>
      <c r="AJ3112" s="437"/>
    </row>
    <row r="3113" spans="35:36" ht="12.75">
      <c r="AI3113" s="437"/>
      <c r="AJ3113" s="437"/>
    </row>
    <row r="3114" spans="35:36" ht="12.75">
      <c r="AI3114" s="437"/>
      <c r="AJ3114" s="437"/>
    </row>
    <row r="3115" spans="35:36" ht="12.75">
      <c r="AI3115" s="437"/>
      <c r="AJ3115" s="437"/>
    </row>
    <row r="3116" spans="35:36" ht="12.75">
      <c r="AI3116" s="437"/>
      <c r="AJ3116" s="437"/>
    </row>
    <row r="3117" spans="35:36" ht="12.75">
      <c r="AI3117" s="437"/>
      <c r="AJ3117" s="437"/>
    </row>
    <row r="3118" spans="35:36" ht="12.75">
      <c r="AI3118" s="437"/>
      <c r="AJ3118" s="437"/>
    </row>
    <row r="3119" spans="35:36" ht="12.75">
      <c r="AI3119" s="437"/>
      <c r="AJ3119" s="437"/>
    </row>
    <row r="3120" spans="35:36" ht="12.75">
      <c r="AI3120" s="437"/>
      <c r="AJ3120" s="437"/>
    </row>
    <row r="3121" spans="35:36" ht="12.75">
      <c r="AI3121" s="437"/>
      <c r="AJ3121" s="437"/>
    </row>
    <row r="3122" spans="35:36" ht="12.75">
      <c r="AI3122" s="437"/>
      <c r="AJ3122" s="437"/>
    </row>
    <row r="3123" spans="35:36" ht="12.75">
      <c r="AI3123" s="437"/>
      <c r="AJ3123" s="437"/>
    </row>
    <row r="3124" spans="35:36" ht="12.75">
      <c r="AI3124" s="437"/>
      <c r="AJ3124" s="437"/>
    </row>
    <row r="3125" spans="35:36" ht="12.75">
      <c r="AI3125" s="437"/>
      <c r="AJ3125" s="437"/>
    </row>
    <row r="3126" spans="35:36" ht="12.75">
      <c r="AI3126" s="437"/>
      <c r="AJ3126" s="437"/>
    </row>
    <row r="3127" spans="35:36" ht="12.75">
      <c r="AI3127" s="437"/>
      <c r="AJ3127" s="437"/>
    </row>
    <row r="3128" spans="35:36" ht="12.75">
      <c r="AI3128" s="437"/>
      <c r="AJ3128" s="437"/>
    </row>
    <row r="3129" spans="35:36" ht="12.75">
      <c r="AI3129" s="437"/>
      <c r="AJ3129" s="437"/>
    </row>
    <row r="3130" spans="35:36" ht="12.75">
      <c r="AI3130" s="437"/>
      <c r="AJ3130" s="437"/>
    </row>
    <row r="3131" spans="35:36" ht="12.75">
      <c r="AI3131" s="437"/>
      <c r="AJ3131" s="437"/>
    </row>
    <row r="3132" spans="35:36" ht="12.75">
      <c r="AI3132" s="437"/>
      <c r="AJ3132" s="437"/>
    </row>
    <row r="3133" spans="35:36" ht="12.75">
      <c r="AI3133" s="437"/>
      <c r="AJ3133" s="437"/>
    </row>
    <row r="3134" spans="35:36" ht="12.75">
      <c r="AI3134" s="437"/>
      <c r="AJ3134" s="437"/>
    </row>
    <row r="3135" spans="35:36" ht="12.75">
      <c r="AI3135" s="437"/>
      <c r="AJ3135" s="437"/>
    </row>
    <row r="3136" spans="35:36" ht="12.75">
      <c r="AI3136" s="437"/>
      <c r="AJ3136" s="437"/>
    </row>
    <row r="3137" spans="35:36" ht="12.75">
      <c r="AI3137" s="437"/>
      <c r="AJ3137" s="437"/>
    </row>
    <row r="3138" spans="35:36" ht="12.75">
      <c r="AI3138" s="437"/>
      <c r="AJ3138" s="437"/>
    </row>
    <row r="3139" spans="35:36" ht="12.75">
      <c r="AI3139" s="437"/>
      <c r="AJ3139" s="437"/>
    </row>
    <row r="3140" spans="35:36" ht="12.75">
      <c r="AI3140" s="437"/>
      <c r="AJ3140" s="437"/>
    </row>
    <row r="3141" spans="35:36" ht="12.75">
      <c r="AI3141" s="437"/>
      <c r="AJ3141" s="437"/>
    </row>
    <row r="3142" spans="35:36" ht="12.75">
      <c r="AI3142" s="437"/>
      <c r="AJ3142" s="437"/>
    </row>
    <row r="3143" spans="35:36" ht="12.75">
      <c r="AI3143" s="437"/>
      <c r="AJ3143" s="437"/>
    </row>
    <row r="3144" spans="35:36" ht="12.75">
      <c r="AI3144" s="437"/>
      <c r="AJ3144" s="437"/>
    </row>
    <row r="3145" spans="35:36" ht="12.75">
      <c r="AI3145" s="437"/>
      <c r="AJ3145" s="437"/>
    </row>
    <row r="3146" spans="35:36" ht="12.75">
      <c r="AI3146" s="437"/>
      <c r="AJ3146" s="437"/>
    </row>
    <row r="3147" spans="35:36" ht="12.75">
      <c r="AI3147" s="437"/>
      <c r="AJ3147" s="437"/>
    </row>
    <row r="3148" spans="35:36" ht="12.75">
      <c r="AI3148" s="437"/>
      <c r="AJ3148" s="437"/>
    </row>
    <row r="3149" spans="35:36" ht="12.75">
      <c r="AI3149" s="437"/>
      <c r="AJ3149" s="437"/>
    </row>
    <row r="3150" spans="35:36" ht="12.75">
      <c r="AI3150" s="437"/>
      <c r="AJ3150" s="437"/>
    </row>
    <row r="3151" spans="35:36" ht="12.75">
      <c r="AI3151" s="437"/>
      <c r="AJ3151" s="437"/>
    </row>
    <row r="3152" spans="35:36" ht="12.75">
      <c r="AI3152" s="437"/>
      <c r="AJ3152" s="437"/>
    </row>
    <row r="3153" spans="35:36" ht="12.75">
      <c r="AI3153" s="437"/>
      <c r="AJ3153" s="437"/>
    </row>
    <row r="3154" spans="35:36" ht="12.75">
      <c r="AI3154" s="437"/>
      <c r="AJ3154" s="437"/>
    </row>
    <row r="3155" spans="35:36" ht="12.75">
      <c r="AI3155" s="437"/>
      <c r="AJ3155" s="437"/>
    </row>
    <row r="3156" spans="35:36" ht="12.75">
      <c r="AI3156" s="437"/>
      <c r="AJ3156" s="437"/>
    </row>
    <row r="3157" spans="35:36" ht="12.75">
      <c r="AI3157" s="437"/>
      <c r="AJ3157" s="437"/>
    </row>
    <row r="3158" spans="35:36" ht="12.75">
      <c r="AI3158" s="437"/>
      <c r="AJ3158" s="437"/>
    </row>
    <row r="3159" spans="35:36" ht="12.75">
      <c r="AI3159" s="437"/>
      <c r="AJ3159" s="437"/>
    </row>
    <row r="3160" spans="35:36" ht="12.75">
      <c r="AI3160" s="437"/>
      <c r="AJ3160" s="437"/>
    </row>
    <row r="3161" spans="35:36" ht="12.75">
      <c r="AI3161" s="437"/>
      <c r="AJ3161" s="437"/>
    </row>
    <row r="3162" spans="35:36" ht="12.75">
      <c r="AI3162" s="437"/>
      <c r="AJ3162" s="437"/>
    </row>
    <row r="3163" spans="35:36" ht="12.75">
      <c r="AI3163" s="437"/>
      <c r="AJ3163" s="437"/>
    </row>
    <row r="3164" spans="35:36" ht="12.75">
      <c r="AI3164" s="437"/>
      <c r="AJ3164" s="437"/>
    </row>
    <row r="3165" spans="35:36" ht="12.75">
      <c r="AI3165" s="437"/>
      <c r="AJ3165" s="437"/>
    </row>
    <row r="3166" spans="35:36" ht="12.75">
      <c r="AI3166" s="437"/>
      <c r="AJ3166" s="437"/>
    </row>
    <row r="3167" spans="35:36" ht="12.75">
      <c r="AI3167" s="437"/>
      <c r="AJ3167" s="437"/>
    </row>
    <row r="3168" spans="35:36" ht="12.75">
      <c r="AI3168" s="437"/>
      <c r="AJ3168" s="437"/>
    </row>
    <row r="3169" spans="35:36" ht="12.75">
      <c r="AI3169" s="437"/>
      <c r="AJ3169" s="437"/>
    </row>
    <row r="3170" spans="35:36" ht="12.75">
      <c r="AI3170" s="437"/>
      <c r="AJ3170" s="437"/>
    </row>
    <row r="3171" spans="35:36" ht="12.75">
      <c r="AI3171" s="437"/>
      <c r="AJ3171" s="437"/>
    </row>
    <row r="3172" spans="35:36" ht="12.75">
      <c r="AI3172" s="437"/>
      <c r="AJ3172" s="437"/>
    </row>
    <row r="3173" spans="35:36" ht="12.75">
      <c r="AI3173" s="437"/>
      <c r="AJ3173" s="437"/>
    </row>
    <row r="3174" spans="35:36" ht="12.75">
      <c r="AI3174" s="437"/>
      <c r="AJ3174" s="437"/>
    </row>
    <row r="3175" spans="35:36" ht="12.75">
      <c r="AI3175" s="437"/>
      <c r="AJ3175" s="437"/>
    </row>
    <row r="3176" spans="35:36" ht="12.75">
      <c r="AI3176" s="437"/>
      <c r="AJ3176" s="437"/>
    </row>
    <row r="3177" spans="35:36" ht="12.75">
      <c r="AI3177" s="437"/>
      <c r="AJ3177" s="437"/>
    </row>
    <row r="3178" spans="35:36" ht="12.75">
      <c r="AI3178" s="437"/>
      <c r="AJ3178" s="437"/>
    </row>
    <row r="3179" spans="35:36" ht="12.75">
      <c r="AI3179" s="437"/>
      <c r="AJ3179" s="437"/>
    </row>
    <row r="3180" spans="35:36" ht="12.75">
      <c r="AI3180" s="437"/>
      <c r="AJ3180" s="437"/>
    </row>
    <row r="3181" spans="35:36" ht="12.75">
      <c r="AI3181" s="437"/>
      <c r="AJ3181" s="437"/>
    </row>
  </sheetData>
  <sheetProtection password="DBBB" sheet="1" formatCells="0" formatColumns="0" formatRows="0" insertRows="0" deleteColumns="0" deleteRows="0" sort="0" autoFilter="0" pivotTables="0"/>
  <mergeCells count="80">
    <mergeCell ref="AK20:BR20"/>
    <mergeCell ref="B22:AI22"/>
    <mergeCell ref="B35:AI35"/>
    <mergeCell ref="M1:AI1"/>
    <mergeCell ref="B79:O79"/>
    <mergeCell ref="W79:AI80"/>
    <mergeCell ref="B80:P80"/>
    <mergeCell ref="A45:AI45"/>
    <mergeCell ref="V31:AI31"/>
    <mergeCell ref="B34:AI34"/>
    <mergeCell ref="B24:AI24"/>
    <mergeCell ref="B18:AI18"/>
    <mergeCell ref="B23:AI23"/>
    <mergeCell ref="B12:AI12"/>
    <mergeCell ref="C13:AI13"/>
    <mergeCell ref="B29:AI29"/>
    <mergeCell ref="B25:AI25"/>
    <mergeCell ref="X7:AF7"/>
    <mergeCell ref="B9:T9"/>
    <mergeCell ref="X9:AF9"/>
    <mergeCell ref="B20:AI20"/>
    <mergeCell ref="B17:AI17"/>
    <mergeCell ref="B19:AI19"/>
    <mergeCell ref="B16:AI16"/>
    <mergeCell ref="A1:L1"/>
    <mergeCell ref="B11:AI11"/>
    <mergeCell ref="A4:AG4"/>
    <mergeCell ref="AG7:AH7"/>
    <mergeCell ref="A5:AF5"/>
    <mergeCell ref="B21:AI21"/>
    <mergeCell ref="B15:AI15"/>
    <mergeCell ref="C14:AI14"/>
    <mergeCell ref="B7:U7"/>
    <mergeCell ref="B6:O6"/>
    <mergeCell ref="AM52:AN52"/>
    <mergeCell ref="B26:AI26"/>
    <mergeCell ref="V41:AI41"/>
    <mergeCell ref="V30:AI30"/>
    <mergeCell ref="B31:O31"/>
    <mergeCell ref="B38:AI38"/>
    <mergeCell ref="B52:AI52"/>
    <mergeCell ref="AM47:BU47"/>
    <mergeCell ref="B49:AI49"/>
    <mergeCell ref="AJ49:AK49"/>
    <mergeCell ref="AJ54:AK54"/>
    <mergeCell ref="B53:AI53"/>
    <mergeCell ref="AJ52:AK52"/>
    <mergeCell ref="W68:AI69"/>
    <mergeCell ref="B59:AI60"/>
    <mergeCell ref="B68:O68"/>
    <mergeCell ref="B69:P69"/>
    <mergeCell ref="B67:O67"/>
    <mergeCell ref="W67:AI67"/>
    <mergeCell ref="B56:AI56"/>
    <mergeCell ref="B78:O78"/>
    <mergeCell ref="W78:AI78"/>
    <mergeCell ref="B57:AI57"/>
    <mergeCell ref="AJ56:AK56"/>
    <mergeCell ref="AK67:AY68"/>
    <mergeCell ref="C64:AI65"/>
    <mergeCell ref="B70:AI71"/>
    <mergeCell ref="C73:AI74"/>
    <mergeCell ref="C75:AI76"/>
    <mergeCell ref="A77:AI77"/>
    <mergeCell ref="B30:O30"/>
    <mergeCell ref="B40:O40"/>
    <mergeCell ref="V40:AI40"/>
    <mergeCell ref="B55:AI55"/>
    <mergeCell ref="B54:AI54"/>
    <mergeCell ref="B44:AI44"/>
    <mergeCell ref="B47:AI47"/>
    <mergeCell ref="B41:O41"/>
    <mergeCell ref="B36:AI36"/>
    <mergeCell ref="B37:AI37"/>
    <mergeCell ref="B46:AI46"/>
    <mergeCell ref="A66:AI66"/>
    <mergeCell ref="C62:AI63"/>
    <mergeCell ref="B48:AI48"/>
    <mergeCell ref="B50:AI50"/>
    <mergeCell ref="B51:AI51"/>
  </mergeCells>
  <printOptions horizontalCentered="1"/>
  <pageMargins left="0.15748031496062992" right="0.15748031496062992" top="0.35433070866141736" bottom="0.35433070866141736" header="0" footer="0"/>
  <pageSetup horizontalDpi="600" verticalDpi="600" orientation="portrait" paperSize="9" scale="85" r:id="rId2"/>
  <headerFooter scaleWithDoc="0" alignWithMargins="0">
    <oddFooter>&amp;L&amp;"Arial,Kursywa"&amp;8PROW 2014-2020_5.1/20/01&amp;R&amp;"Arial,Kursywa"&amp;8Strona &amp;P z &amp;N</oddFooter>
  </headerFooter>
  <rowBreaks count="3" manualBreakCount="3">
    <brk id="27" max="35" man="1"/>
    <brk id="51" max="35" man="1"/>
    <brk id="69" max="34" man="1"/>
  </rowBreaks>
  <colBreaks count="1" manualBreakCount="1">
    <brk id="36" min="2" max="45" man="1"/>
  </colBreaks>
  <legacyDrawing r:id="rId1"/>
</worksheet>
</file>

<file path=xl/worksheets/sheet12.xml><?xml version="1.0" encoding="utf-8"?>
<worksheet xmlns="http://schemas.openxmlformats.org/spreadsheetml/2006/main" xmlns:r="http://schemas.openxmlformats.org/officeDocument/2006/relationships">
  <sheetPr codeName="Arkusz11">
    <tabColor rgb="FFFFFF00"/>
  </sheetPr>
  <dimension ref="A1:AP36"/>
  <sheetViews>
    <sheetView view="pageBreakPreview" zoomScale="85" zoomScaleSheetLayoutView="85" zoomScalePageLayoutView="0" workbookViewId="0" topLeftCell="A1">
      <selection activeCell="H17" sqref="H17:J17"/>
    </sheetView>
  </sheetViews>
  <sheetFormatPr defaultColWidth="9.140625" defaultRowHeight="12.75"/>
  <cols>
    <col min="1" max="2" width="1.28515625" style="295" customWidth="1"/>
    <col min="3" max="3" width="3.421875" style="295" customWidth="1"/>
    <col min="4" max="4" width="8.7109375" style="295" customWidth="1"/>
    <col min="5" max="5" width="35.7109375" style="295" customWidth="1"/>
    <col min="6" max="6" width="31.57421875" style="295" customWidth="1"/>
    <col min="7" max="7" width="10.7109375" style="295" customWidth="1"/>
    <col min="8" max="8" width="17.57421875" style="295" customWidth="1"/>
    <col min="9" max="9" width="9.421875" style="295" customWidth="1"/>
    <col min="10" max="10" width="9.7109375" style="295" customWidth="1"/>
    <col min="11" max="11" width="16.7109375" style="295" customWidth="1"/>
    <col min="12" max="12" width="0.85546875" style="295" customWidth="1"/>
    <col min="13" max="13" width="7.57421875" style="295" customWidth="1"/>
    <col min="14" max="14" width="5.00390625" style="295" customWidth="1"/>
    <col min="15" max="15" width="5.7109375" style="295" customWidth="1"/>
    <col min="16" max="16" width="4.8515625" style="295" customWidth="1"/>
    <col min="17" max="16384" width="9.140625" style="295" customWidth="1"/>
  </cols>
  <sheetData>
    <row r="1" spans="1:42" s="62" customFormat="1" ht="16.5" customHeight="1">
      <c r="A1" s="654"/>
      <c r="B1" s="654"/>
      <c r="C1" s="654"/>
      <c r="D1" s="654"/>
      <c r="E1" s="654"/>
      <c r="F1" s="654" t="s">
        <v>296</v>
      </c>
      <c r="G1" s="934">
        <f>IF('I.Cel_II.Ident.'!$T$29="",'I.Cel_II.Ident.'!$B$29,'I.Cel_II.Ident.'!$T$29&amp;" "&amp;'I.Cel_II.Ident.'!$B$29)</f>
        <v>0</v>
      </c>
      <c r="H1" s="934"/>
      <c r="I1" s="934"/>
      <c r="J1" s="934"/>
      <c r="K1" s="934"/>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01"/>
      <c r="AM1" s="301"/>
      <c r="AN1" s="301"/>
      <c r="AO1" s="301"/>
      <c r="AP1" s="301"/>
    </row>
    <row r="2" spans="2:13" ht="15" customHeight="1">
      <c r="B2" s="294"/>
      <c r="C2" s="1516"/>
      <c r="D2" s="1516"/>
      <c r="E2" s="1516"/>
      <c r="F2" s="1516"/>
      <c r="G2" s="294"/>
      <c r="H2" s="294"/>
      <c r="I2" s="294"/>
      <c r="J2" s="294"/>
      <c r="K2" s="362" t="s">
        <v>401</v>
      </c>
      <c r="L2" s="294"/>
      <c r="M2" s="294"/>
    </row>
    <row r="3" spans="2:16" ht="3" customHeight="1">
      <c r="B3" s="294"/>
      <c r="C3" s="294"/>
      <c r="D3" s="294" t="s">
        <v>30</v>
      </c>
      <c r="E3" s="294" t="s">
        <v>392</v>
      </c>
      <c r="F3" s="294"/>
      <c r="G3" s="294"/>
      <c r="H3" s="294"/>
      <c r="I3" s="294"/>
      <c r="J3" s="294"/>
      <c r="K3" s="294"/>
      <c r="L3" s="294"/>
      <c r="M3" s="294"/>
      <c r="N3" s="294"/>
      <c r="O3" s="294"/>
      <c r="P3" s="294"/>
    </row>
    <row r="4" spans="2:16" ht="3" customHeight="1">
      <c r="B4" s="294"/>
      <c r="C4" s="1517" t="s">
        <v>393</v>
      </c>
      <c r="D4" s="1517"/>
      <c r="E4" s="1517"/>
      <c r="F4" s="1517"/>
      <c r="G4" s="1517"/>
      <c r="H4" s="1517"/>
      <c r="I4" s="1517"/>
      <c r="J4" s="1517"/>
      <c r="K4" s="1517"/>
      <c r="L4" s="294"/>
      <c r="M4" s="294"/>
      <c r="N4" s="294"/>
      <c r="O4" s="294"/>
      <c r="P4" s="294"/>
    </row>
    <row r="5" spans="2:16" ht="13.5" customHeight="1">
      <c r="B5" s="294"/>
      <c r="C5" s="1517"/>
      <c r="D5" s="1517"/>
      <c r="E5" s="1517"/>
      <c r="F5" s="1517"/>
      <c r="G5" s="1517"/>
      <c r="H5" s="1517"/>
      <c r="I5" s="1517"/>
      <c r="J5" s="1517"/>
      <c r="K5" s="1517"/>
      <c r="L5" s="294"/>
      <c r="M5" s="294"/>
      <c r="N5" s="294"/>
      <c r="O5" s="294"/>
      <c r="P5" s="294"/>
    </row>
    <row r="6" spans="2:16" ht="6.75" customHeight="1" thickBot="1">
      <c r="B6" s="294"/>
      <c r="C6" s="294"/>
      <c r="D6" s="294"/>
      <c r="E6" s="294"/>
      <c r="F6" s="294"/>
      <c r="G6" s="294"/>
      <c r="H6" s="294"/>
      <c r="I6" s="294"/>
      <c r="J6" s="294"/>
      <c r="K6" s="294"/>
      <c r="L6" s="294"/>
      <c r="M6" s="294"/>
      <c r="N6" s="294"/>
      <c r="O6" s="294"/>
      <c r="P6" s="294"/>
    </row>
    <row r="7" spans="2:16" ht="22.5" customHeight="1">
      <c r="B7" s="294"/>
      <c r="C7" s="1518" t="s">
        <v>2</v>
      </c>
      <c r="D7" s="1520" t="s">
        <v>394</v>
      </c>
      <c r="E7" s="1522" t="s">
        <v>395</v>
      </c>
      <c r="F7" s="1523"/>
      <c r="G7" s="1524"/>
      <c r="H7" s="1522" t="s">
        <v>396</v>
      </c>
      <c r="I7" s="1523"/>
      <c r="J7" s="1524"/>
      <c r="K7" s="1531" t="s">
        <v>397</v>
      </c>
      <c r="L7" s="363"/>
      <c r="M7" s="363"/>
      <c r="N7" s="363"/>
      <c r="O7" s="294"/>
      <c r="P7" s="294"/>
    </row>
    <row r="8" spans="2:16" ht="21" customHeight="1">
      <c r="B8" s="294"/>
      <c r="C8" s="1519"/>
      <c r="D8" s="1521"/>
      <c r="E8" s="1525"/>
      <c r="F8" s="1526"/>
      <c r="G8" s="1527"/>
      <c r="H8" s="1525"/>
      <c r="I8" s="1526"/>
      <c r="J8" s="1527"/>
      <c r="K8" s="1532"/>
      <c r="L8" s="363"/>
      <c r="M8" s="363"/>
      <c r="N8" s="363"/>
      <c r="O8" s="294"/>
      <c r="P8" s="294"/>
    </row>
    <row r="9" spans="2:16" ht="25.5" customHeight="1">
      <c r="B9" s="294"/>
      <c r="C9" s="1519"/>
      <c r="D9" s="1521"/>
      <c r="E9" s="1528"/>
      <c r="F9" s="1529"/>
      <c r="G9" s="1530"/>
      <c r="H9" s="1528"/>
      <c r="I9" s="1529"/>
      <c r="J9" s="1530"/>
      <c r="K9" s="1533"/>
      <c r="L9" s="363"/>
      <c r="M9" s="363"/>
      <c r="N9" s="363"/>
      <c r="O9" s="294"/>
      <c r="P9" s="294"/>
    </row>
    <row r="10" spans="2:16" ht="12.75" customHeight="1" thickBot="1">
      <c r="B10" s="294"/>
      <c r="C10" s="364">
        <v>1</v>
      </c>
      <c r="D10" s="365">
        <v>2</v>
      </c>
      <c r="E10" s="1534">
        <v>3</v>
      </c>
      <c r="F10" s="1535"/>
      <c r="G10" s="1536"/>
      <c r="H10" s="1534">
        <v>4</v>
      </c>
      <c r="I10" s="1535"/>
      <c r="J10" s="1536"/>
      <c r="K10" s="366">
        <v>5</v>
      </c>
      <c r="L10" s="363"/>
      <c r="M10" s="363"/>
      <c r="N10" s="363"/>
      <c r="O10" s="294"/>
      <c r="P10" s="294"/>
    </row>
    <row r="11" spans="2:16" s="421" customFormat="1" ht="24" customHeight="1">
      <c r="B11" s="422"/>
      <c r="C11" s="367" t="s">
        <v>16</v>
      </c>
      <c r="D11" s="368"/>
      <c r="E11" s="1537"/>
      <c r="F11" s="1538"/>
      <c r="G11" s="1539"/>
      <c r="H11" s="1537"/>
      <c r="I11" s="1538"/>
      <c r="J11" s="1539"/>
      <c r="K11" s="369"/>
      <c r="L11" s="370"/>
      <c r="M11" s="370"/>
      <c r="N11" s="370"/>
      <c r="O11" s="422"/>
      <c r="P11" s="422"/>
    </row>
    <row r="12" spans="2:16" s="421" customFormat="1" ht="24" customHeight="1">
      <c r="B12" s="422"/>
      <c r="C12" s="371" t="s">
        <v>15</v>
      </c>
      <c r="D12" s="372"/>
      <c r="E12" s="1540"/>
      <c r="F12" s="1541"/>
      <c r="G12" s="1542"/>
      <c r="H12" s="1540"/>
      <c r="I12" s="1541"/>
      <c r="J12" s="1542"/>
      <c r="K12" s="373"/>
      <c r="L12" s="370"/>
      <c r="M12" s="370"/>
      <c r="N12" s="370"/>
      <c r="O12" s="422"/>
      <c r="P12" s="422"/>
    </row>
    <row r="13" spans="2:16" s="421" customFormat="1" ht="24" customHeight="1">
      <c r="B13" s="422"/>
      <c r="C13" s="371" t="s">
        <v>10</v>
      </c>
      <c r="D13" s="372"/>
      <c r="E13" s="1540"/>
      <c r="F13" s="1541"/>
      <c r="G13" s="1542"/>
      <c r="H13" s="1540"/>
      <c r="I13" s="1541"/>
      <c r="J13" s="1542"/>
      <c r="K13" s="373"/>
      <c r="L13" s="370"/>
      <c r="M13" s="370"/>
      <c r="N13" s="370"/>
      <c r="O13" s="422"/>
      <c r="P13" s="422"/>
    </row>
    <row r="14" spans="2:16" s="421" customFormat="1" ht="24" customHeight="1">
      <c r="B14" s="422"/>
      <c r="C14" s="371" t="s">
        <v>9</v>
      </c>
      <c r="D14" s="372"/>
      <c r="E14" s="1540"/>
      <c r="F14" s="1541"/>
      <c r="G14" s="1542"/>
      <c r="H14" s="1540"/>
      <c r="I14" s="1541"/>
      <c r="J14" s="1542"/>
      <c r="K14" s="373"/>
      <c r="L14" s="370"/>
      <c r="M14" s="370"/>
      <c r="N14" s="370"/>
      <c r="O14" s="422"/>
      <c r="P14" s="422"/>
    </row>
    <row r="15" spans="2:16" s="421" customFormat="1" ht="24" customHeight="1">
      <c r="B15" s="422"/>
      <c r="C15" s="371" t="s">
        <v>11</v>
      </c>
      <c r="D15" s="372"/>
      <c r="E15" s="1540"/>
      <c r="F15" s="1541"/>
      <c r="G15" s="1542"/>
      <c r="H15" s="1540"/>
      <c r="I15" s="1541"/>
      <c r="J15" s="1542"/>
      <c r="K15" s="373"/>
      <c r="L15" s="370"/>
      <c r="M15" s="370"/>
      <c r="N15" s="370"/>
      <c r="O15" s="422"/>
      <c r="P15" s="422"/>
    </row>
    <row r="16" spans="2:16" s="421" customFormat="1" ht="24" customHeight="1">
      <c r="B16" s="422"/>
      <c r="C16" s="371" t="s">
        <v>12</v>
      </c>
      <c r="D16" s="372"/>
      <c r="E16" s="1540"/>
      <c r="F16" s="1541"/>
      <c r="G16" s="1542"/>
      <c r="H16" s="1540"/>
      <c r="I16" s="1541"/>
      <c r="J16" s="1542"/>
      <c r="K16" s="373"/>
      <c r="L16" s="370"/>
      <c r="M16" s="370"/>
      <c r="N16" s="370"/>
      <c r="O16" s="422"/>
      <c r="P16" s="422"/>
    </row>
    <row r="17" spans="2:16" s="421" customFormat="1" ht="24" customHeight="1">
      <c r="B17" s="422"/>
      <c r="C17" s="371" t="s">
        <v>13</v>
      </c>
      <c r="D17" s="372"/>
      <c r="E17" s="1540"/>
      <c r="F17" s="1541"/>
      <c r="G17" s="1542"/>
      <c r="H17" s="1540"/>
      <c r="I17" s="1541"/>
      <c r="J17" s="1542"/>
      <c r="K17" s="373"/>
      <c r="L17" s="370"/>
      <c r="M17" s="370"/>
      <c r="N17" s="370"/>
      <c r="O17" s="422"/>
      <c r="P17" s="422"/>
    </row>
    <row r="18" spans="2:16" s="421" customFormat="1" ht="24" customHeight="1">
      <c r="B18" s="422"/>
      <c r="C18" s="371" t="s">
        <v>20</v>
      </c>
      <c r="D18" s="372"/>
      <c r="E18" s="1540"/>
      <c r="F18" s="1541"/>
      <c r="G18" s="1542"/>
      <c r="H18" s="1540"/>
      <c r="I18" s="1541"/>
      <c r="J18" s="1542"/>
      <c r="K18" s="373"/>
      <c r="L18" s="370"/>
      <c r="M18" s="370"/>
      <c r="N18" s="370"/>
      <c r="O18" s="422"/>
      <c r="P18" s="422"/>
    </row>
    <row r="19" spans="2:16" s="421" customFormat="1" ht="24" customHeight="1">
      <c r="B19" s="422"/>
      <c r="C19" s="371" t="s">
        <v>21</v>
      </c>
      <c r="D19" s="372"/>
      <c r="E19" s="1540"/>
      <c r="F19" s="1541"/>
      <c r="G19" s="1542"/>
      <c r="H19" s="1540"/>
      <c r="I19" s="1541"/>
      <c r="J19" s="1542"/>
      <c r="K19" s="373"/>
      <c r="L19" s="370"/>
      <c r="M19" s="370"/>
      <c r="N19" s="370"/>
      <c r="O19" s="422"/>
      <c r="P19" s="422"/>
    </row>
    <row r="20" spans="2:16" s="421" customFormat="1" ht="24" customHeight="1">
      <c r="B20" s="422"/>
      <c r="C20" s="371" t="s">
        <v>22</v>
      </c>
      <c r="D20" s="372"/>
      <c r="E20" s="1540"/>
      <c r="F20" s="1541"/>
      <c r="G20" s="1542"/>
      <c r="H20" s="1540"/>
      <c r="I20" s="1541"/>
      <c r="J20" s="1542"/>
      <c r="K20" s="373"/>
      <c r="L20" s="370"/>
      <c r="M20" s="370"/>
      <c r="N20" s="370"/>
      <c r="O20" s="422"/>
      <c r="P20" s="422"/>
    </row>
    <row r="21" spans="2:16" s="421" customFormat="1" ht="24" customHeight="1">
      <c r="B21" s="422"/>
      <c r="C21" s="371" t="s">
        <v>23</v>
      </c>
      <c r="D21" s="372"/>
      <c r="E21" s="1540"/>
      <c r="F21" s="1541"/>
      <c r="G21" s="1542"/>
      <c r="H21" s="1540"/>
      <c r="I21" s="1541"/>
      <c r="J21" s="1542"/>
      <c r="K21" s="373"/>
      <c r="L21" s="370"/>
      <c r="M21" s="370"/>
      <c r="N21" s="370"/>
      <c r="O21" s="422"/>
      <c r="P21" s="422"/>
    </row>
    <row r="22" spans="2:16" s="421" customFormat="1" ht="24" customHeight="1">
      <c r="B22" s="422"/>
      <c r="C22" s="371" t="s">
        <v>165</v>
      </c>
      <c r="D22" s="372"/>
      <c r="E22" s="1540"/>
      <c r="F22" s="1541"/>
      <c r="G22" s="1542"/>
      <c r="H22" s="1540"/>
      <c r="I22" s="1541"/>
      <c r="J22" s="1542"/>
      <c r="K22" s="373"/>
      <c r="L22" s="370"/>
      <c r="M22" s="370"/>
      <c r="N22" s="370"/>
      <c r="O22" s="422"/>
      <c r="P22" s="422"/>
    </row>
    <row r="23" spans="2:16" s="421" customFormat="1" ht="24" customHeight="1" thickBot="1">
      <c r="B23" s="422"/>
      <c r="C23" s="374" t="s">
        <v>398</v>
      </c>
      <c r="D23" s="375"/>
      <c r="E23" s="1551"/>
      <c r="F23" s="1552"/>
      <c r="G23" s="1553"/>
      <c r="H23" s="1551"/>
      <c r="I23" s="1552"/>
      <c r="J23" s="1553"/>
      <c r="K23" s="376"/>
      <c r="L23" s="370"/>
      <c r="M23" s="370"/>
      <c r="N23" s="370"/>
      <c r="O23" s="422"/>
      <c r="P23" s="422"/>
    </row>
    <row r="24" spans="2:16" ht="21" customHeight="1" thickBot="1">
      <c r="B24" s="294"/>
      <c r="C24" s="377"/>
      <c r="D24" s="377"/>
      <c r="E24" s="377"/>
      <c r="F24" s="377"/>
      <c r="G24" s="378"/>
      <c r="H24" s="1554" t="s">
        <v>399</v>
      </c>
      <c r="I24" s="1555"/>
      <c r="J24" s="1556"/>
      <c r="K24" s="708">
        <f>SUM(K11:K23)</f>
        <v>0</v>
      </c>
      <c r="L24" s="363"/>
      <c r="M24" s="363"/>
      <c r="N24" s="363"/>
      <c r="O24" s="294"/>
      <c r="P24" s="294"/>
    </row>
    <row r="25" spans="2:16" ht="4.5" customHeight="1">
      <c r="B25" s="294"/>
      <c r="C25" s="423"/>
      <c r="D25" s="423"/>
      <c r="E25" s="423"/>
      <c r="F25" s="423"/>
      <c r="G25" s="423"/>
      <c r="H25" s="423"/>
      <c r="I25" s="423"/>
      <c r="J25" s="423"/>
      <c r="K25" s="423"/>
      <c r="L25" s="294"/>
      <c r="M25" s="294"/>
      <c r="N25" s="294"/>
      <c r="O25" s="294"/>
      <c r="P25" s="294"/>
    </row>
    <row r="26" spans="2:16" ht="11.25" customHeight="1">
      <c r="B26" s="294"/>
      <c r="C26" s="423"/>
      <c r="D26" s="1543"/>
      <c r="E26" s="1543"/>
      <c r="F26" s="423"/>
      <c r="G26" s="423"/>
      <c r="H26" s="1544"/>
      <c r="I26" s="1544"/>
      <c r="J26" s="1544"/>
      <c r="K26" s="1544"/>
      <c r="L26" s="294"/>
      <c r="M26" s="294"/>
      <c r="N26" s="294"/>
      <c r="O26" s="294"/>
      <c r="P26" s="294"/>
    </row>
    <row r="27" spans="2:13" ht="18" customHeight="1">
      <c r="B27" s="294"/>
      <c r="C27" s="423"/>
      <c r="D27" s="1543"/>
      <c r="E27" s="1543"/>
      <c r="F27" s="423"/>
      <c r="G27" s="423"/>
      <c r="H27" s="1545"/>
      <c r="I27" s="1545"/>
      <c r="J27" s="1545"/>
      <c r="K27" s="1545"/>
      <c r="L27" s="294"/>
      <c r="M27" s="294"/>
    </row>
    <row r="28" spans="2:13" ht="12.75" customHeight="1">
      <c r="B28" s="294"/>
      <c r="C28" s="423"/>
      <c r="D28" s="1548" t="s">
        <v>400</v>
      </c>
      <c r="E28" s="1548"/>
      <c r="F28" s="423"/>
      <c r="G28" s="423"/>
      <c r="H28" s="1546" t="s">
        <v>3197</v>
      </c>
      <c r="I28" s="1546"/>
      <c r="J28" s="1546"/>
      <c r="K28" s="1546"/>
      <c r="L28" s="294"/>
      <c r="M28" s="294"/>
    </row>
    <row r="29" spans="2:13" ht="21" customHeight="1">
      <c r="B29" s="294"/>
      <c r="C29" s="423"/>
      <c r="D29" s="379"/>
      <c r="E29" s="379"/>
      <c r="F29" s="423"/>
      <c r="G29" s="423"/>
      <c r="H29" s="1547"/>
      <c r="I29" s="1547"/>
      <c r="J29" s="1547"/>
      <c r="K29" s="1547"/>
      <c r="L29" s="294"/>
      <c r="M29" s="294"/>
    </row>
    <row r="30" spans="2:29" s="424" customFormat="1" ht="45" customHeight="1">
      <c r="B30" s="380"/>
      <c r="C30" s="1549"/>
      <c r="D30" s="1549"/>
      <c r="E30" s="1549"/>
      <c r="F30" s="1549"/>
      <c r="G30" s="1549"/>
      <c r="H30" s="1549"/>
      <c r="I30" s="1549"/>
      <c r="J30" s="1549"/>
      <c r="K30" s="1549"/>
      <c r="L30" s="425"/>
      <c r="M30" s="425"/>
      <c r="N30" s="426"/>
      <c r="O30" s="426"/>
      <c r="P30" s="426"/>
      <c r="Q30" s="426"/>
      <c r="R30" s="426"/>
      <c r="S30" s="426"/>
      <c r="T30" s="426"/>
      <c r="U30" s="426"/>
      <c r="V30" s="426"/>
      <c r="W30" s="426"/>
      <c r="X30" s="426"/>
      <c r="Y30" s="426"/>
      <c r="Z30" s="426"/>
      <c r="AA30" s="426"/>
      <c r="AB30" s="426"/>
      <c r="AC30" s="426"/>
    </row>
    <row r="31" spans="2:13" ht="2.25" customHeight="1">
      <c r="B31" s="294"/>
      <c r="C31" s="423"/>
      <c r="D31" s="1550"/>
      <c r="E31" s="1550"/>
      <c r="F31" s="1547"/>
      <c r="G31" s="1547"/>
      <c r="H31" s="423"/>
      <c r="I31" s="381"/>
      <c r="J31" s="381"/>
      <c r="K31" s="381"/>
      <c r="L31" s="294"/>
      <c r="M31" s="294"/>
    </row>
    <row r="32" spans="2:13" ht="12.75" customHeight="1">
      <c r="B32" s="294"/>
      <c r="C32" s="294"/>
      <c r="D32" s="294"/>
      <c r="E32" s="294"/>
      <c r="F32" s="294"/>
      <c r="G32" s="294"/>
      <c r="H32" s="294"/>
      <c r="I32" s="294"/>
      <c r="J32" s="294"/>
      <c r="K32" s="294"/>
      <c r="L32" s="294"/>
      <c r="M32" s="294"/>
    </row>
    <row r="33" spans="2:13" ht="16.5" customHeight="1">
      <c r="B33" s="294"/>
      <c r="C33" s="294"/>
      <c r="D33" s="294"/>
      <c r="E33" s="294"/>
      <c r="F33" s="294"/>
      <c r="G33" s="294"/>
      <c r="H33" s="294"/>
      <c r="I33" s="294"/>
      <c r="J33" s="294"/>
      <c r="K33" s="294"/>
      <c r="L33" s="294"/>
      <c r="M33" s="294"/>
    </row>
    <row r="34" spans="2:13" ht="12.75">
      <c r="B34" s="294"/>
      <c r="C34" s="296"/>
      <c r="D34" s="294"/>
      <c r="E34" s="294"/>
      <c r="F34" s="294"/>
      <c r="G34" s="294"/>
      <c r="H34" s="294"/>
      <c r="I34" s="294"/>
      <c r="J34" s="294"/>
      <c r="K34" s="294"/>
      <c r="L34" s="294"/>
      <c r="M34" s="294"/>
    </row>
    <row r="35" spans="2:13" ht="12.75">
      <c r="B35" s="294"/>
      <c r="C35" s="294"/>
      <c r="D35" s="294"/>
      <c r="E35" s="294"/>
      <c r="F35" s="294"/>
      <c r="G35" s="294"/>
      <c r="H35" s="294"/>
      <c r="I35" s="294"/>
      <c r="J35" s="294"/>
      <c r="K35" s="294"/>
      <c r="L35" s="294"/>
      <c r="M35" s="294"/>
    </row>
    <row r="36" spans="2:13" ht="12.75">
      <c r="B36" s="294"/>
      <c r="C36" s="294"/>
      <c r="D36" s="294"/>
      <c r="E36" s="294"/>
      <c r="F36" s="294"/>
      <c r="G36" s="294"/>
      <c r="H36" s="294"/>
      <c r="I36" s="294"/>
      <c r="J36" s="294"/>
      <c r="K36" s="294"/>
      <c r="L36" s="294"/>
      <c r="M36" s="294"/>
    </row>
  </sheetData>
  <sheetProtection password="DBBB" sheet="1" formatCells="0" formatColumns="0" formatRows="0" insertRows="0" deleteRows="0"/>
  <mergeCells count="44">
    <mergeCell ref="H28:K29"/>
    <mergeCell ref="D28:E28"/>
    <mergeCell ref="C30:K30"/>
    <mergeCell ref="D31:E31"/>
    <mergeCell ref="F31:G31"/>
    <mergeCell ref="E22:G22"/>
    <mergeCell ref="H22:J22"/>
    <mergeCell ref="E23:G23"/>
    <mergeCell ref="H23:J23"/>
    <mergeCell ref="H24:J24"/>
    <mergeCell ref="D26:E27"/>
    <mergeCell ref="H26:K27"/>
    <mergeCell ref="E19:G19"/>
    <mergeCell ref="H19:J19"/>
    <mergeCell ref="E20:G20"/>
    <mergeCell ref="H20:J20"/>
    <mergeCell ref="E21:G21"/>
    <mergeCell ref="H21:J21"/>
    <mergeCell ref="E16:G16"/>
    <mergeCell ref="H16:J16"/>
    <mergeCell ref="E17:G17"/>
    <mergeCell ref="H17:J17"/>
    <mergeCell ref="E18:G18"/>
    <mergeCell ref="H18:J18"/>
    <mergeCell ref="E13:G13"/>
    <mergeCell ref="H13:J13"/>
    <mergeCell ref="E14:G14"/>
    <mergeCell ref="H14:J14"/>
    <mergeCell ref="E15:G15"/>
    <mergeCell ref="H15:J15"/>
    <mergeCell ref="E10:G10"/>
    <mergeCell ref="H10:J10"/>
    <mergeCell ref="E11:G11"/>
    <mergeCell ref="H11:J11"/>
    <mergeCell ref="E12:G12"/>
    <mergeCell ref="H12:J12"/>
    <mergeCell ref="G1:K1"/>
    <mergeCell ref="C2:F2"/>
    <mergeCell ref="C4:K5"/>
    <mergeCell ref="C7:C9"/>
    <mergeCell ref="D7:D9"/>
    <mergeCell ref="E7:G9"/>
    <mergeCell ref="H7:J9"/>
    <mergeCell ref="K7:K9"/>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Header>&amp;L&amp;"Arial,Kursywa"&amp;8Załącznik nr 1 do wniosku o przyznanie pomocy&amp;R&amp;"Arial,Kursywa"&amp;8Znak  sprawy: .......................................................</oddHeader>
    <oddFooter>&amp;L&amp;"Arial,Kursywa"&amp;8PROW 2014-2020_5.1/20/01&amp;R&amp;"Arial,Kursywa"&amp;8&amp;P z &amp;N</oddFooter>
  </headerFooter>
</worksheet>
</file>

<file path=xl/worksheets/sheet13.xml><?xml version="1.0" encoding="utf-8"?>
<worksheet xmlns="http://schemas.openxmlformats.org/spreadsheetml/2006/main" xmlns:r="http://schemas.openxmlformats.org/officeDocument/2006/relationships">
  <sheetPr codeName="Arkusz14">
    <tabColor rgb="FFFFFF00"/>
  </sheetPr>
  <dimension ref="A1:AK54"/>
  <sheetViews>
    <sheetView view="pageBreakPreview" zoomScaleSheetLayoutView="100" zoomScalePageLayoutView="0" workbookViewId="0" topLeftCell="A1">
      <selection activeCell="A4" sqref="A4:Q7"/>
    </sheetView>
  </sheetViews>
  <sheetFormatPr defaultColWidth="9.140625" defaultRowHeight="12.75"/>
  <cols>
    <col min="1" max="3" width="3.28125" style="28" customWidth="1"/>
    <col min="4" max="4" width="2.8515625" style="28" customWidth="1"/>
    <col min="5" max="5" width="2.421875" style="28" customWidth="1"/>
    <col min="6" max="6" width="3.00390625" style="28" customWidth="1"/>
    <col min="7" max="7" width="2.140625" style="28" customWidth="1"/>
    <col min="8" max="9" width="2.8515625" style="28" customWidth="1"/>
    <col min="10" max="10" width="2.421875" style="28" customWidth="1"/>
    <col min="11" max="12" width="2.7109375" style="28" customWidth="1"/>
    <col min="13" max="13" width="2.421875" style="28" customWidth="1"/>
    <col min="14" max="14" width="2.7109375" style="28" customWidth="1"/>
    <col min="15" max="15" width="2.57421875" style="28" customWidth="1"/>
    <col min="16" max="16" width="2.7109375" style="28" customWidth="1"/>
    <col min="17" max="20" width="2.57421875" style="28" customWidth="1"/>
    <col min="21" max="21" width="2.421875" style="28" customWidth="1"/>
    <col min="22" max="22" width="2.57421875" style="28" customWidth="1"/>
    <col min="23" max="23" width="2.140625" style="28" customWidth="1"/>
    <col min="24" max="24" width="2.7109375" style="28" customWidth="1"/>
    <col min="25" max="25" width="3.00390625" style="28" customWidth="1"/>
    <col min="26" max="26" width="3.140625" style="28" customWidth="1"/>
    <col min="27" max="27" width="2.57421875" style="28" customWidth="1"/>
    <col min="28" max="28" width="2.421875" style="28" customWidth="1"/>
    <col min="29" max="29" width="3.00390625" style="28" customWidth="1"/>
    <col min="30" max="30" width="3.140625" style="28" customWidth="1"/>
    <col min="31" max="31" width="3.57421875" style="28" customWidth="1"/>
    <col min="32" max="32" width="2.57421875" style="28" customWidth="1"/>
    <col min="33" max="33" width="2.8515625" style="28" customWidth="1"/>
    <col min="34" max="34" width="3.57421875" style="28" customWidth="1"/>
    <col min="35" max="35" width="2.140625" style="28" customWidth="1"/>
    <col min="36" max="16384" width="9.140625" style="28" customWidth="1"/>
  </cols>
  <sheetData>
    <row r="1" spans="1:35" ht="6.75" customHeight="1">
      <c r="A1" s="437"/>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1561"/>
      <c r="AF1" s="1561"/>
      <c r="AG1" s="1561"/>
      <c r="AH1" s="1561"/>
      <c r="AI1" s="1561"/>
    </row>
    <row r="2" spans="1:35" ht="18" customHeight="1">
      <c r="A2" s="1562"/>
      <c r="B2" s="1562"/>
      <c r="C2" s="1562"/>
      <c r="D2" s="1562"/>
      <c r="E2" s="1562"/>
      <c r="F2" s="1562"/>
      <c r="G2" s="1562"/>
      <c r="H2" s="1562"/>
      <c r="I2" s="1562"/>
      <c r="J2" s="1562"/>
      <c r="K2" s="1562"/>
      <c r="L2" s="1562"/>
      <c r="M2" s="1562"/>
      <c r="N2" s="1562"/>
      <c r="O2" s="1562"/>
      <c r="P2" s="1562"/>
      <c r="Q2" s="1562"/>
      <c r="R2" s="1562"/>
      <c r="S2" s="1562"/>
      <c r="T2" s="1562"/>
      <c r="U2" s="1562"/>
      <c r="V2" s="1562"/>
      <c r="W2" s="1562"/>
      <c r="X2" s="1562"/>
      <c r="Y2" s="1562"/>
      <c r="Z2" s="1562"/>
      <c r="AA2" s="1562"/>
      <c r="AB2" s="336"/>
      <c r="AC2" s="336"/>
      <c r="AD2" s="336"/>
      <c r="AE2" s="1563" t="s">
        <v>404</v>
      </c>
      <c r="AF2" s="1564"/>
      <c r="AG2" s="1564"/>
      <c r="AH2" s="1564"/>
      <c r="AI2" s="1565"/>
    </row>
    <row r="3" spans="1:35" ht="4.5" customHeight="1">
      <c r="A3" s="437"/>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1223"/>
      <c r="AF3" s="1223"/>
      <c r="AG3" s="1223"/>
      <c r="AH3" s="1223"/>
      <c r="AI3" s="1223"/>
    </row>
    <row r="4" spans="1:35" ht="10.5" customHeight="1">
      <c r="A4" s="1566"/>
      <c r="B4" s="1567"/>
      <c r="C4" s="1567"/>
      <c r="D4" s="1567"/>
      <c r="E4" s="1567"/>
      <c r="F4" s="1567"/>
      <c r="G4" s="1567"/>
      <c r="H4" s="1567"/>
      <c r="I4" s="1567"/>
      <c r="J4" s="1567"/>
      <c r="K4" s="1567"/>
      <c r="L4" s="1567"/>
      <c r="M4" s="1567"/>
      <c r="N4" s="1567"/>
      <c r="O4" s="1567"/>
      <c r="P4" s="1567"/>
      <c r="Q4" s="1568"/>
      <c r="R4" s="568"/>
      <c r="S4" s="437"/>
      <c r="T4" s="437"/>
      <c r="U4" s="437"/>
      <c r="V4" s="437"/>
      <c r="W4" s="437"/>
      <c r="X4" s="437"/>
      <c r="Y4" s="437"/>
      <c r="Z4" s="437"/>
      <c r="AA4" s="437"/>
      <c r="AB4" s="437"/>
      <c r="AC4" s="437"/>
      <c r="AD4" s="437"/>
      <c r="AE4" s="568"/>
      <c r="AF4" s="1575"/>
      <c r="AG4" s="1575"/>
      <c r="AH4" s="1575"/>
      <c r="AI4" s="568"/>
    </row>
    <row r="5" spans="1:35" ht="12.75">
      <c r="A5" s="1569"/>
      <c r="B5" s="1570"/>
      <c r="C5" s="1570"/>
      <c r="D5" s="1570"/>
      <c r="E5" s="1570"/>
      <c r="F5" s="1570"/>
      <c r="G5" s="1570"/>
      <c r="H5" s="1570"/>
      <c r="I5" s="1570"/>
      <c r="J5" s="1570"/>
      <c r="K5" s="1570"/>
      <c r="L5" s="1570"/>
      <c r="M5" s="1570"/>
      <c r="N5" s="1570"/>
      <c r="O5" s="1570"/>
      <c r="P5" s="1570"/>
      <c r="Q5" s="1571"/>
      <c r="R5" s="568"/>
      <c r="S5" s="576"/>
      <c r="T5" s="576"/>
      <c r="U5" s="576"/>
      <c r="V5" s="576"/>
      <c r="W5" s="576"/>
      <c r="X5" s="576"/>
      <c r="Y5" s="576"/>
      <c r="Z5" s="576"/>
      <c r="AA5" s="576"/>
      <c r="AB5" s="576"/>
      <c r="AC5" s="576"/>
      <c r="AD5" s="576"/>
      <c r="AE5" s="576"/>
      <c r="AF5" s="1576"/>
      <c r="AG5" s="1576"/>
      <c r="AH5" s="1576"/>
      <c r="AI5" s="437"/>
    </row>
    <row r="6" spans="1:35" ht="9" customHeight="1">
      <c r="A6" s="1569"/>
      <c r="B6" s="1570"/>
      <c r="C6" s="1570"/>
      <c r="D6" s="1570"/>
      <c r="E6" s="1570"/>
      <c r="F6" s="1570"/>
      <c r="G6" s="1570"/>
      <c r="H6" s="1570"/>
      <c r="I6" s="1570"/>
      <c r="J6" s="1570"/>
      <c r="K6" s="1570"/>
      <c r="L6" s="1570"/>
      <c r="M6" s="1570"/>
      <c r="N6" s="1570"/>
      <c r="O6" s="1570"/>
      <c r="P6" s="1570"/>
      <c r="Q6" s="1571"/>
      <c r="R6" s="568"/>
      <c r="S6" s="576"/>
      <c r="T6" s="576"/>
      <c r="U6" s="576"/>
      <c r="V6" s="576"/>
      <c r="W6" s="576"/>
      <c r="X6" s="576"/>
      <c r="Y6" s="576"/>
      <c r="Z6" s="576"/>
      <c r="AA6" s="576"/>
      <c r="AB6" s="576"/>
      <c r="AC6" s="576"/>
      <c r="AD6" s="576"/>
      <c r="AE6" s="576"/>
      <c r="AF6" s="576"/>
      <c r="AG6" s="576"/>
      <c r="AH6" s="576"/>
      <c r="AI6" s="437"/>
    </row>
    <row r="7" spans="1:35" ht="8.25" customHeight="1">
      <c r="A7" s="1572"/>
      <c r="B7" s="1573"/>
      <c r="C7" s="1573"/>
      <c r="D7" s="1573"/>
      <c r="E7" s="1573"/>
      <c r="F7" s="1573"/>
      <c r="G7" s="1573"/>
      <c r="H7" s="1573"/>
      <c r="I7" s="1573"/>
      <c r="J7" s="1573"/>
      <c r="K7" s="1573"/>
      <c r="L7" s="1573"/>
      <c r="M7" s="1573"/>
      <c r="N7" s="1573"/>
      <c r="O7" s="1573"/>
      <c r="P7" s="1573"/>
      <c r="Q7" s="1574"/>
      <c r="R7" s="568"/>
      <c r="S7" s="437"/>
      <c r="T7" s="437"/>
      <c r="U7" s="437"/>
      <c r="V7" s="437"/>
      <c r="W7" s="437"/>
      <c r="X7" s="437"/>
      <c r="Y7" s="437"/>
      <c r="Z7" s="437"/>
      <c r="AA7" s="437"/>
      <c r="AB7" s="437"/>
      <c r="AC7" s="437"/>
      <c r="AD7" s="437"/>
      <c r="AE7" s="437"/>
      <c r="AF7" s="437"/>
      <c r="AG7" s="437"/>
      <c r="AH7" s="437"/>
      <c r="AI7" s="437"/>
    </row>
    <row r="8" spans="1:35" ht="36" customHeight="1">
      <c r="A8" s="886" t="s">
        <v>3190</v>
      </c>
      <c r="B8" s="886"/>
      <c r="C8" s="886"/>
      <c r="D8" s="886"/>
      <c r="E8" s="886"/>
      <c r="F8" s="886"/>
      <c r="G8" s="886"/>
      <c r="H8" s="886"/>
      <c r="I8" s="886"/>
      <c r="J8" s="886"/>
      <c r="K8" s="886"/>
      <c r="L8" s="886"/>
      <c r="M8" s="886"/>
      <c r="N8" s="886"/>
      <c r="O8" s="886"/>
      <c r="P8" s="886"/>
      <c r="Q8" s="520"/>
      <c r="R8" s="520"/>
      <c r="S8" s="437"/>
      <c r="T8" s="437"/>
      <c r="U8" s="437"/>
      <c r="V8" s="437"/>
      <c r="W8" s="437"/>
      <c r="X8" s="437"/>
      <c r="Y8" s="568"/>
      <c r="Z8" s="568"/>
      <c r="AA8" s="568"/>
      <c r="AB8" s="568"/>
      <c r="AC8" s="568"/>
      <c r="AD8" s="568"/>
      <c r="AE8" s="568"/>
      <c r="AF8" s="568"/>
      <c r="AG8" s="568"/>
      <c r="AH8" s="568"/>
      <c r="AI8" s="568"/>
    </row>
    <row r="9" spans="1:35" ht="12" customHeight="1">
      <c r="A9" s="521"/>
      <c r="B9" s="1577" t="s">
        <v>137</v>
      </c>
      <c r="C9" s="1577"/>
      <c r="D9" s="1577"/>
      <c r="E9" s="1577"/>
      <c r="F9" s="1577"/>
      <c r="G9" s="1577"/>
      <c r="H9" s="1577"/>
      <c r="I9" s="1577"/>
      <c r="J9" s="1577"/>
      <c r="K9" s="1577"/>
      <c r="L9" s="1577"/>
      <c r="M9" s="1577"/>
      <c r="N9" s="1577"/>
      <c r="O9" s="1577"/>
      <c r="P9" s="1577"/>
      <c r="Q9" s="1577"/>
      <c r="R9" s="1577"/>
      <c r="S9" s="1577"/>
      <c r="T9" s="1577"/>
      <c r="U9" s="1577"/>
      <c r="V9" s="1577"/>
      <c r="W9" s="1577"/>
      <c r="X9" s="1577"/>
      <c r="Y9" s="1577"/>
      <c r="Z9" s="1577"/>
      <c r="AA9" s="1577"/>
      <c r="AB9" s="1577"/>
      <c r="AC9" s="1577"/>
      <c r="AD9" s="1577"/>
      <c r="AE9" s="1577"/>
      <c r="AF9" s="1577"/>
      <c r="AG9" s="1577"/>
      <c r="AH9" s="1577"/>
      <c r="AI9" s="568"/>
    </row>
    <row r="10" spans="1:35" ht="3" customHeight="1">
      <c r="A10" s="521"/>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68"/>
    </row>
    <row r="11" spans="1:35" ht="4.5" customHeight="1">
      <c r="A11" s="521"/>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3"/>
    </row>
    <row r="12" spans="1:35" ht="13.5" customHeight="1">
      <c r="A12" s="521"/>
      <c r="B12" s="939" t="s">
        <v>427</v>
      </c>
      <c r="C12" s="939"/>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524"/>
    </row>
    <row r="13" spans="1:35" ht="36" customHeight="1">
      <c r="A13" s="521"/>
      <c r="B13" s="939"/>
      <c r="C13" s="939"/>
      <c r="D13" s="939"/>
      <c r="E13" s="939"/>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524"/>
    </row>
    <row r="14" spans="1:35" ht="3" customHeight="1">
      <c r="A14" s="521"/>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337"/>
    </row>
    <row r="15" spans="1:35" ht="13.5" customHeight="1">
      <c r="A15" s="521"/>
      <c r="B15" s="939" t="s">
        <v>445</v>
      </c>
      <c r="C15" s="939"/>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337"/>
    </row>
    <row r="16" spans="1:35" ht="26.25" customHeight="1">
      <c r="A16" s="521"/>
      <c r="B16" s="939"/>
      <c r="C16" s="939"/>
      <c r="D16" s="939"/>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337"/>
    </row>
    <row r="17" spans="1:35" ht="2.25" customHeight="1">
      <c r="A17" s="333"/>
      <c r="B17" s="525"/>
      <c r="C17" s="525"/>
      <c r="D17" s="525"/>
      <c r="E17" s="525"/>
      <c r="F17" s="525"/>
      <c r="G17" s="525"/>
      <c r="H17" s="525"/>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333"/>
    </row>
    <row r="18" spans="1:35" ht="12.75" customHeight="1">
      <c r="A18" s="1582" t="s">
        <v>391</v>
      </c>
      <c r="B18" s="1582"/>
      <c r="C18" s="1582"/>
      <c r="D18" s="1582"/>
      <c r="E18" s="1582"/>
      <c r="F18" s="1582"/>
      <c r="G18" s="1582"/>
      <c r="H18" s="1582"/>
      <c r="I18" s="1582"/>
      <c r="J18" s="1582"/>
      <c r="K18" s="1582"/>
      <c r="L18" s="1582"/>
      <c r="M18" s="1582"/>
      <c r="N18" s="1582"/>
      <c r="O18" s="1582"/>
      <c r="P18" s="1582"/>
      <c r="Q18" s="1582"/>
      <c r="R18" s="1582"/>
      <c r="S18" s="1582"/>
      <c r="T18" s="1582"/>
      <c r="U18" s="1582"/>
      <c r="V18" s="1582"/>
      <c r="W18" s="1582"/>
      <c r="X18" s="1582"/>
      <c r="Y18" s="1582"/>
      <c r="Z18" s="1582"/>
      <c r="AA18" s="1582"/>
      <c r="AB18" s="1582"/>
      <c r="AC18" s="1582"/>
      <c r="AD18" s="1582"/>
      <c r="AE18" s="1582"/>
      <c r="AF18" s="1582"/>
      <c r="AG18" s="1582"/>
      <c r="AH18" s="1582"/>
      <c r="AI18" s="1582"/>
    </row>
    <row r="19" spans="1:35" ht="24" customHeight="1">
      <c r="A19" s="1578"/>
      <c r="B19" s="1579"/>
      <c r="C19" s="1579"/>
      <c r="D19" s="1579"/>
      <c r="E19" s="1579"/>
      <c r="F19" s="1579"/>
      <c r="G19" s="1579"/>
      <c r="H19" s="1579"/>
      <c r="I19" s="1579"/>
      <c r="J19" s="1579"/>
      <c r="K19" s="1579"/>
      <c r="L19" s="1579"/>
      <c r="M19" s="1579"/>
      <c r="N19" s="1579"/>
      <c r="O19" s="1579"/>
      <c r="P19" s="1579"/>
      <c r="Q19" s="1579"/>
      <c r="R19" s="1579"/>
      <c r="S19" s="1579"/>
      <c r="T19" s="1579"/>
      <c r="U19" s="1579"/>
      <c r="V19" s="1579"/>
      <c r="W19" s="1579"/>
      <c r="X19" s="1579"/>
      <c r="Y19" s="1579"/>
      <c r="Z19" s="1579"/>
      <c r="AA19" s="1579"/>
      <c r="AB19" s="1579"/>
      <c r="AC19" s="1579"/>
      <c r="AD19" s="1579"/>
      <c r="AE19" s="1579"/>
      <c r="AF19" s="1579"/>
      <c r="AG19" s="1579"/>
      <c r="AH19" s="1579"/>
      <c r="AI19" s="1580"/>
    </row>
    <row r="20" spans="1:35" ht="23.25" customHeight="1">
      <c r="A20" s="1581" t="s">
        <v>3320</v>
      </c>
      <c r="B20" s="1581"/>
      <c r="C20" s="1581"/>
      <c r="D20" s="1581"/>
      <c r="E20" s="1581"/>
      <c r="F20" s="1581"/>
      <c r="G20" s="1581"/>
      <c r="H20" s="1581"/>
      <c r="I20" s="1581"/>
      <c r="J20" s="1581"/>
      <c r="K20" s="1581"/>
      <c r="L20" s="1581"/>
      <c r="M20" s="1581"/>
      <c r="N20" s="1581"/>
      <c r="O20" s="1581"/>
      <c r="P20" s="1581"/>
      <c r="Q20" s="1581"/>
      <c r="R20" s="1581"/>
      <c r="S20" s="1581"/>
      <c r="T20" s="1581"/>
      <c r="U20" s="1581"/>
      <c r="V20" s="1581"/>
      <c r="W20" s="1581"/>
      <c r="X20" s="1581"/>
      <c r="Y20" s="1581"/>
      <c r="Z20" s="1581"/>
      <c r="AA20" s="1581"/>
      <c r="AB20" s="1581"/>
      <c r="AC20" s="1581"/>
      <c r="AD20" s="1581"/>
      <c r="AE20" s="1581"/>
      <c r="AF20" s="1581"/>
      <c r="AG20" s="1581"/>
      <c r="AH20" s="1581"/>
      <c r="AI20" s="1581"/>
    </row>
    <row r="21" spans="1:35" ht="42" customHeight="1">
      <c r="A21" s="883" t="s">
        <v>440</v>
      </c>
      <c r="B21" s="883"/>
      <c r="C21" s="883"/>
      <c r="D21" s="883"/>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row>
    <row r="22" spans="1:35" ht="18.75" customHeight="1">
      <c r="A22" s="1566"/>
      <c r="B22" s="1567"/>
      <c r="C22" s="1567"/>
      <c r="D22" s="1567"/>
      <c r="E22" s="1567"/>
      <c r="F22" s="1567"/>
      <c r="G22" s="1567"/>
      <c r="H22" s="1567"/>
      <c r="I22" s="1567"/>
      <c r="J22" s="1567"/>
      <c r="K22" s="1567"/>
      <c r="L22" s="1567"/>
      <c r="M22" s="1567"/>
      <c r="N22" s="1567"/>
      <c r="O22" s="1567"/>
      <c r="P22" s="1567"/>
      <c r="Q22" s="1567"/>
      <c r="R22" s="1567"/>
      <c r="S22" s="1567"/>
      <c r="T22" s="1567"/>
      <c r="U22" s="1567"/>
      <c r="V22" s="1567"/>
      <c r="W22" s="1567"/>
      <c r="X22" s="1567"/>
      <c r="Y22" s="1567"/>
      <c r="Z22" s="1567"/>
      <c r="AA22" s="1567"/>
      <c r="AB22" s="1567"/>
      <c r="AC22" s="1567"/>
      <c r="AD22" s="1567"/>
      <c r="AE22" s="1567"/>
      <c r="AF22" s="1567"/>
      <c r="AG22" s="1567"/>
      <c r="AH22" s="1567"/>
      <c r="AI22" s="1568"/>
    </row>
    <row r="23" spans="1:35" ht="5.25" customHeight="1">
      <c r="A23" s="1572"/>
      <c r="B23" s="1573"/>
      <c r="C23" s="1573"/>
      <c r="D23" s="1573"/>
      <c r="E23" s="1573"/>
      <c r="F23" s="1573"/>
      <c r="G23" s="1573"/>
      <c r="H23" s="1573"/>
      <c r="I23" s="1573"/>
      <c r="J23" s="1573"/>
      <c r="K23" s="1573"/>
      <c r="L23" s="1573"/>
      <c r="M23" s="1573"/>
      <c r="N23" s="1573"/>
      <c r="O23" s="1573"/>
      <c r="P23" s="1573"/>
      <c r="Q23" s="1573"/>
      <c r="R23" s="1573"/>
      <c r="S23" s="1573"/>
      <c r="T23" s="1573"/>
      <c r="U23" s="1573"/>
      <c r="V23" s="1573"/>
      <c r="W23" s="1573"/>
      <c r="X23" s="1573"/>
      <c r="Y23" s="1573"/>
      <c r="Z23" s="1573"/>
      <c r="AA23" s="1573"/>
      <c r="AB23" s="1573"/>
      <c r="AC23" s="1573"/>
      <c r="AD23" s="1573"/>
      <c r="AE23" s="1573"/>
      <c r="AF23" s="1573"/>
      <c r="AG23" s="1573"/>
      <c r="AH23" s="1573"/>
      <c r="AI23" s="1574"/>
    </row>
    <row r="24" spans="1:35" ht="9" customHeight="1">
      <c r="A24" s="1583" t="s">
        <v>138</v>
      </c>
      <c r="B24" s="1583"/>
      <c r="C24" s="1583"/>
      <c r="D24" s="1583"/>
      <c r="E24" s="1583"/>
      <c r="F24" s="1583"/>
      <c r="G24" s="1583"/>
      <c r="H24" s="1583"/>
      <c r="I24" s="1583"/>
      <c r="J24" s="1583"/>
      <c r="K24" s="1583"/>
      <c r="L24" s="1583"/>
      <c r="M24" s="1583"/>
      <c r="N24" s="1583"/>
      <c r="O24" s="1583"/>
      <c r="P24" s="1583"/>
      <c r="Q24" s="1583"/>
      <c r="R24" s="1583"/>
      <c r="S24" s="1583"/>
      <c r="T24" s="1583"/>
      <c r="U24" s="1583"/>
      <c r="V24" s="1583"/>
      <c r="W24" s="1583"/>
      <c r="X24" s="1583"/>
      <c r="Y24" s="1583"/>
      <c r="Z24" s="1583"/>
      <c r="AA24" s="1583"/>
      <c r="AB24" s="1583"/>
      <c r="AC24" s="1583"/>
      <c r="AD24" s="1583"/>
      <c r="AE24" s="1583"/>
      <c r="AF24" s="1583"/>
      <c r="AG24" s="1583"/>
      <c r="AH24" s="1583"/>
      <c r="AI24" s="1583"/>
    </row>
    <row r="25" spans="1:35" ht="2.25" customHeight="1">
      <c r="A25" s="338"/>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row>
    <row r="26" spans="1:35" ht="9.75" customHeight="1">
      <c r="A26" s="1584" t="s">
        <v>428</v>
      </c>
      <c r="B26" s="1584"/>
      <c r="C26" s="1584"/>
      <c r="D26" s="1584"/>
      <c r="E26" s="1584"/>
      <c r="F26" s="1584"/>
      <c r="G26" s="1584"/>
      <c r="H26" s="1584"/>
      <c r="I26" s="1584"/>
      <c r="J26" s="1584"/>
      <c r="K26" s="1584"/>
      <c r="L26" s="1584"/>
      <c r="M26" s="1584"/>
      <c r="N26" s="1584"/>
      <c r="O26" s="1584"/>
      <c r="P26" s="1584"/>
      <c r="Q26" s="1584"/>
      <c r="R26" s="1584"/>
      <c r="S26" s="1584"/>
      <c r="T26" s="1584"/>
      <c r="U26" s="1584"/>
      <c r="V26" s="1584"/>
      <c r="W26" s="1584"/>
      <c r="X26" s="1584"/>
      <c r="Y26" s="1584"/>
      <c r="Z26" s="1584"/>
      <c r="AA26" s="333"/>
      <c r="AB26" s="333"/>
      <c r="AC26" s="333"/>
      <c r="AD26" s="333"/>
      <c r="AE26" s="333"/>
      <c r="AF26" s="333"/>
      <c r="AG26" s="333"/>
      <c r="AH26" s="333"/>
      <c r="AI26" s="333"/>
    </row>
    <row r="27" spans="1:35" ht="27" customHeight="1">
      <c r="A27" s="1578"/>
      <c r="B27" s="1579"/>
      <c r="C27" s="1579"/>
      <c r="D27" s="1579"/>
      <c r="E27" s="1579"/>
      <c r="F27" s="1579"/>
      <c r="G27" s="1579"/>
      <c r="H27" s="1579"/>
      <c r="I27" s="1579"/>
      <c r="J27" s="1579"/>
      <c r="K27" s="1579"/>
      <c r="L27" s="1579"/>
      <c r="M27" s="1579"/>
      <c r="N27" s="1579"/>
      <c r="O27" s="1579"/>
      <c r="P27" s="1579"/>
      <c r="Q27" s="1579"/>
      <c r="R27" s="1579"/>
      <c r="S27" s="1579"/>
      <c r="T27" s="1579"/>
      <c r="U27" s="1579"/>
      <c r="V27" s="1579"/>
      <c r="W27" s="1579"/>
      <c r="X27" s="1579"/>
      <c r="Y27" s="1579"/>
      <c r="Z27" s="1579"/>
      <c r="AA27" s="1579"/>
      <c r="AB27" s="1579"/>
      <c r="AC27" s="1579"/>
      <c r="AD27" s="1579"/>
      <c r="AE27" s="1579"/>
      <c r="AF27" s="1579"/>
      <c r="AG27" s="1579"/>
      <c r="AH27" s="1579"/>
      <c r="AI27" s="1580"/>
    </row>
    <row r="28" spans="1:35" ht="12" customHeight="1">
      <c r="A28" s="1581" t="s">
        <v>429</v>
      </c>
      <c r="B28" s="1581"/>
      <c r="C28" s="1581"/>
      <c r="D28" s="1581"/>
      <c r="E28" s="1581"/>
      <c r="F28" s="1581"/>
      <c r="G28" s="1581"/>
      <c r="H28" s="1581"/>
      <c r="I28" s="1581"/>
      <c r="J28" s="1581"/>
      <c r="K28" s="1581"/>
      <c r="L28" s="1581"/>
      <c r="M28" s="1581"/>
      <c r="N28" s="1581"/>
      <c r="O28" s="1581"/>
      <c r="P28" s="1581"/>
      <c r="Q28" s="1581"/>
      <c r="R28" s="1581"/>
      <c r="S28" s="1581"/>
      <c r="T28" s="1581"/>
      <c r="U28" s="1581"/>
      <c r="V28" s="1581"/>
      <c r="W28" s="1581"/>
      <c r="X28" s="1581"/>
      <c r="Y28" s="1581"/>
      <c r="Z28" s="1581"/>
      <c r="AA28" s="1581"/>
      <c r="AB28" s="1581"/>
      <c r="AC28" s="1581"/>
      <c r="AD28" s="1581"/>
      <c r="AE28" s="1581"/>
      <c r="AF28" s="1581"/>
      <c r="AG28" s="1581"/>
      <c r="AH28" s="1581"/>
      <c r="AI28" s="1581"/>
    </row>
    <row r="29" spans="1:35" ht="37.5" customHeight="1">
      <c r="A29" s="1588" t="s">
        <v>3321</v>
      </c>
      <c r="B29" s="1588"/>
      <c r="C29" s="1588"/>
      <c r="D29" s="1588"/>
      <c r="E29" s="1588"/>
      <c r="F29" s="1588"/>
      <c r="G29" s="1588"/>
      <c r="H29" s="1588"/>
      <c r="I29" s="1588"/>
      <c r="J29" s="1588"/>
      <c r="K29" s="1588"/>
      <c r="L29" s="1588"/>
      <c r="M29" s="1588"/>
      <c r="N29" s="1588"/>
      <c r="O29" s="1588"/>
      <c r="P29" s="1588"/>
      <c r="Q29" s="1588"/>
      <c r="R29" s="1588"/>
      <c r="S29" s="1588"/>
      <c r="T29" s="1588"/>
      <c r="U29" s="1588"/>
      <c r="V29" s="1588"/>
      <c r="W29" s="1588"/>
      <c r="X29" s="1588"/>
      <c r="Y29" s="1588"/>
      <c r="Z29" s="1588"/>
      <c r="AA29" s="1588"/>
      <c r="AB29" s="1588"/>
      <c r="AC29" s="1588"/>
      <c r="AD29" s="1588"/>
      <c r="AE29" s="1588"/>
      <c r="AF29" s="1588"/>
      <c r="AG29" s="1588"/>
      <c r="AH29" s="1588"/>
      <c r="AI29" s="1588"/>
    </row>
    <row r="30" spans="1:35" ht="21" customHeight="1">
      <c r="A30" s="1588"/>
      <c r="B30" s="1588"/>
      <c r="C30" s="1588"/>
      <c r="D30" s="1588"/>
      <c r="E30" s="1588"/>
      <c r="F30" s="1588"/>
      <c r="G30" s="1588"/>
      <c r="H30" s="1588"/>
      <c r="I30" s="1588"/>
      <c r="J30" s="1588"/>
      <c r="K30" s="1588"/>
      <c r="L30" s="1588"/>
      <c r="M30" s="1588"/>
      <c r="N30" s="1588"/>
      <c r="O30" s="1588"/>
      <c r="P30" s="1588"/>
      <c r="Q30" s="1588"/>
      <c r="R30" s="1588"/>
      <c r="S30" s="1588"/>
      <c r="T30" s="1588"/>
      <c r="U30" s="1588"/>
      <c r="V30" s="1588"/>
      <c r="W30" s="1588"/>
      <c r="X30" s="1588"/>
      <c r="Y30" s="1588"/>
      <c r="Z30" s="1588"/>
      <c r="AA30" s="1588"/>
      <c r="AB30" s="1588"/>
      <c r="AC30" s="1588"/>
      <c r="AD30" s="1588"/>
      <c r="AE30" s="1588"/>
      <c r="AF30" s="1588"/>
      <c r="AG30" s="1588"/>
      <c r="AH30" s="1588"/>
      <c r="AI30" s="1588"/>
    </row>
    <row r="31" spans="1:35" ht="18" customHeight="1">
      <c r="A31" s="580"/>
      <c r="B31" s="580"/>
      <c r="C31" s="580"/>
      <c r="D31" s="580"/>
      <c r="E31" s="580"/>
      <c r="F31" s="580"/>
      <c r="G31" s="580"/>
      <c r="H31" s="580"/>
      <c r="I31" s="580"/>
      <c r="J31" s="580"/>
      <c r="K31" s="580"/>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row>
    <row r="32" spans="1:35" ht="18" customHeight="1">
      <c r="A32" s="1589"/>
      <c r="B32" s="1589"/>
      <c r="C32" s="1589"/>
      <c r="D32" s="1589"/>
      <c r="E32" s="1589"/>
      <c r="F32" s="1589"/>
      <c r="G32" s="1589"/>
      <c r="H32" s="1589"/>
      <c r="I32" s="1589"/>
      <c r="J32" s="1589"/>
      <c r="K32" s="1589"/>
      <c r="L32" s="1589"/>
      <c r="M32" s="1589"/>
      <c r="N32" s="1589"/>
      <c r="O32" s="1589"/>
      <c r="P32" s="437"/>
      <c r="Q32" s="437"/>
      <c r="R32" s="437"/>
      <c r="S32" s="437"/>
      <c r="T32" s="437"/>
      <c r="U32" s="1591"/>
      <c r="V32" s="1591"/>
      <c r="W32" s="1591"/>
      <c r="X32" s="1591"/>
      <c r="Y32" s="1591"/>
      <c r="Z32" s="1591"/>
      <c r="AA32" s="1591"/>
      <c r="AB32" s="1591"/>
      <c r="AC32" s="1591"/>
      <c r="AD32" s="1591"/>
      <c r="AE32" s="1591"/>
      <c r="AF32" s="1591"/>
      <c r="AG32" s="1591"/>
      <c r="AH32" s="1591"/>
      <c r="AI32" s="1591"/>
    </row>
    <row r="33" spans="1:35" ht="18" customHeight="1">
      <c r="A33" s="1589"/>
      <c r="B33" s="1589"/>
      <c r="C33" s="1589"/>
      <c r="D33" s="1589"/>
      <c r="E33" s="1589"/>
      <c r="F33" s="1589"/>
      <c r="G33" s="1589"/>
      <c r="H33" s="1589"/>
      <c r="I33" s="1589"/>
      <c r="J33" s="1589"/>
      <c r="K33" s="1589"/>
      <c r="L33" s="1589"/>
      <c r="M33" s="1589"/>
      <c r="N33" s="1589"/>
      <c r="O33" s="1589"/>
      <c r="P33" s="333"/>
      <c r="Q33" s="333"/>
      <c r="R33" s="333"/>
      <c r="S33" s="333"/>
      <c r="T33" s="333"/>
      <c r="U33" s="1591"/>
      <c r="V33" s="1591"/>
      <c r="W33" s="1591"/>
      <c r="X33" s="1591"/>
      <c r="Y33" s="1591"/>
      <c r="Z33" s="1591"/>
      <c r="AA33" s="1591"/>
      <c r="AB33" s="1591"/>
      <c r="AC33" s="1591"/>
      <c r="AD33" s="1591"/>
      <c r="AE33" s="1591"/>
      <c r="AF33" s="1591"/>
      <c r="AG33" s="1591"/>
      <c r="AH33" s="1591"/>
      <c r="AI33" s="1591"/>
    </row>
    <row r="34" spans="1:35" ht="18" customHeight="1">
      <c r="A34" s="1590"/>
      <c r="B34" s="1590"/>
      <c r="C34" s="1590"/>
      <c r="D34" s="1590"/>
      <c r="E34" s="1590"/>
      <c r="F34" s="1590"/>
      <c r="G34" s="1590"/>
      <c r="H34" s="1590"/>
      <c r="I34" s="1590"/>
      <c r="J34" s="1590"/>
      <c r="K34" s="1590"/>
      <c r="L34" s="1590"/>
      <c r="M34" s="1590"/>
      <c r="N34" s="1590"/>
      <c r="O34" s="1590"/>
      <c r="P34" s="437"/>
      <c r="Q34" s="437"/>
      <c r="R34" s="437"/>
      <c r="S34" s="437"/>
      <c r="T34" s="437"/>
      <c r="U34" s="1591"/>
      <c r="V34" s="1591"/>
      <c r="W34" s="1591"/>
      <c r="X34" s="1591"/>
      <c r="Y34" s="1591"/>
      <c r="Z34" s="1591"/>
      <c r="AA34" s="1591"/>
      <c r="AB34" s="1591"/>
      <c r="AC34" s="1591"/>
      <c r="AD34" s="1591"/>
      <c r="AE34" s="1591"/>
      <c r="AF34" s="1591"/>
      <c r="AG34" s="1591"/>
      <c r="AH34" s="1591"/>
      <c r="AI34" s="1591"/>
    </row>
    <row r="35" spans="1:35" ht="41.25" customHeight="1">
      <c r="A35" s="886" t="s">
        <v>14</v>
      </c>
      <c r="B35" s="886"/>
      <c r="C35" s="886"/>
      <c r="D35" s="886"/>
      <c r="E35" s="886"/>
      <c r="F35" s="886"/>
      <c r="G35" s="886"/>
      <c r="H35" s="886"/>
      <c r="I35" s="886"/>
      <c r="J35" s="886"/>
      <c r="K35" s="886"/>
      <c r="L35" s="886"/>
      <c r="M35" s="886"/>
      <c r="N35" s="886"/>
      <c r="O35" s="886"/>
      <c r="P35" s="437"/>
      <c r="Q35" s="437"/>
      <c r="R35" s="437"/>
      <c r="S35" s="437"/>
      <c r="T35" s="1592" t="s">
        <v>3191</v>
      </c>
      <c r="U35" s="1592"/>
      <c r="V35" s="1592"/>
      <c r="W35" s="1592"/>
      <c r="X35" s="1592"/>
      <c r="Y35" s="1592"/>
      <c r="Z35" s="1592"/>
      <c r="AA35" s="1592"/>
      <c r="AB35" s="1592"/>
      <c r="AC35" s="1592"/>
      <c r="AD35" s="1592"/>
      <c r="AE35" s="1592"/>
      <c r="AF35" s="1592"/>
      <c r="AG35" s="1592"/>
      <c r="AH35" s="1592"/>
      <c r="AI35" s="1592"/>
    </row>
    <row r="36" spans="1:35" ht="18" customHeight="1">
      <c r="A36" s="338"/>
      <c r="B36" s="338"/>
      <c r="C36" s="338"/>
      <c r="D36" s="338"/>
      <c r="E36" s="338"/>
      <c r="F36" s="338"/>
      <c r="G36" s="338"/>
      <c r="H36" s="338"/>
      <c r="I36" s="338"/>
      <c r="J36" s="338"/>
      <c r="K36" s="338"/>
      <c r="L36" s="338"/>
      <c r="M36" s="338"/>
      <c r="N36" s="338"/>
      <c r="O36" s="333"/>
      <c r="P36" s="333"/>
      <c r="Q36" s="333"/>
      <c r="R36" s="333"/>
      <c r="S36" s="333"/>
      <c r="T36" s="333"/>
      <c r="U36" s="333"/>
      <c r="V36" s="333"/>
      <c r="W36" s="578"/>
      <c r="X36" s="338"/>
      <c r="Y36" s="338"/>
      <c r="Z36" s="338"/>
      <c r="AA36" s="338"/>
      <c r="AB36" s="338"/>
      <c r="AC36" s="338"/>
      <c r="AD36" s="338"/>
      <c r="AE36" s="338"/>
      <c r="AF36" s="338"/>
      <c r="AG36" s="338"/>
      <c r="AH36" s="338"/>
      <c r="AI36" s="338"/>
    </row>
    <row r="37" spans="1:35" ht="33.75" customHeight="1">
      <c r="A37" s="333"/>
      <c r="B37" s="333"/>
      <c r="C37" s="333"/>
      <c r="D37" s="333"/>
      <c r="E37" s="333"/>
      <c r="F37" s="333"/>
      <c r="G37" s="333"/>
      <c r="H37" s="333"/>
      <c r="I37" s="333"/>
      <c r="J37" s="333"/>
      <c r="K37" s="333"/>
      <c r="L37" s="333"/>
      <c r="M37" s="333"/>
      <c r="N37" s="333"/>
      <c r="O37" s="437"/>
      <c r="P37" s="437"/>
      <c r="Q37" s="437"/>
      <c r="R37" s="437"/>
      <c r="S37" s="437"/>
      <c r="T37" s="1585"/>
      <c r="U37" s="1585"/>
      <c r="V37" s="1585"/>
      <c r="W37" s="1585"/>
      <c r="X37" s="1585"/>
      <c r="Y37" s="1585"/>
      <c r="Z37" s="1585"/>
      <c r="AA37" s="1585"/>
      <c r="AB37" s="1585"/>
      <c r="AC37" s="1585"/>
      <c r="AD37" s="1585"/>
      <c r="AE37" s="1585"/>
      <c r="AF37" s="1585"/>
      <c r="AG37" s="1585"/>
      <c r="AH37" s="1585"/>
      <c r="AI37" s="1585"/>
    </row>
    <row r="38" spans="1:35" ht="18" customHeight="1">
      <c r="A38" s="333"/>
      <c r="B38" s="333"/>
      <c r="C38" s="333"/>
      <c r="D38" s="333"/>
      <c r="E38" s="333"/>
      <c r="F38" s="333"/>
      <c r="G38" s="333"/>
      <c r="H38" s="333"/>
      <c r="I38" s="333"/>
      <c r="J38" s="333"/>
      <c r="K38" s="333"/>
      <c r="L38" s="333"/>
      <c r="M38" s="333"/>
      <c r="N38" s="333"/>
      <c r="O38" s="437"/>
      <c r="P38" s="437"/>
      <c r="Q38" s="437"/>
      <c r="R38" s="437"/>
      <c r="S38" s="437"/>
      <c r="T38" s="437"/>
      <c r="U38" s="437"/>
      <c r="V38" s="437"/>
      <c r="W38" s="338"/>
      <c r="X38" s="338"/>
      <c r="Y38" s="338"/>
      <c r="Z38" s="338"/>
      <c r="AA38" s="338"/>
      <c r="AB38" s="338"/>
      <c r="AC38" s="338"/>
      <c r="AD38" s="338"/>
      <c r="AE38" s="338"/>
      <c r="AF38" s="338"/>
      <c r="AG38" s="338"/>
      <c r="AH38" s="338"/>
      <c r="AI38" s="338"/>
    </row>
    <row r="39" spans="1:35" ht="18" customHeight="1">
      <c r="A39" s="1586" t="s">
        <v>441</v>
      </c>
      <c r="B39" s="1586"/>
      <c r="C39" s="1586"/>
      <c r="D39" s="1586"/>
      <c r="E39" s="1586"/>
      <c r="F39" s="1586"/>
      <c r="G39" s="1586"/>
      <c r="H39" s="1586"/>
      <c r="I39" s="1586"/>
      <c r="J39" s="1586"/>
      <c r="K39" s="1586"/>
      <c r="L39" s="1586"/>
      <c r="M39" s="1586"/>
      <c r="N39" s="1586"/>
      <c r="O39" s="1586"/>
      <c r="P39" s="1586"/>
      <c r="Q39" s="1586"/>
      <c r="R39" s="1586"/>
      <c r="S39" s="1586"/>
      <c r="T39" s="1586"/>
      <c r="U39" s="1586"/>
      <c r="V39" s="1586"/>
      <c r="W39" s="1586"/>
      <c r="X39" s="1586"/>
      <c r="Y39" s="1586"/>
      <c r="Z39" s="1586"/>
      <c r="AA39" s="1586"/>
      <c r="AB39" s="1586"/>
      <c r="AC39" s="1586"/>
      <c r="AD39" s="1586"/>
      <c r="AE39" s="1586"/>
      <c r="AF39" s="1586"/>
      <c r="AG39" s="1586"/>
      <c r="AH39" s="1586"/>
      <c r="AI39" s="1586"/>
    </row>
    <row r="40" spans="1:35" ht="18" customHeight="1">
      <c r="A40" s="1587"/>
      <c r="B40" s="1587"/>
      <c r="C40" s="1587"/>
      <c r="D40" s="1587"/>
      <c r="E40" s="1587"/>
      <c r="F40" s="1587"/>
      <c r="G40" s="1587"/>
      <c r="H40" s="1587"/>
      <c r="I40" s="1587"/>
      <c r="J40" s="1587"/>
      <c r="K40" s="1587"/>
      <c r="L40" s="1587"/>
      <c r="M40" s="1587"/>
      <c r="N40" s="1587"/>
      <c r="O40" s="1587"/>
      <c r="P40" s="1587"/>
      <c r="Q40" s="1587"/>
      <c r="R40" s="1587"/>
      <c r="S40" s="1587"/>
      <c r="T40" s="1587"/>
      <c r="U40" s="1587"/>
      <c r="V40" s="1587"/>
      <c r="W40" s="1587"/>
      <c r="X40" s="1587"/>
      <c r="Y40" s="1587"/>
      <c r="Z40" s="1587"/>
      <c r="AA40" s="1587"/>
      <c r="AB40" s="1587"/>
      <c r="AC40" s="1587"/>
      <c r="AD40" s="1587"/>
      <c r="AE40" s="1587"/>
      <c r="AF40" s="1587"/>
      <c r="AG40" s="1587"/>
      <c r="AH40" s="1587"/>
      <c r="AI40" s="1587"/>
    </row>
    <row r="41" spans="1:37" ht="25.5" customHeight="1">
      <c r="A41" s="804" t="s">
        <v>3346</v>
      </c>
      <c r="B41" s="1558"/>
      <c r="C41" s="1558"/>
      <c r="D41" s="1558"/>
      <c r="E41" s="1558"/>
      <c r="F41" s="1558"/>
      <c r="G41" s="1558"/>
      <c r="H41" s="1558"/>
      <c r="I41" s="1558"/>
      <c r="J41" s="1558"/>
      <c r="K41" s="1558"/>
      <c r="L41" s="1558"/>
      <c r="M41" s="1558"/>
      <c r="N41" s="1558"/>
      <c r="O41" s="1558"/>
      <c r="P41" s="1558"/>
      <c r="Q41" s="1558"/>
      <c r="R41" s="1558"/>
      <c r="S41" s="1558"/>
      <c r="T41" s="1558"/>
      <c r="U41" s="1558"/>
      <c r="V41" s="1558"/>
      <c r="W41" s="1558"/>
      <c r="X41" s="1558"/>
      <c r="Y41" s="1558"/>
      <c r="Z41" s="1558"/>
      <c r="AA41" s="1558"/>
      <c r="AB41" s="1558"/>
      <c r="AC41" s="1558"/>
      <c r="AD41" s="1558"/>
      <c r="AE41" s="1558"/>
      <c r="AF41" s="1558"/>
      <c r="AG41" s="1558"/>
      <c r="AH41" s="1558"/>
      <c r="AI41" s="1558"/>
      <c r="AJ41" s="544"/>
      <c r="AK41" s="76"/>
    </row>
    <row r="42" spans="1:37" ht="51" customHeight="1">
      <c r="A42" s="1559" t="s">
        <v>3192</v>
      </c>
      <c r="B42" s="1559"/>
      <c r="C42" s="1559"/>
      <c r="D42" s="1559"/>
      <c r="E42" s="1559"/>
      <c r="F42" s="1559"/>
      <c r="G42" s="1559"/>
      <c r="H42" s="1559"/>
      <c r="I42" s="1559"/>
      <c r="J42" s="1559"/>
      <c r="K42" s="1559"/>
      <c r="L42" s="1559"/>
      <c r="M42" s="1559"/>
      <c r="N42" s="1559"/>
      <c r="O42" s="1559"/>
      <c r="P42" s="1559"/>
      <c r="Q42" s="1559"/>
      <c r="R42" s="1559"/>
      <c r="S42" s="1559"/>
      <c r="T42" s="1559"/>
      <c r="U42" s="1559"/>
      <c r="V42" s="1559"/>
      <c r="W42" s="1559"/>
      <c r="X42" s="1559"/>
      <c r="Y42" s="1559"/>
      <c r="Z42" s="1559"/>
      <c r="AA42" s="1559"/>
      <c r="AB42" s="1559"/>
      <c r="AC42" s="1559"/>
      <c r="AD42" s="1559"/>
      <c r="AE42" s="1559"/>
      <c r="AF42" s="1559"/>
      <c r="AG42" s="1559"/>
      <c r="AH42" s="1559"/>
      <c r="AI42" s="1559"/>
      <c r="AJ42" s="108"/>
      <c r="AK42" s="108"/>
    </row>
    <row r="43" spans="1:37" ht="22.5" customHeight="1">
      <c r="A43" s="526" t="s">
        <v>490</v>
      </c>
      <c r="B43" s="1557" t="s">
        <v>3256</v>
      </c>
      <c r="C43" s="1557"/>
      <c r="D43" s="1557"/>
      <c r="E43" s="1557"/>
      <c r="F43" s="1557"/>
      <c r="G43" s="1557"/>
      <c r="H43" s="1557"/>
      <c r="I43" s="1557"/>
      <c r="J43" s="1557"/>
      <c r="K43" s="1557"/>
      <c r="L43" s="1557"/>
      <c r="M43" s="1557"/>
      <c r="N43" s="1557"/>
      <c r="O43" s="1557"/>
      <c r="P43" s="1557"/>
      <c r="Q43" s="1557"/>
      <c r="R43" s="1557"/>
      <c r="S43" s="1557"/>
      <c r="T43" s="1557"/>
      <c r="U43" s="1557"/>
      <c r="V43" s="1557"/>
      <c r="W43" s="1557"/>
      <c r="X43" s="1557"/>
      <c r="Y43" s="1557"/>
      <c r="Z43" s="1557"/>
      <c r="AA43" s="1557"/>
      <c r="AB43" s="1557"/>
      <c r="AC43" s="1557"/>
      <c r="AD43" s="1557"/>
      <c r="AE43" s="1557"/>
      <c r="AF43" s="1557"/>
      <c r="AG43" s="1557"/>
      <c r="AH43" s="1557"/>
      <c r="AI43" s="1557"/>
      <c r="AJ43" s="85"/>
      <c r="AK43" s="85"/>
    </row>
    <row r="44" spans="1:37" ht="23.25" customHeight="1">
      <c r="A44" s="526" t="s">
        <v>491</v>
      </c>
      <c r="B44" s="1557" t="s">
        <v>3322</v>
      </c>
      <c r="C44" s="1557"/>
      <c r="D44" s="1557"/>
      <c r="E44" s="1557"/>
      <c r="F44" s="1557"/>
      <c r="G44" s="1557"/>
      <c r="H44" s="1557"/>
      <c r="I44" s="1557"/>
      <c r="J44" s="1557"/>
      <c r="K44" s="1557"/>
      <c r="L44" s="1557"/>
      <c r="M44" s="1557"/>
      <c r="N44" s="1557"/>
      <c r="O44" s="1557"/>
      <c r="P44" s="1557"/>
      <c r="Q44" s="1557"/>
      <c r="R44" s="1557"/>
      <c r="S44" s="1557"/>
      <c r="T44" s="1557"/>
      <c r="U44" s="1557"/>
      <c r="V44" s="1557"/>
      <c r="W44" s="1557"/>
      <c r="X44" s="1557"/>
      <c r="Y44" s="1557"/>
      <c r="Z44" s="1557"/>
      <c r="AA44" s="1557"/>
      <c r="AB44" s="1557"/>
      <c r="AC44" s="1557"/>
      <c r="AD44" s="1557"/>
      <c r="AE44" s="1557"/>
      <c r="AF44" s="1557"/>
      <c r="AG44" s="1557"/>
      <c r="AH44" s="1557"/>
      <c r="AI44" s="1557"/>
      <c r="AJ44" s="85"/>
      <c r="AK44" s="85"/>
    </row>
    <row r="45" spans="1:37" ht="34.5" customHeight="1">
      <c r="A45" s="526" t="s">
        <v>492</v>
      </c>
      <c r="B45" s="1557" t="s">
        <v>3323</v>
      </c>
      <c r="C45" s="1557"/>
      <c r="D45" s="1557"/>
      <c r="E45" s="1557"/>
      <c r="F45" s="1557"/>
      <c r="G45" s="1557"/>
      <c r="H45" s="1557"/>
      <c r="I45" s="1557"/>
      <c r="J45" s="1557"/>
      <c r="K45" s="1557"/>
      <c r="L45" s="1557"/>
      <c r="M45" s="1557"/>
      <c r="N45" s="1557"/>
      <c r="O45" s="1557"/>
      <c r="P45" s="1557"/>
      <c r="Q45" s="1557"/>
      <c r="R45" s="1557"/>
      <c r="S45" s="1557"/>
      <c r="T45" s="1557"/>
      <c r="U45" s="1557"/>
      <c r="V45" s="1557"/>
      <c r="W45" s="1557"/>
      <c r="X45" s="1557"/>
      <c r="Y45" s="1557"/>
      <c r="Z45" s="1557"/>
      <c r="AA45" s="1557"/>
      <c r="AB45" s="1557"/>
      <c r="AC45" s="1557"/>
      <c r="AD45" s="1557"/>
      <c r="AE45" s="1557"/>
      <c r="AF45" s="1557"/>
      <c r="AG45" s="1557"/>
      <c r="AH45" s="1557"/>
      <c r="AI45" s="1557"/>
      <c r="AJ45" s="85"/>
      <c r="AK45" s="85"/>
    </row>
    <row r="46" spans="1:37" ht="28.5" customHeight="1">
      <c r="A46" s="526" t="s">
        <v>493</v>
      </c>
      <c r="B46" s="1557" t="s">
        <v>3324</v>
      </c>
      <c r="C46" s="1557"/>
      <c r="D46" s="1557"/>
      <c r="E46" s="1557"/>
      <c r="F46" s="1557"/>
      <c r="G46" s="1557"/>
      <c r="H46" s="1557"/>
      <c r="I46" s="1557"/>
      <c r="J46" s="1557"/>
      <c r="K46" s="1557"/>
      <c r="L46" s="1557"/>
      <c r="M46" s="1557"/>
      <c r="N46" s="1557"/>
      <c r="O46" s="1557"/>
      <c r="P46" s="1557"/>
      <c r="Q46" s="1557"/>
      <c r="R46" s="1557"/>
      <c r="S46" s="1557"/>
      <c r="T46" s="1557"/>
      <c r="U46" s="1557"/>
      <c r="V46" s="1557"/>
      <c r="W46" s="1557"/>
      <c r="X46" s="1557"/>
      <c r="Y46" s="1557"/>
      <c r="Z46" s="1557"/>
      <c r="AA46" s="1557"/>
      <c r="AB46" s="1557"/>
      <c r="AC46" s="1557"/>
      <c r="AD46" s="1557"/>
      <c r="AE46" s="1557"/>
      <c r="AF46" s="1557"/>
      <c r="AG46" s="1557"/>
      <c r="AH46" s="1557"/>
      <c r="AI46" s="1557"/>
      <c r="AJ46" s="85"/>
      <c r="AK46" s="85"/>
    </row>
    <row r="47" spans="1:37" ht="105" customHeight="1">
      <c r="A47" s="526" t="s">
        <v>485</v>
      </c>
      <c r="B47" s="1560" t="s">
        <v>3347</v>
      </c>
      <c r="C47" s="1560"/>
      <c r="D47" s="1560"/>
      <c r="E47" s="1560"/>
      <c r="F47" s="1560"/>
      <c r="G47" s="1560"/>
      <c r="H47" s="1560"/>
      <c r="I47" s="1560"/>
      <c r="J47" s="1560"/>
      <c r="K47" s="1560"/>
      <c r="L47" s="1560"/>
      <c r="M47" s="1560"/>
      <c r="N47" s="1560"/>
      <c r="O47" s="1560"/>
      <c r="P47" s="1560"/>
      <c r="Q47" s="1560"/>
      <c r="R47" s="1560"/>
      <c r="S47" s="1560"/>
      <c r="T47" s="1560"/>
      <c r="U47" s="1560"/>
      <c r="V47" s="1560"/>
      <c r="W47" s="1560"/>
      <c r="X47" s="1560"/>
      <c r="Y47" s="1560"/>
      <c r="Z47" s="1560"/>
      <c r="AA47" s="1560"/>
      <c r="AB47" s="1560"/>
      <c r="AC47" s="1560"/>
      <c r="AD47" s="1560"/>
      <c r="AE47" s="1560"/>
      <c r="AF47" s="1560"/>
      <c r="AG47" s="1560"/>
      <c r="AH47" s="1560"/>
      <c r="AI47" s="1560"/>
      <c r="AJ47" s="85"/>
      <c r="AK47" s="85"/>
    </row>
    <row r="48" spans="1:37" ht="64.5" customHeight="1">
      <c r="A48" s="526" t="s">
        <v>486</v>
      </c>
      <c r="B48" s="1557" t="s">
        <v>3325</v>
      </c>
      <c r="C48" s="1557"/>
      <c r="D48" s="1557"/>
      <c r="E48" s="1557"/>
      <c r="F48" s="1557"/>
      <c r="G48" s="1557"/>
      <c r="H48" s="1557"/>
      <c r="I48" s="1557"/>
      <c r="J48" s="1557"/>
      <c r="K48" s="1557"/>
      <c r="L48" s="1557"/>
      <c r="M48" s="1557"/>
      <c r="N48" s="1557"/>
      <c r="O48" s="1557"/>
      <c r="P48" s="1557"/>
      <c r="Q48" s="1557"/>
      <c r="R48" s="1557"/>
      <c r="S48" s="1557"/>
      <c r="T48" s="1557"/>
      <c r="U48" s="1557"/>
      <c r="V48" s="1557"/>
      <c r="W48" s="1557"/>
      <c r="X48" s="1557"/>
      <c r="Y48" s="1557"/>
      <c r="Z48" s="1557"/>
      <c r="AA48" s="1557"/>
      <c r="AB48" s="1557"/>
      <c r="AC48" s="1557"/>
      <c r="AD48" s="1557"/>
      <c r="AE48" s="1557"/>
      <c r="AF48" s="1557"/>
      <c r="AG48" s="1557"/>
      <c r="AH48" s="1557"/>
      <c r="AI48" s="1557"/>
      <c r="AJ48" s="85"/>
      <c r="AK48" s="85"/>
    </row>
    <row r="49" spans="1:37" ht="126.75" customHeight="1">
      <c r="A49" s="526" t="s">
        <v>487</v>
      </c>
      <c r="B49" s="1557" t="s">
        <v>3326</v>
      </c>
      <c r="C49" s="1557"/>
      <c r="D49" s="1557"/>
      <c r="E49" s="1557"/>
      <c r="F49" s="1557"/>
      <c r="G49" s="1557"/>
      <c r="H49" s="1557"/>
      <c r="I49" s="1557"/>
      <c r="J49" s="1557"/>
      <c r="K49" s="1557"/>
      <c r="L49" s="1557"/>
      <c r="M49" s="1557"/>
      <c r="N49" s="1557"/>
      <c r="O49" s="1557"/>
      <c r="P49" s="1557"/>
      <c r="Q49" s="1557"/>
      <c r="R49" s="1557"/>
      <c r="S49" s="1557"/>
      <c r="T49" s="1557"/>
      <c r="U49" s="1557"/>
      <c r="V49" s="1557"/>
      <c r="W49" s="1557"/>
      <c r="X49" s="1557"/>
      <c r="Y49" s="1557"/>
      <c r="Z49" s="1557"/>
      <c r="AA49" s="1557"/>
      <c r="AB49" s="1557"/>
      <c r="AC49" s="1557"/>
      <c r="AD49" s="1557"/>
      <c r="AE49" s="1557"/>
      <c r="AF49" s="1557"/>
      <c r="AG49" s="1557"/>
      <c r="AH49" s="1557"/>
      <c r="AI49" s="1557"/>
      <c r="AJ49" s="85"/>
      <c r="AK49" s="85"/>
    </row>
    <row r="50" spans="1:37" ht="32.25" customHeight="1">
      <c r="A50" s="526" t="s">
        <v>488</v>
      </c>
      <c r="B50" s="1557" t="s">
        <v>3327</v>
      </c>
      <c r="C50" s="1557"/>
      <c r="D50" s="1557"/>
      <c r="E50" s="1557"/>
      <c r="F50" s="1557"/>
      <c r="G50" s="1557"/>
      <c r="H50" s="1557"/>
      <c r="I50" s="1557"/>
      <c r="J50" s="1557"/>
      <c r="K50" s="1557"/>
      <c r="L50" s="1557"/>
      <c r="M50" s="1557"/>
      <c r="N50" s="1557"/>
      <c r="O50" s="1557"/>
      <c r="P50" s="1557"/>
      <c r="Q50" s="1557"/>
      <c r="R50" s="1557"/>
      <c r="S50" s="1557"/>
      <c r="T50" s="1557"/>
      <c r="U50" s="1557"/>
      <c r="V50" s="1557"/>
      <c r="W50" s="1557"/>
      <c r="X50" s="1557"/>
      <c r="Y50" s="1557"/>
      <c r="Z50" s="1557"/>
      <c r="AA50" s="1557"/>
      <c r="AB50" s="1557"/>
      <c r="AC50" s="1557"/>
      <c r="AD50" s="1557"/>
      <c r="AE50" s="1557"/>
      <c r="AF50" s="1557"/>
      <c r="AG50" s="1557"/>
      <c r="AH50" s="1557"/>
      <c r="AI50" s="1557"/>
      <c r="AJ50" s="85"/>
      <c r="AK50" s="85"/>
    </row>
    <row r="51" spans="1:37" ht="24" customHeight="1">
      <c r="A51" s="526" t="s">
        <v>489</v>
      </c>
      <c r="B51" s="1557" t="s">
        <v>508</v>
      </c>
      <c r="C51" s="1557"/>
      <c r="D51" s="1557"/>
      <c r="E51" s="1557"/>
      <c r="F51" s="1557"/>
      <c r="G51" s="1557"/>
      <c r="H51" s="1557"/>
      <c r="I51" s="1557"/>
      <c r="J51" s="1557"/>
      <c r="K51" s="1557"/>
      <c r="L51" s="1557"/>
      <c r="M51" s="1557"/>
      <c r="N51" s="1557"/>
      <c r="O51" s="1557"/>
      <c r="P51" s="1557"/>
      <c r="Q51" s="1557"/>
      <c r="R51" s="1557"/>
      <c r="S51" s="1557"/>
      <c r="T51" s="1557"/>
      <c r="U51" s="1557"/>
      <c r="V51" s="1557"/>
      <c r="W51" s="1557"/>
      <c r="X51" s="1557"/>
      <c r="Y51" s="1557"/>
      <c r="Z51" s="1557"/>
      <c r="AA51" s="1557"/>
      <c r="AB51" s="1557"/>
      <c r="AC51" s="1557"/>
      <c r="AD51" s="1557"/>
      <c r="AE51" s="1557"/>
      <c r="AF51" s="1557"/>
      <c r="AG51" s="1557"/>
      <c r="AH51" s="1557"/>
      <c r="AI51" s="1557"/>
      <c r="AJ51" s="85"/>
      <c r="AK51" s="85"/>
    </row>
    <row r="52" spans="1:37" ht="47.25" customHeight="1">
      <c r="A52" s="526" t="s">
        <v>494</v>
      </c>
      <c r="B52" s="1557" t="s">
        <v>3328</v>
      </c>
      <c r="C52" s="1557"/>
      <c r="D52" s="1557"/>
      <c r="E52" s="1557"/>
      <c r="F52" s="1557"/>
      <c r="G52" s="1557"/>
      <c r="H52" s="1557"/>
      <c r="I52" s="1557"/>
      <c r="J52" s="1557"/>
      <c r="K52" s="1557"/>
      <c r="L52" s="1557"/>
      <c r="M52" s="1557"/>
      <c r="N52" s="1557"/>
      <c r="O52" s="1557"/>
      <c r="P52" s="1557"/>
      <c r="Q52" s="1557"/>
      <c r="R52" s="1557"/>
      <c r="S52" s="1557"/>
      <c r="T52" s="1557"/>
      <c r="U52" s="1557"/>
      <c r="V52" s="1557"/>
      <c r="W52" s="1557"/>
      <c r="X52" s="1557"/>
      <c r="Y52" s="1557"/>
      <c r="Z52" s="1557"/>
      <c r="AA52" s="1557"/>
      <c r="AB52" s="1557"/>
      <c r="AC52" s="1557"/>
      <c r="AD52" s="1557"/>
      <c r="AE52" s="1557"/>
      <c r="AF52" s="1557"/>
      <c r="AG52" s="1557"/>
      <c r="AH52" s="1557"/>
      <c r="AI52" s="1557"/>
      <c r="AJ52" s="85"/>
      <c r="AK52" s="85"/>
    </row>
    <row r="53" spans="1:35"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row>
    <row r="54" spans="1:35"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row>
  </sheetData>
  <sheetProtection password="DBBB" sheet="1" formatCells="0" formatColumns="0" formatRows="0"/>
  <mergeCells count="40">
    <mergeCell ref="T37:AI37"/>
    <mergeCell ref="A39:AI39"/>
    <mergeCell ref="A40:AI40"/>
    <mergeCell ref="A29:AI30"/>
    <mergeCell ref="A32:O34"/>
    <mergeCell ref="U32:AI34"/>
    <mergeCell ref="A35:O35"/>
    <mergeCell ref="T35:AI35"/>
    <mergeCell ref="A24:AI24"/>
    <mergeCell ref="A26:Z26"/>
    <mergeCell ref="A27:AI27"/>
    <mergeCell ref="A28:AI28"/>
    <mergeCell ref="A21:AI21"/>
    <mergeCell ref="A22:AI23"/>
    <mergeCell ref="B9:AH9"/>
    <mergeCell ref="A19:AI19"/>
    <mergeCell ref="A20:AI20"/>
    <mergeCell ref="B12:AH13"/>
    <mergeCell ref="B15:AH16"/>
    <mergeCell ref="A18:AI18"/>
    <mergeCell ref="B47:AI47"/>
    <mergeCell ref="B48:AI48"/>
    <mergeCell ref="AE1:AI1"/>
    <mergeCell ref="A2:AA2"/>
    <mergeCell ref="AE2:AI2"/>
    <mergeCell ref="AE3:AI3"/>
    <mergeCell ref="A4:Q7"/>
    <mergeCell ref="AF4:AH4"/>
    <mergeCell ref="AF5:AH5"/>
    <mergeCell ref="A8:P8"/>
    <mergeCell ref="B49:AI49"/>
    <mergeCell ref="B50:AI50"/>
    <mergeCell ref="B51:AI51"/>
    <mergeCell ref="B52:AI52"/>
    <mergeCell ref="A41:AI41"/>
    <mergeCell ref="A42:AI42"/>
    <mergeCell ref="B43:AI43"/>
    <mergeCell ref="B44:AI44"/>
    <mergeCell ref="B45:AI45"/>
    <mergeCell ref="B46:AI46"/>
  </mergeCells>
  <printOptions horizontalCentered="1"/>
  <pageMargins left="0.7086614173228347" right="0.7086614173228347" top="0.7480314960629921" bottom="0.7480314960629921" header="0.31496062992125984" footer="0.31496062992125984"/>
  <pageSetup horizontalDpi="600" verticalDpi="600" orientation="portrait" paperSize="9" scale="92" r:id="rId2"/>
  <headerFooter>
    <oddHeader>&amp;L&amp;"Arial,Kursywa"&amp;8Załącznik nr 2 do wniosku o przyznanie pomocy&amp;R&amp;"Arial,Kursywa"&amp;8Znak sprawy: .................................................................</oddHeader>
    <oddFooter>&amp;L&amp;"Arial,Kursywa"&amp;8PROW 2014-2020_5.1/20/01&amp;R&amp;"Arial,Kursywa"&amp;8&amp;P z &amp;N</oddFooter>
  </headerFooter>
  <rowBreaks count="1" manualBreakCount="1">
    <brk id="40" max="34" man="1"/>
  </rowBreaks>
  <legacyDrawing r:id="rId1"/>
</worksheet>
</file>

<file path=xl/worksheets/sheet14.xml><?xml version="1.0" encoding="utf-8"?>
<worksheet xmlns="http://schemas.openxmlformats.org/spreadsheetml/2006/main" xmlns:r="http://schemas.openxmlformats.org/officeDocument/2006/relationships">
  <sheetPr codeName="Arkusz16">
    <tabColor rgb="FFFFFF00"/>
  </sheetPr>
  <dimension ref="A1:X34"/>
  <sheetViews>
    <sheetView view="pageBreakPreview" zoomScale="85" zoomScaleSheetLayoutView="85" zoomScalePageLayoutView="0" workbookViewId="0" topLeftCell="A1">
      <selection activeCell="Q17" sqref="Q17"/>
    </sheetView>
  </sheetViews>
  <sheetFormatPr defaultColWidth="9.140625" defaultRowHeight="12.75"/>
  <cols>
    <col min="1" max="1" width="19.8515625" style="191" customWidth="1"/>
    <col min="2" max="2" width="18.421875" style="191" customWidth="1"/>
    <col min="3" max="3" width="13.00390625" style="191" customWidth="1"/>
    <col min="4" max="4" width="20.28125" style="191" customWidth="1"/>
    <col min="5" max="5" width="24.57421875" style="191" customWidth="1"/>
    <col min="6" max="7" width="9.140625" style="191" customWidth="1"/>
    <col min="8" max="8" width="12.28125" style="731" hidden="1" customWidth="1"/>
    <col min="9" max="9" width="42.00390625" style="731" hidden="1" customWidth="1"/>
    <col min="10" max="10" width="16.8515625" style="191" customWidth="1"/>
    <col min="11" max="11" width="41.00390625" style="191" customWidth="1"/>
    <col min="12" max="16384" width="9.140625" style="191" customWidth="1"/>
  </cols>
  <sheetData>
    <row r="1" spans="1:24" ht="12.75">
      <c r="A1" s="1599" t="s">
        <v>296</v>
      </c>
      <c r="B1" s="1599"/>
      <c r="C1" s="934">
        <f>IF('I.Cel_II.Ident.'!$T$29="",'I.Cel_II.Ident.'!$B$29,'I.Cel_II.Ident.'!$T$29&amp;" "&amp;'I.Cel_II.Ident.'!$B$29)</f>
        <v>0</v>
      </c>
      <c r="D1" s="934"/>
      <c r="E1" s="934"/>
      <c r="F1" s="347"/>
      <c r="G1" s="727"/>
      <c r="H1" s="730"/>
      <c r="I1" s="730"/>
      <c r="J1" s="727"/>
      <c r="K1" s="347"/>
      <c r="L1" s="347"/>
      <c r="M1" s="347"/>
      <c r="N1" s="347"/>
      <c r="O1" s="347"/>
      <c r="P1" s="347"/>
      <c r="Q1" s="347"/>
      <c r="R1" s="347"/>
      <c r="S1" s="347"/>
      <c r="T1" s="347"/>
      <c r="U1" s="347"/>
      <c r="V1" s="347"/>
      <c r="W1" s="347"/>
      <c r="X1" s="347"/>
    </row>
    <row r="2" spans="1:12" ht="12.75">
      <c r="A2" s="3"/>
      <c r="B2" s="3"/>
      <c r="C2" s="3"/>
      <c r="D2" s="3"/>
      <c r="E2" s="3"/>
      <c r="F2" s="6"/>
      <c r="K2" s="6"/>
      <c r="L2" s="6"/>
    </row>
    <row r="3" spans="1:12" ht="12.75">
      <c r="A3" s="1605"/>
      <c r="B3" s="1605"/>
      <c r="C3" s="1605"/>
      <c r="D3" s="1605"/>
      <c r="E3" s="685" t="s">
        <v>3252</v>
      </c>
      <c r="F3" s="6"/>
      <c r="K3" s="6"/>
      <c r="L3" s="6"/>
    </row>
    <row r="4" spans="1:12" s="656" customFormat="1" ht="11.25" customHeight="1">
      <c r="A4" s="76"/>
      <c r="B4" s="76"/>
      <c r="C4" s="76"/>
      <c r="D4" s="76"/>
      <c r="E4" s="76"/>
      <c r="F4" s="76"/>
      <c r="G4" s="728"/>
      <c r="H4" s="732"/>
      <c r="I4" s="732"/>
      <c r="J4" s="729"/>
      <c r="K4" s="76"/>
      <c r="L4" s="334"/>
    </row>
    <row r="5" spans="1:12" s="656" customFormat="1" ht="37.5" customHeight="1">
      <c r="A5" s="1604" t="s">
        <v>3354</v>
      </c>
      <c r="B5" s="1604"/>
      <c r="C5" s="1604"/>
      <c r="D5" s="1604"/>
      <c r="E5" s="1604"/>
      <c r="F5" s="76"/>
      <c r="G5" s="728"/>
      <c r="H5" s="732"/>
      <c r="I5" s="732"/>
      <c r="J5" s="729"/>
      <c r="K5" s="76"/>
      <c r="L5" s="334"/>
    </row>
    <row r="6" spans="1:12" s="657" customFormat="1" ht="68.25" customHeight="1">
      <c r="A6" s="1607" t="s">
        <v>3329</v>
      </c>
      <c r="B6" s="1608"/>
      <c r="C6" s="1608"/>
      <c r="D6" s="1608"/>
      <c r="E6" s="716"/>
      <c r="F6" s="675"/>
      <c r="H6" s="733"/>
      <c r="I6" s="733"/>
      <c r="K6" s="675"/>
      <c r="L6" s="675"/>
    </row>
    <row r="7" spans="1:9" s="657" customFormat="1" ht="14.25">
      <c r="A7" s="1603"/>
      <c r="B7" s="1603"/>
      <c r="C7" s="1603"/>
      <c r="D7" s="1603"/>
      <c r="E7" s="1603"/>
      <c r="H7" s="733"/>
      <c r="I7" s="733"/>
    </row>
    <row r="8" spans="1:14" s="657" customFormat="1" ht="82.5" customHeight="1">
      <c r="A8" s="658"/>
      <c r="B8" s="676" t="s">
        <v>3231</v>
      </c>
      <c r="C8" s="676" t="s">
        <v>3250</v>
      </c>
      <c r="D8" s="676" t="s">
        <v>3350</v>
      </c>
      <c r="E8" s="676" t="s">
        <v>3353</v>
      </c>
      <c r="H8" s="733"/>
      <c r="I8" s="733"/>
      <c r="L8" s="1593"/>
      <c r="M8" s="1593"/>
      <c r="N8" s="1593"/>
    </row>
    <row r="9" spans="1:14" s="657" customFormat="1" ht="27" customHeight="1">
      <c r="A9" s="677" t="s">
        <v>3226</v>
      </c>
      <c r="B9" s="661"/>
      <c r="C9" s="661"/>
      <c r="D9" s="661"/>
      <c r="E9" s="661"/>
      <c r="H9" s="733"/>
      <c r="I9" s="733"/>
      <c r="L9" s="1593"/>
      <c r="M9" s="1593"/>
      <c r="N9" s="1593"/>
    </row>
    <row r="10" spans="1:14" s="657" customFormat="1" ht="16.5" customHeight="1">
      <c r="A10" s="1597" t="s">
        <v>3225</v>
      </c>
      <c r="B10" s="1597"/>
      <c r="C10" s="1597"/>
      <c r="D10" s="1597"/>
      <c r="E10" s="1597"/>
      <c r="H10" s="733"/>
      <c r="I10" s="733"/>
      <c r="L10" s="1593"/>
      <c r="M10" s="1593"/>
      <c r="N10" s="1593"/>
    </row>
    <row r="11" spans="1:14" s="657" customFormat="1" ht="16.5" customHeight="1">
      <c r="A11" s="678" t="s">
        <v>3227</v>
      </c>
      <c r="B11" s="717" t="s">
        <v>54</v>
      </c>
      <c r="C11" s="1598"/>
      <c r="D11" s="1598"/>
      <c r="E11" s="1598"/>
      <c r="H11" s="733"/>
      <c r="I11" s="733"/>
      <c r="L11" s="1593"/>
      <c r="M11" s="1593"/>
      <c r="N11" s="1593"/>
    </row>
    <row r="12" spans="1:14" s="657" customFormat="1" ht="16.5" customHeight="1">
      <c r="A12" s="678" t="s">
        <v>3224</v>
      </c>
      <c r="B12" s="717" t="s">
        <v>54</v>
      </c>
      <c r="C12" s="718"/>
      <c r="D12" s="689">
        <f>IF($B$12="(wybierz z listy)","",IF($B$12="NIE","",IF($B$11="TAK","",IF($B$14="TAK",$H$22,""))))</f>
      </c>
      <c r="E12" s="690">
        <f>IF($D$12="","",$C$12*$D$12)</f>
      </c>
      <c r="H12" s="733"/>
      <c r="I12" s="733"/>
      <c r="L12" s="1593"/>
      <c r="M12" s="1593"/>
      <c r="N12" s="1593"/>
    </row>
    <row r="13" spans="1:9" s="657" customFormat="1" ht="16.5" customHeight="1">
      <c r="A13" s="1597" t="s">
        <v>3221</v>
      </c>
      <c r="B13" s="1597"/>
      <c r="C13" s="1597"/>
      <c r="D13" s="1597"/>
      <c r="E13" s="1597"/>
      <c r="H13" s="733"/>
      <c r="I13" s="733"/>
    </row>
    <row r="14" spans="1:9" s="657" customFormat="1" ht="16.5" customHeight="1">
      <c r="A14" s="678" t="s">
        <v>3222</v>
      </c>
      <c r="B14" s="717" t="s">
        <v>54</v>
      </c>
      <c r="C14" s="1596"/>
      <c r="D14" s="1596"/>
      <c r="E14" s="1596"/>
      <c r="H14" s="733" t="s">
        <v>54</v>
      </c>
      <c r="I14" s="733"/>
    </row>
    <row r="15" spans="1:9" s="657" customFormat="1" ht="16.5" customHeight="1">
      <c r="A15" s="678" t="s">
        <v>3224</v>
      </c>
      <c r="B15" s="717" t="s">
        <v>54</v>
      </c>
      <c r="C15" s="719"/>
      <c r="D15" s="689">
        <f>IF($B$15="(wybierz z listy)","",IF($B$15="NIE","",IF($B$11="TAK",$H$21,IF($B$14="TAK",$H$20,$H$21))))</f>
      </c>
      <c r="E15" s="690">
        <f>IF($D$15="","",$C$15*$D$15)</f>
      </c>
      <c r="H15" s="733" t="s">
        <v>24</v>
      </c>
      <c r="I15" s="733"/>
    </row>
    <row r="16" spans="1:9" s="657" customFormat="1" ht="16.5" customHeight="1">
      <c r="A16" s="1597" t="s">
        <v>3228</v>
      </c>
      <c r="B16" s="1597"/>
      <c r="C16" s="1597"/>
      <c r="D16" s="1597"/>
      <c r="E16" s="1597"/>
      <c r="H16" s="733" t="s">
        <v>25</v>
      </c>
      <c r="I16" s="733"/>
    </row>
    <row r="17" spans="1:9" s="657" customFormat="1" ht="16.5" customHeight="1">
      <c r="A17" s="678" t="s">
        <v>3224</v>
      </c>
      <c r="B17" s="717" t="s">
        <v>54</v>
      </c>
      <c r="C17" s="719"/>
      <c r="D17" s="689">
        <f>IF($B$17="(wybierz z listy)","",IF($B$17="NIE","",IF($B$11="TAK",$H$18,IF($B$14="TAK",$H$19,$H$18))))</f>
      </c>
      <c r="E17" s="690">
        <f>IF($D$17="","",$C$17*$D$17)</f>
      </c>
      <c r="H17" s="733"/>
      <c r="I17" s="734" t="s">
        <v>3358</v>
      </c>
    </row>
    <row r="18" spans="1:9" s="657" customFormat="1" ht="35.25" customHeight="1">
      <c r="A18" s="1597" t="s">
        <v>3229</v>
      </c>
      <c r="B18" s="1597"/>
      <c r="C18" s="1597"/>
      <c r="D18" s="1597"/>
      <c r="E18" s="1597"/>
      <c r="H18" s="735">
        <v>1.154</v>
      </c>
      <c r="I18" s="733" t="s">
        <v>3359</v>
      </c>
    </row>
    <row r="19" spans="1:9" s="657" customFormat="1" ht="16.5" customHeight="1">
      <c r="A19" s="1600" t="s">
        <v>3223</v>
      </c>
      <c r="B19" s="1600"/>
      <c r="C19" s="1600"/>
      <c r="D19" s="1600"/>
      <c r="E19" s="1600"/>
      <c r="H19" s="735">
        <v>1.5</v>
      </c>
      <c r="I19" s="733" t="s">
        <v>3360</v>
      </c>
    </row>
    <row r="20" spans="1:9" s="657" customFormat="1" ht="16.5" customHeight="1">
      <c r="A20" s="679" t="s">
        <v>3225</v>
      </c>
      <c r="B20" s="717" t="s">
        <v>54</v>
      </c>
      <c r="C20" s="719"/>
      <c r="D20" s="1598"/>
      <c r="E20" s="1598"/>
      <c r="H20" s="735">
        <v>0.8</v>
      </c>
      <c r="I20" s="733" t="s">
        <v>3361</v>
      </c>
    </row>
    <row r="21" spans="1:9" s="657" customFormat="1" ht="16.5" customHeight="1">
      <c r="A21" s="679" t="s">
        <v>3221</v>
      </c>
      <c r="B21" s="717" t="s">
        <v>54</v>
      </c>
      <c r="C21" s="720"/>
      <c r="D21" s="689">
        <f>IF($B$21="(wybierz z listy)","",IF($B$21="nie","",H29))</f>
      </c>
      <c r="E21" s="690">
        <f>IF($D$21="","",$C$21*$D$21)</f>
      </c>
      <c r="H21" s="733">
        <v>0.433</v>
      </c>
      <c r="I21" s="733" t="s">
        <v>3362</v>
      </c>
    </row>
    <row r="22" spans="1:14" s="657" customFormat="1" ht="16.5" customHeight="1">
      <c r="A22" s="1600" t="s">
        <v>3224</v>
      </c>
      <c r="B22" s="1600"/>
      <c r="C22" s="1600"/>
      <c r="D22" s="1600"/>
      <c r="E22" s="1600"/>
      <c r="H22" s="735">
        <v>0.341</v>
      </c>
      <c r="I22" s="733" t="s">
        <v>3377</v>
      </c>
      <c r="N22" s="684"/>
    </row>
    <row r="23" spans="1:9" s="657" customFormat="1" ht="16.5" customHeight="1">
      <c r="A23" s="679" t="s">
        <v>3225</v>
      </c>
      <c r="B23" s="717" t="s">
        <v>54</v>
      </c>
      <c r="C23" s="719"/>
      <c r="D23" s="1596"/>
      <c r="E23" s="1596"/>
      <c r="H23" s="735"/>
      <c r="I23" s="736"/>
    </row>
    <row r="24" spans="1:9" s="657" customFormat="1" ht="16.5" customHeight="1">
      <c r="A24" s="679" t="s">
        <v>3221</v>
      </c>
      <c r="B24" s="717" t="s">
        <v>54</v>
      </c>
      <c r="C24" s="719"/>
      <c r="D24" s="689">
        <f>IF($B$24="(wybierz z listy)","",IF($B$24="nie","",H26))</f>
      </c>
      <c r="E24" s="690">
        <f>IF($D$24="","",$C$24*$D$24)</f>
      </c>
      <c r="H24" s="735"/>
      <c r="I24" s="737" t="s">
        <v>3363</v>
      </c>
    </row>
    <row r="25" spans="1:9" s="657" customFormat="1" ht="16.5" customHeight="1">
      <c r="A25" s="679" t="s">
        <v>3230</v>
      </c>
      <c r="B25" s="717" t="s">
        <v>54</v>
      </c>
      <c r="C25" s="719"/>
      <c r="D25" s="689">
        <f>IF($B$25="(wybierz z listy)","",IF($B$25="nie","",$H$28))</f>
      </c>
      <c r="E25" s="690">
        <f>IF($D$25="","",$C$25*$D$25)</f>
      </c>
      <c r="H25" s="733"/>
      <c r="I25" s="1594" t="s">
        <v>3364</v>
      </c>
    </row>
    <row r="26" spans="1:9" s="657" customFormat="1" ht="16.5" customHeight="1">
      <c r="A26" s="1606" t="s">
        <v>374</v>
      </c>
      <c r="B26" s="1606"/>
      <c r="C26" s="707">
        <f>SUM(C12,C15,C17,C20,C21,C23,C24,C25)</f>
        <v>0</v>
      </c>
      <c r="D26" s="660"/>
      <c r="E26" s="691">
        <f>SUM(E12,E24:E25,E15,E17,E21)</f>
        <v>0</v>
      </c>
      <c r="H26" s="735">
        <v>0.5</v>
      </c>
      <c r="I26" s="1595"/>
    </row>
    <row r="27" spans="1:9" s="657" customFormat="1" ht="53.25" customHeight="1">
      <c r="A27" s="1601" t="s">
        <v>3355</v>
      </c>
      <c r="B27" s="1602"/>
      <c r="C27" s="1602"/>
      <c r="D27" s="1602"/>
      <c r="E27" s="692">
        <f>ROUNDUP($E$26,0)</f>
        <v>0</v>
      </c>
      <c r="H27" s="735"/>
      <c r="I27" s="738"/>
    </row>
    <row r="28" spans="1:9" ht="14.25">
      <c r="A28" s="655"/>
      <c r="B28" s="655"/>
      <c r="C28" s="655"/>
      <c r="D28" s="655"/>
      <c r="E28" s="655"/>
      <c r="H28" s="739">
        <v>1.3</v>
      </c>
      <c r="I28" s="740" t="s">
        <v>3365</v>
      </c>
    </row>
    <row r="29" spans="1:9" ht="14.25">
      <c r="A29" s="655"/>
      <c r="B29" s="655"/>
      <c r="C29" s="655"/>
      <c r="D29" s="655"/>
      <c r="E29" s="655"/>
      <c r="H29" s="739">
        <v>0.4</v>
      </c>
      <c r="I29" s="740" t="s">
        <v>3366</v>
      </c>
    </row>
    <row r="30" spans="1:5" ht="12.75">
      <c r="A30" s="1609"/>
      <c r="B30" s="1609"/>
      <c r="C30" s="655"/>
      <c r="D30" s="1609"/>
      <c r="E30" s="1609"/>
    </row>
    <row r="31" spans="1:5" ht="12.75">
      <c r="A31" s="1609"/>
      <c r="B31" s="1609"/>
      <c r="C31" s="655"/>
      <c r="D31" s="1609"/>
      <c r="E31" s="1609"/>
    </row>
    <row r="32" spans="1:11" ht="12.75">
      <c r="A32" s="1610"/>
      <c r="B32" s="1610"/>
      <c r="C32" s="655"/>
      <c r="D32" s="1610"/>
      <c r="E32" s="1610"/>
      <c r="F32" s="659"/>
      <c r="G32" s="659"/>
      <c r="H32" s="741"/>
      <c r="I32" s="741"/>
      <c r="J32" s="659"/>
      <c r="K32" s="659"/>
    </row>
    <row r="33" spans="1:18" ht="57" customHeight="1">
      <c r="A33" s="885" t="s">
        <v>400</v>
      </c>
      <c r="B33" s="885"/>
      <c r="C33" s="655"/>
      <c r="D33" s="886" t="s">
        <v>3367</v>
      </c>
      <c r="E33" s="886"/>
      <c r="F33" s="655"/>
      <c r="G33" s="655"/>
      <c r="H33" s="742"/>
      <c r="I33" s="742"/>
      <c r="J33" s="655"/>
      <c r="K33" s="655"/>
      <c r="L33" s="655"/>
      <c r="M33" s="655"/>
      <c r="N33" s="655"/>
      <c r="O33" s="655"/>
      <c r="P33" s="655"/>
      <c r="Q33" s="655"/>
      <c r="R33" s="655"/>
    </row>
    <row r="34" spans="1:5" ht="12.75">
      <c r="A34" s="655"/>
      <c r="B34" s="655"/>
      <c r="C34" s="655"/>
      <c r="D34" s="655"/>
      <c r="E34" s="655"/>
    </row>
  </sheetData>
  <sheetProtection password="DBBB" sheet="1" formatCells="0" formatColumns="0" formatRows="0"/>
  <mergeCells count="24">
    <mergeCell ref="D33:E33"/>
    <mergeCell ref="A5:E5"/>
    <mergeCell ref="A3:D3"/>
    <mergeCell ref="A10:E10"/>
    <mergeCell ref="A26:B26"/>
    <mergeCell ref="A22:E22"/>
    <mergeCell ref="A6:D6"/>
    <mergeCell ref="A33:B33"/>
    <mergeCell ref="A30:B32"/>
    <mergeCell ref="D30:E32"/>
    <mergeCell ref="A1:B1"/>
    <mergeCell ref="A18:E18"/>
    <mergeCell ref="A19:E19"/>
    <mergeCell ref="D20:E20"/>
    <mergeCell ref="D23:E23"/>
    <mergeCell ref="A27:D27"/>
    <mergeCell ref="C1:E1"/>
    <mergeCell ref="A7:E7"/>
    <mergeCell ref="L8:N12"/>
    <mergeCell ref="I25:I26"/>
    <mergeCell ref="C14:E14"/>
    <mergeCell ref="A16:E16"/>
    <mergeCell ref="A13:E13"/>
    <mergeCell ref="C11:E11"/>
  </mergeCells>
  <dataValidations count="1">
    <dataValidation type="list" allowBlank="1" showInputMessage="1" showErrorMessage="1" sqref="B11:B12 B17 B20:B21 B14:B15 B23:B25">
      <formula1>$H$14:$H$16</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0" r:id="rId1"/>
  <headerFooter>
    <oddHeader>&amp;L&amp;"Arial,Kursywa"&amp;8Załącznik nr 3 do wniosku o przyznanie pomocy&amp;R&amp;"Arial,Kursywa"&amp;8Znak  sprawy: .......................................................</oddHeader>
    <oddFooter>&amp;L&amp;"Arial,Kursywa"&amp;8PROW 2014-2020_5.1/20/01&amp;R&amp;"Arial,Kursywa"&amp;8&amp;P z &amp;N</oddFooter>
  </headerFooter>
  <colBreaks count="1" manualBreakCount="1">
    <brk id="6" max="32" man="1"/>
  </colBreaks>
</worksheet>
</file>

<file path=xl/worksheets/sheet15.xml><?xml version="1.0" encoding="utf-8"?>
<worksheet xmlns="http://schemas.openxmlformats.org/spreadsheetml/2006/main" xmlns:r="http://schemas.openxmlformats.org/officeDocument/2006/relationships">
  <sheetPr codeName="Arkusz17">
    <tabColor rgb="FFFFFF00"/>
  </sheetPr>
  <dimension ref="A1:W36"/>
  <sheetViews>
    <sheetView view="pageBreakPreview" zoomScaleSheetLayoutView="100" zoomScalePageLayoutView="0" workbookViewId="0" topLeftCell="A10">
      <selection activeCell="E22" sqref="E22"/>
    </sheetView>
  </sheetViews>
  <sheetFormatPr defaultColWidth="9.140625" defaultRowHeight="12.75"/>
  <cols>
    <col min="1" max="1" width="19.8515625" style="6" customWidth="1"/>
    <col min="2" max="2" width="14.421875" style="6" customWidth="1"/>
    <col min="3" max="3" width="18.57421875" style="6" customWidth="1"/>
    <col min="4" max="4" width="23.00390625" style="6" customWidth="1"/>
    <col min="5" max="5" width="20.421875" style="6" customWidth="1"/>
    <col min="6" max="6" width="7.28125" style="6" customWidth="1"/>
    <col min="7" max="9" width="7.28125" style="710" hidden="1" customWidth="1"/>
    <col min="10" max="12" width="7.28125" style="6" customWidth="1"/>
    <col min="13" max="22" width="9.140625" style="6" customWidth="1"/>
    <col min="23" max="23" width="0" style="6" hidden="1" customWidth="1"/>
    <col min="24" max="16384" width="9.140625" style="6" customWidth="1"/>
  </cols>
  <sheetData>
    <row r="1" spans="1:23" ht="12.75">
      <c r="A1" s="1618" t="s">
        <v>296</v>
      </c>
      <c r="B1" s="1618"/>
      <c r="C1" s="1618"/>
      <c r="D1" s="934">
        <f>IF('I.Cel_II.Ident.'!$T$29="",'I.Cel_II.Ident.'!$B$29,'I.Cel_II.Ident.'!$T$29&amp;" "&amp;'I.Cel_II.Ident.'!$B$29)</f>
        <v>0</v>
      </c>
      <c r="E1" s="934"/>
      <c r="F1" s="347"/>
      <c r="G1" s="709"/>
      <c r="H1" s="709"/>
      <c r="I1" s="709"/>
      <c r="J1" s="347"/>
      <c r="K1" s="347"/>
      <c r="L1" s="347"/>
      <c r="M1" s="347"/>
      <c r="N1" s="347"/>
      <c r="O1" s="347"/>
      <c r="P1" s="347"/>
      <c r="Q1" s="347"/>
      <c r="R1" s="347"/>
      <c r="S1" s="347"/>
      <c r="T1" s="347"/>
      <c r="U1" s="347"/>
      <c r="V1" s="347"/>
      <c r="W1" s="347"/>
    </row>
    <row r="2" spans="1:5" ht="12.75">
      <c r="A2" s="3"/>
      <c r="B2" s="3"/>
      <c r="C2" s="3"/>
      <c r="D2" s="3"/>
      <c r="E2" s="3"/>
    </row>
    <row r="3" spans="1:5" ht="12.75">
      <c r="A3" s="1605"/>
      <c r="B3" s="1605"/>
      <c r="C3" s="1605"/>
      <c r="D3" s="1605"/>
      <c r="E3" s="667" t="s">
        <v>3253</v>
      </c>
    </row>
    <row r="4" spans="1:11" s="334" customFormat="1" ht="11.25" customHeight="1">
      <c r="A4" s="76"/>
      <c r="B4" s="76"/>
      <c r="C4" s="76"/>
      <c r="D4" s="76"/>
      <c r="E4" s="76"/>
      <c r="F4" s="76"/>
      <c r="G4" s="711"/>
      <c r="H4" s="711"/>
      <c r="I4" s="711"/>
      <c r="J4" s="76"/>
      <c r="K4" s="76"/>
    </row>
    <row r="5" spans="1:11" s="334" customFormat="1" ht="37.5" customHeight="1">
      <c r="A5" s="1622" t="s">
        <v>3356</v>
      </c>
      <c r="B5" s="1622"/>
      <c r="C5" s="1622"/>
      <c r="D5" s="1622"/>
      <c r="E5" s="1622"/>
      <c r="F5" s="76"/>
      <c r="G5" s="711"/>
      <c r="H5" s="711"/>
      <c r="I5" s="711"/>
      <c r="J5" s="76"/>
      <c r="K5" s="76"/>
    </row>
    <row r="6" spans="1:5" ht="75" customHeight="1">
      <c r="A6" s="1615" t="s">
        <v>3329</v>
      </c>
      <c r="B6" s="1616"/>
      <c r="C6" s="1616"/>
      <c r="D6" s="1616"/>
      <c r="E6" s="722"/>
    </row>
    <row r="7" spans="1:5" ht="12.75">
      <c r="A7" s="3"/>
      <c r="B7" s="3"/>
      <c r="C7" s="3"/>
      <c r="D7" s="3"/>
      <c r="E7" s="3"/>
    </row>
    <row r="8" spans="1:14" ht="72.75" customHeight="1">
      <c r="A8" s="648"/>
      <c r="B8" s="680" t="s">
        <v>3250</v>
      </c>
      <c r="C8" s="680" t="s">
        <v>3233</v>
      </c>
      <c r="D8" s="680" t="s">
        <v>3351</v>
      </c>
      <c r="E8" s="681" t="s">
        <v>3352</v>
      </c>
      <c r="L8" s="666"/>
      <c r="M8" s="666"/>
      <c r="N8" s="666"/>
    </row>
    <row r="9" spans="1:14" ht="39.75" customHeight="1">
      <c r="A9" s="1619" t="s">
        <v>3251</v>
      </c>
      <c r="B9" s="1620"/>
      <c r="C9" s="1620"/>
      <c r="D9" s="1620"/>
      <c r="E9" s="1620"/>
      <c r="L9" s="666"/>
      <c r="M9" s="666"/>
      <c r="N9" s="666"/>
    </row>
    <row r="10" spans="1:14" s="191" customFormat="1" ht="24.75" customHeight="1">
      <c r="A10" s="1611" t="s">
        <v>3226</v>
      </c>
      <c r="B10" s="1612"/>
      <c r="C10" s="1612"/>
      <c r="D10" s="1612"/>
      <c r="E10" s="1612"/>
      <c r="G10" s="710" t="s">
        <v>3342</v>
      </c>
      <c r="H10" s="710"/>
      <c r="I10" s="710"/>
      <c r="L10" s="666"/>
      <c r="M10" s="666"/>
      <c r="N10" s="666"/>
    </row>
    <row r="11" spans="1:9" s="191" customFormat="1" ht="16.5" customHeight="1">
      <c r="A11" s="682" t="s">
        <v>3224</v>
      </c>
      <c r="B11" s="723"/>
      <c r="C11" s="686">
        <f>IF(B11="","",0.35)</f>
      </c>
      <c r="D11" s="687">
        <f>IF($C$11="","",$B$11*$C$11)</f>
      </c>
      <c r="E11" s="687">
        <f>IF($D$11="","",$D$11/26)</f>
      </c>
      <c r="G11" s="721">
        <v>0.35</v>
      </c>
      <c r="H11" s="710"/>
      <c r="I11" s="710" t="s">
        <v>3368</v>
      </c>
    </row>
    <row r="12" spans="1:23" s="191" customFormat="1" ht="25.5" customHeight="1">
      <c r="A12" s="1613" t="s">
        <v>3229</v>
      </c>
      <c r="B12" s="1614"/>
      <c r="C12" s="1614"/>
      <c r="D12" s="1614"/>
      <c r="E12" s="1614"/>
      <c r="G12" s="721"/>
      <c r="H12" s="710"/>
      <c r="I12" s="710"/>
      <c r="W12" s="662"/>
    </row>
    <row r="13" spans="1:23" s="191" customFormat="1" ht="16.5" customHeight="1">
      <c r="A13" s="682" t="s">
        <v>3223</v>
      </c>
      <c r="B13" s="723"/>
      <c r="C13" s="686">
        <f>IF(B13="","",0.09)</f>
      </c>
      <c r="D13" s="687">
        <f>IF($C$13="","",$B$13*$C$13)</f>
      </c>
      <c r="E13" s="687">
        <f>IF($D$13="","",$D$13/26)</f>
      </c>
      <c r="G13" s="721">
        <v>0.09</v>
      </c>
      <c r="H13" s="710"/>
      <c r="I13" s="710" t="s">
        <v>3369</v>
      </c>
      <c r="W13" s="663"/>
    </row>
    <row r="14" spans="1:23" s="191" customFormat="1" ht="16.5" customHeight="1">
      <c r="A14" s="682" t="s">
        <v>3224</v>
      </c>
      <c r="B14" s="723"/>
      <c r="C14" s="682">
        <f>+IF(B14="","",0.275)</f>
      </c>
      <c r="D14" s="687">
        <f>IF($C$14="","",$B$14*$C$14)</f>
      </c>
      <c r="E14" s="687">
        <f>IF($D$14="","",$D$14/26)</f>
      </c>
      <c r="G14" s="721">
        <v>0.275</v>
      </c>
      <c r="H14" s="710"/>
      <c r="I14" s="710" t="s">
        <v>3370</v>
      </c>
      <c r="W14" s="662"/>
    </row>
    <row r="15" spans="1:5" ht="39.75" customHeight="1">
      <c r="A15" s="1621" t="s">
        <v>3330</v>
      </c>
      <c r="B15" s="1620"/>
      <c r="C15" s="1620"/>
      <c r="D15" s="1620"/>
      <c r="E15" s="1620"/>
    </row>
    <row r="16" spans="1:9" s="191" customFormat="1" ht="24.75" customHeight="1">
      <c r="A16" s="1611" t="s">
        <v>3226</v>
      </c>
      <c r="B16" s="1612"/>
      <c r="C16" s="1612"/>
      <c r="D16" s="1612"/>
      <c r="E16" s="1612"/>
      <c r="G16" s="710"/>
      <c r="H16" s="710"/>
      <c r="I16" s="710"/>
    </row>
    <row r="17" spans="1:9" s="191" customFormat="1" ht="16.5" customHeight="1">
      <c r="A17" s="682" t="s">
        <v>3224</v>
      </c>
      <c r="B17" s="723"/>
      <c r="C17" s="686">
        <f>IF(B17="","",0.5)</f>
      </c>
      <c r="D17" s="687">
        <f>IF($C$17="","",$B$17*$C$17)</f>
      </c>
      <c r="E17" s="687">
        <f>IF($D$17="","",$D$17/26)</f>
      </c>
      <c r="G17" s="721">
        <v>0.5</v>
      </c>
      <c r="H17" s="710"/>
      <c r="I17" s="710" t="s">
        <v>3371</v>
      </c>
    </row>
    <row r="18" spans="1:23" s="191" customFormat="1" ht="25.5" customHeight="1">
      <c r="A18" s="1613" t="s">
        <v>3229</v>
      </c>
      <c r="B18" s="1614"/>
      <c r="C18" s="1614"/>
      <c r="D18" s="1614"/>
      <c r="E18" s="1614"/>
      <c r="G18" s="721"/>
      <c r="H18" s="710"/>
      <c r="I18" s="710"/>
      <c r="W18" s="662"/>
    </row>
    <row r="19" spans="1:23" s="191" customFormat="1" ht="16.5" customHeight="1">
      <c r="A19" s="682" t="s">
        <v>3223</v>
      </c>
      <c r="B19" s="723"/>
      <c r="C19" s="686">
        <f>+IF(B19="","",0.15)</f>
      </c>
      <c r="D19" s="687">
        <f>IF($C$19="","",$B$19*$C$19)</f>
      </c>
      <c r="E19" s="687">
        <f>IF($D$19="","",D19/26)</f>
      </c>
      <c r="G19" s="721">
        <v>0.15</v>
      </c>
      <c r="H19" s="710"/>
      <c r="I19" s="710" t="s">
        <v>3369</v>
      </c>
      <c r="N19" s="6"/>
      <c r="W19" s="663"/>
    </row>
    <row r="20" spans="1:23" s="191" customFormat="1" ht="16.5" customHeight="1">
      <c r="A20" s="682" t="s">
        <v>3224</v>
      </c>
      <c r="B20" s="723"/>
      <c r="C20" s="686">
        <f>+IF(B20="","",0.4)</f>
      </c>
      <c r="D20" s="687">
        <f>IF($C$20="","",$B$20*$C$20)</f>
      </c>
      <c r="E20" s="687">
        <f>IF($D$20="","",$D$20/26)</f>
      </c>
      <c r="G20" s="721">
        <v>0.4</v>
      </c>
      <c r="H20" s="710"/>
      <c r="I20" s="710" t="s">
        <v>3369</v>
      </c>
      <c r="W20" s="662"/>
    </row>
    <row r="21" spans="1:23" s="191" customFormat="1" ht="15" customHeight="1">
      <c r="A21" s="683" t="s">
        <v>374</v>
      </c>
      <c r="B21" s="725">
        <f>SUM(B11,B13,B14,B17,B19,B20)</f>
        <v>0</v>
      </c>
      <c r="C21" s="664"/>
      <c r="D21" s="688">
        <f>SUM(D19:D20,D17,D13:D14,D11)</f>
        <v>0</v>
      </c>
      <c r="E21" s="688">
        <f>SUM($E$19:$E$20,$E$11,$E$13,$E$14,$E$17)</f>
        <v>0</v>
      </c>
      <c r="G21" s="710"/>
      <c r="H21" s="710"/>
      <c r="I21" s="710"/>
      <c r="W21" s="665"/>
    </row>
    <row r="22" spans="1:9" s="657" customFormat="1" ht="53.25" customHeight="1">
      <c r="A22" s="1601" t="s">
        <v>3357</v>
      </c>
      <c r="B22" s="1602"/>
      <c r="C22" s="1602"/>
      <c r="D22" s="1602"/>
      <c r="E22" s="693">
        <f>ROUNDUP((IF(($E$21)&lt;=2.1,IF(($E$21)=0,0,2.1),$E$21)),0)</f>
        <v>0</v>
      </c>
      <c r="G22" s="712"/>
      <c r="H22" s="712"/>
      <c r="I22" s="713"/>
    </row>
    <row r="23" spans="1:17" s="3" customFormat="1" ht="59.25" customHeight="1">
      <c r="A23" s="1617"/>
      <c r="B23" s="1617"/>
      <c r="D23" s="1494"/>
      <c r="E23" s="1494"/>
      <c r="G23" s="714"/>
      <c r="H23" s="714"/>
      <c r="I23" s="714"/>
      <c r="J23" s="470"/>
      <c r="K23" s="470"/>
      <c r="L23" s="470"/>
      <c r="M23" s="470"/>
      <c r="N23" s="470"/>
      <c r="O23" s="470"/>
      <c r="P23" s="470"/>
      <c r="Q23" s="470"/>
    </row>
    <row r="24" spans="1:16" s="3" customFormat="1" ht="54.75" customHeight="1">
      <c r="A24" s="885" t="s">
        <v>400</v>
      </c>
      <c r="B24" s="885"/>
      <c r="C24" s="655"/>
      <c r="D24" s="885" t="s">
        <v>3367</v>
      </c>
      <c r="E24" s="885"/>
      <c r="G24" s="715"/>
      <c r="H24" s="715"/>
      <c r="I24" s="715"/>
      <c r="L24" s="470"/>
      <c r="M24" s="470"/>
      <c r="N24" s="470"/>
      <c r="O24" s="470"/>
      <c r="P24" s="470"/>
    </row>
    <row r="25" spans="7:16" s="3" customFormat="1" ht="12.75">
      <c r="G25" s="715"/>
      <c r="H25" s="715"/>
      <c r="I25" s="715"/>
      <c r="M25" s="470"/>
      <c r="N25" s="470"/>
      <c r="O25" s="470"/>
      <c r="P25" s="470"/>
    </row>
    <row r="26" spans="7:16" s="3" customFormat="1" ht="12.75">
      <c r="G26" s="715"/>
      <c r="H26" s="715"/>
      <c r="I26" s="715"/>
      <c r="M26" s="470"/>
      <c r="N26" s="470"/>
      <c r="O26" s="470"/>
      <c r="P26" s="470"/>
    </row>
    <row r="27" spans="7:16" s="3" customFormat="1" ht="15" customHeight="1">
      <c r="G27" s="715"/>
      <c r="H27" s="715"/>
      <c r="I27" s="715"/>
      <c r="M27" s="470"/>
      <c r="N27" s="470"/>
      <c r="O27" s="470"/>
      <c r="P27" s="470"/>
    </row>
    <row r="28" spans="13:16" ht="15" customHeight="1">
      <c r="M28" s="470"/>
      <c r="N28" s="470"/>
      <c r="O28" s="470"/>
      <c r="P28" s="470"/>
    </row>
    <row r="29" spans="13:16" ht="15" customHeight="1">
      <c r="M29" s="470"/>
      <c r="N29" s="470"/>
      <c r="O29" s="470"/>
      <c r="P29" s="470"/>
    </row>
    <row r="30" spans="13:16" ht="15" customHeight="1">
      <c r="M30" s="470"/>
      <c r="N30" s="470"/>
      <c r="O30" s="470"/>
      <c r="P30" s="470"/>
    </row>
    <row r="31" spans="13:16" ht="15" customHeight="1">
      <c r="M31" s="470"/>
      <c r="N31" s="470"/>
      <c r="O31" s="470"/>
      <c r="P31" s="470"/>
    </row>
    <row r="32" spans="13:16" ht="15" customHeight="1">
      <c r="M32" s="470"/>
      <c r="N32" s="470"/>
      <c r="O32" s="470"/>
      <c r="P32" s="470"/>
    </row>
    <row r="33" spans="13:16" ht="15" customHeight="1">
      <c r="M33" s="470"/>
      <c r="N33" s="470"/>
      <c r="O33" s="470"/>
      <c r="P33" s="470"/>
    </row>
    <row r="34" spans="13:16" ht="15" customHeight="1">
      <c r="M34" s="470"/>
      <c r="N34" s="470"/>
      <c r="O34" s="470"/>
      <c r="P34" s="470"/>
    </row>
    <row r="35" spans="13:16" ht="12.75">
      <c r="M35" s="470"/>
      <c r="N35" s="470"/>
      <c r="O35" s="470"/>
      <c r="P35" s="470"/>
    </row>
    <row r="36" spans="13:16" ht="12.75">
      <c r="M36" s="470"/>
      <c r="N36" s="470"/>
      <c r="O36" s="470"/>
      <c r="P36" s="470"/>
    </row>
  </sheetData>
  <sheetProtection password="DBBB" sheet="1" formatCells="0" formatColumns="0" formatRows="0"/>
  <mergeCells count="16">
    <mergeCell ref="D1:E1"/>
    <mergeCell ref="A1:C1"/>
    <mergeCell ref="A9:E9"/>
    <mergeCell ref="A15:E15"/>
    <mergeCell ref="A16:E16"/>
    <mergeCell ref="A18:E18"/>
    <mergeCell ref="A3:D3"/>
    <mergeCell ref="A5:E5"/>
    <mergeCell ref="D24:E24"/>
    <mergeCell ref="A10:E10"/>
    <mergeCell ref="A12:E12"/>
    <mergeCell ref="A6:D6"/>
    <mergeCell ref="A22:D22"/>
    <mergeCell ref="A24:B24"/>
    <mergeCell ref="A23:B23"/>
    <mergeCell ref="D23:E23"/>
  </mergeCells>
  <conditionalFormatting sqref="B21">
    <cfRule type="expression" priority="1" dxfId="0">
      <formula>$C$10&gt;'zał. 4 kalk_pasza'!#REF!</formula>
    </cfRule>
    <cfRule type="expression" priority="2" dxfId="0">
      <formula>$C$10&lt;'zał. 4 kalk_pasza'!#REF!</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90" r:id="rId1"/>
  <headerFooter>
    <oddHeader>&amp;L&amp;"Arial,Kursywa"&amp;8Załącznik nr 4 do wniosku o przyznanie pomocy&amp;R&amp;"Arial,Kursywa"&amp;8Znak  sprawy: .......................................................</oddHeader>
    <oddFooter>&amp;L&amp;"Arial,Kursywa"&amp;8PROW 2014-2020_5.1/20/01&amp;R&amp;"Arial,Kursywa"&amp;8&amp;P z &amp;N</oddFooter>
  </headerFooter>
  <colBreaks count="1" manualBreakCount="1">
    <brk id="6" max="32" man="1"/>
  </colBreaks>
</worksheet>
</file>

<file path=xl/worksheets/sheet16.xml><?xml version="1.0" encoding="utf-8"?>
<worksheet xmlns="http://schemas.openxmlformats.org/spreadsheetml/2006/main" xmlns:r="http://schemas.openxmlformats.org/officeDocument/2006/relationships">
  <sheetPr codeName="Arkusz12">
    <tabColor rgb="FFFFFF00"/>
  </sheetPr>
  <dimension ref="A1:BL60"/>
  <sheetViews>
    <sheetView view="pageBreakPreview" zoomScale="130" zoomScaleSheetLayoutView="130" zoomScalePageLayoutView="0" workbookViewId="0" topLeftCell="A19">
      <selection activeCell="AQ54" sqref="AQ54"/>
    </sheetView>
  </sheetViews>
  <sheetFormatPr defaultColWidth="9.140625" defaultRowHeight="12.75"/>
  <cols>
    <col min="1" max="1" width="2.57421875" style="62" customWidth="1"/>
    <col min="2" max="2" width="4.421875" style="62" customWidth="1"/>
    <col min="3" max="3" width="0.71875" style="62" customWidth="1"/>
    <col min="4" max="4" width="2.8515625" style="62" customWidth="1"/>
    <col min="5" max="31" width="2.57421875" style="62" customWidth="1"/>
    <col min="32" max="32" width="2.8515625" style="62" customWidth="1"/>
    <col min="33" max="36" width="2.57421875" style="62" customWidth="1"/>
    <col min="37" max="37" width="2.8515625" style="62" customWidth="1"/>
    <col min="38" max="39" width="2.57421875" style="62" customWidth="1"/>
    <col min="40" max="40" width="3.421875" style="62" customWidth="1"/>
    <col min="41" max="41" width="21.7109375" style="62" hidden="1" customWidth="1"/>
    <col min="42" max="62" width="9.140625" style="62" customWidth="1"/>
    <col min="63" max="16384" width="9.140625" style="334" customWidth="1"/>
  </cols>
  <sheetData>
    <row r="1" spans="1:64" ht="11.25" customHeight="1">
      <c r="A1" s="76"/>
      <c r="B1" s="76"/>
      <c r="C1" s="76"/>
      <c r="D1" s="76"/>
      <c r="E1" s="76"/>
      <c r="F1" s="76"/>
      <c r="G1" s="76"/>
      <c r="H1" s="76"/>
      <c r="I1" s="76"/>
      <c r="J1" s="76"/>
      <c r="K1" s="76"/>
      <c r="L1" s="76"/>
      <c r="M1" s="76"/>
      <c r="N1" s="76"/>
      <c r="O1" s="76"/>
      <c r="P1" s="76"/>
      <c r="Q1" s="76"/>
      <c r="R1" s="76"/>
      <c r="S1" s="76"/>
      <c r="T1" s="76"/>
      <c r="U1" s="76"/>
      <c r="V1" s="76"/>
      <c r="AC1" s="76"/>
      <c r="AD1" s="76"/>
      <c r="AH1" s="1623" t="s">
        <v>3121</v>
      </c>
      <c r="AI1" s="1624"/>
      <c r="AJ1" s="1624"/>
      <c r="AK1" s="1624"/>
      <c r="AL1" s="1624"/>
      <c r="AM1" s="1625"/>
      <c r="AO1" s="27"/>
      <c r="BK1" s="62"/>
      <c r="BL1" s="62"/>
    </row>
    <row r="2" spans="1:64" ht="11.25" customHeight="1">
      <c r="A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O2" s="27"/>
      <c r="BK2" s="62"/>
      <c r="BL2" s="62"/>
    </row>
    <row r="3" spans="1:64" ht="23.25" customHeight="1">
      <c r="A3" s="76"/>
      <c r="B3" s="1632" t="s">
        <v>269</v>
      </c>
      <c r="C3" s="1632"/>
      <c r="D3" s="1632"/>
      <c r="E3" s="1632"/>
      <c r="F3" s="1632"/>
      <c r="G3" s="1632"/>
      <c r="H3" s="1632"/>
      <c r="I3" s="1632"/>
      <c r="J3" s="1632"/>
      <c r="K3" s="1632"/>
      <c r="L3" s="1632"/>
      <c r="M3" s="1632"/>
      <c r="N3" s="1632"/>
      <c r="O3" s="1632"/>
      <c r="P3" s="1632"/>
      <c r="Q3" s="1632"/>
      <c r="R3" s="1632"/>
      <c r="S3" s="1632"/>
      <c r="T3" s="1632"/>
      <c r="U3" s="1632"/>
      <c r="V3" s="1632"/>
      <c r="W3" s="1632"/>
      <c r="X3" s="1632"/>
      <c r="Y3" s="1632"/>
      <c r="Z3" s="1632"/>
      <c r="AA3" s="1632"/>
      <c r="AB3" s="1632"/>
      <c r="AC3" s="1632"/>
      <c r="AD3" s="1632"/>
      <c r="AE3" s="1632"/>
      <c r="AF3" s="1632"/>
      <c r="AG3" s="1632"/>
      <c r="AH3" s="1632"/>
      <c r="AI3" s="1632"/>
      <c r="AJ3" s="1632"/>
      <c r="AK3" s="1632"/>
      <c r="AL3" s="1632"/>
      <c r="AM3" s="9"/>
      <c r="AO3" s="27"/>
      <c r="BK3" s="62"/>
      <c r="BL3" s="62"/>
    </row>
    <row r="4" spans="1:41" s="62" customFormat="1" ht="12.75" customHeight="1">
      <c r="A4" s="229"/>
      <c r="B4" s="229"/>
      <c r="C4" s="229"/>
      <c r="D4" s="229"/>
      <c r="F4" s="1672" t="s">
        <v>3235</v>
      </c>
      <c r="G4" s="1672"/>
      <c r="H4" s="1672"/>
      <c r="I4" s="1672"/>
      <c r="J4" s="1672"/>
      <c r="K4" s="1672"/>
      <c r="L4" s="1672"/>
      <c r="M4" s="1672"/>
      <c r="N4" s="1672"/>
      <c r="O4" s="1672"/>
      <c r="P4" s="1672"/>
      <c r="Q4" s="1672"/>
      <c r="R4" s="1672"/>
      <c r="S4" s="1672"/>
      <c r="T4" s="535"/>
      <c r="U4" s="535"/>
      <c r="V4" s="540"/>
      <c r="W4" s="909" t="s">
        <v>466</v>
      </c>
      <c r="X4" s="909"/>
      <c r="Y4" s="909"/>
      <c r="Z4" s="909"/>
      <c r="AA4" s="909"/>
      <c r="AB4" s="909"/>
      <c r="AC4" s="909"/>
      <c r="AD4" s="909"/>
      <c r="AE4" s="909"/>
      <c r="AF4" s="909"/>
      <c r="AG4" s="909"/>
      <c r="AH4" s="909"/>
      <c r="AI4" s="909"/>
      <c r="AJ4" s="909"/>
      <c r="AK4" s="909"/>
      <c r="AL4" s="909"/>
      <c r="AO4" s="27"/>
    </row>
    <row r="5" spans="1:41" s="62" customFormat="1" ht="6.75" customHeight="1">
      <c r="A5" s="229"/>
      <c r="B5" s="229"/>
      <c r="C5" s="229"/>
      <c r="D5" s="537"/>
      <c r="E5" s="535"/>
      <c r="F5" s="535"/>
      <c r="G5" s="535"/>
      <c r="H5" s="535"/>
      <c r="I5" s="535"/>
      <c r="J5" s="535"/>
      <c r="K5" s="535"/>
      <c r="L5" s="535"/>
      <c r="M5" s="535"/>
      <c r="N5" s="535"/>
      <c r="O5" s="535"/>
      <c r="P5" s="535"/>
      <c r="Q5" s="535"/>
      <c r="R5" s="535"/>
      <c r="S5" s="535"/>
      <c r="T5" s="535"/>
      <c r="U5" s="535"/>
      <c r="V5" s="540"/>
      <c r="W5" s="540"/>
      <c r="Y5" s="537"/>
      <c r="Z5" s="212"/>
      <c r="AA5" s="212"/>
      <c r="AB5" s="212"/>
      <c r="AC5" s="212"/>
      <c r="AD5" s="212"/>
      <c r="AE5" s="212"/>
      <c r="AF5" s="212"/>
      <c r="AG5" s="212"/>
      <c r="AH5" s="212"/>
      <c r="AI5" s="212"/>
      <c r="AJ5" s="212"/>
      <c r="AK5" s="350"/>
      <c r="AO5" s="27"/>
    </row>
    <row r="6" spans="1:41" s="62" customFormat="1" ht="4.5" customHeight="1">
      <c r="A6" s="105"/>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06"/>
      <c r="AO6" s="27"/>
    </row>
    <row r="7" spans="1:64" ht="18" customHeight="1">
      <c r="A7" s="107"/>
      <c r="B7" s="765" t="s">
        <v>258</v>
      </c>
      <c r="C7" s="765"/>
      <c r="D7" s="765"/>
      <c r="E7" s="765"/>
      <c r="F7" s="765"/>
      <c r="G7" s="765"/>
      <c r="H7" s="765"/>
      <c r="I7" s="765"/>
      <c r="J7" s="765"/>
      <c r="K7" s="765"/>
      <c r="L7" s="765"/>
      <c r="M7" s="335"/>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8"/>
      <c r="AM7" s="91"/>
      <c r="AO7" s="27"/>
      <c r="BK7" s="62"/>
      <c r="BL7" s="62"/>
    </row>
    <row r="8" spans="1:64" ht="15.75" customHeight="1">
      <c r="A8" s="107"/>
      <c r="B8" s="564" t="s">
        <v>256</v>
      </c>
      <c r="C8" s="1269" t="s">
        <v>270</v>
      </c>
      <c r="D8" s="1269"/>
      <c r="E8" s="1269"/>
      <c r="F8" s="1269"/>
      <c r="G8" s="1269"/>
      <c r="H8" s="1269"/>
      <c r="I8" s="1269"/>
      <c r="J8" s="1269"/>
      <c r="K8" s="1269"/>
      <c r="L8" s="1269"/>
      <c r="M8" s="1626"/>
      <c r="N8" s="1627"/>
      <c r="O8" s="1627"/>
      <c r="P8" s="1627"/>
      <c r="Q8" s="1627"/>
      <c r="R8" s="1627"/>
      <c r="S8" s="1627"/>
      <c r="T8" s="1627"/>
      <c r="U8" s="1627"/>
      <c r="V8" s="1627"/>
      <c r="W8" s="1627"/>
      <c r="X8" s="1627"/>
      <c r="Y8" s="1627"/>
      <c r="Z8" s="1627"/>
      <c r="AA8" s="1627"/>
      <c r="AB8" s="1627"/>
      <c r="AC8" s="1627"/>
      <c r="AD8" s="1627"/>
      <c r="AE8" s="1627"/>
      <c r="AF8" s="1627"/>
      <c r="AG8" s="1627"/>
      <c r="AH8" s="1627"/>
      <c r="AI8" s="1627"/>
      <c r="AJ8" s="1628"/>
      <c r="AK8" s="87"/>
      <c r="AL8" s="87"/>
      <c r="AM8" s="91"/>
      <c r="AO8" s="27"/>
      <c r="BK8" s="62"/>
      <c r="BL8" s="62"/>
    </row>
    <row r="9" spans="1:64" ht="6.75" customHeight="1">
      <c r="A9" s="107"/>
      <c r="B9" s="110"/>
      <c r="C9" s="110"/>
      <c r="D9" s="110"/>
      <c r="E9" s="110"/>
      <c r="F9" s="110"/>
      <c r="G9" s="110"/>
      <c r="H9" s="110"/>
      <c r="I9" s="110"/>
      <c r="J9" s="110"/>
      <c r="K9" s="110"/>
      <c r="L9" s="110"/>
      <c r="M9" s="226"/>
      <c r="N9" s="226"/>
      <c r="O9" s="226"/>
      <c r="P9" s="226"/>
      <c r="Q9" s="226"/>
      <c r="R9" s="228"/>
      <c r="S9" s="226"/>
      <c r="T9" s="226"/>
      <c r="U9" s="226"/>
      <c r="V9" s="226"/>
      <c r="W9" s="226"/>
      <c r="X9" s="228"/>
      <c r="Y9" s="226"/>
      <c r="Z9" s="226"/>
      <c r="AA9" s="226"/>
      <c r="AB9" s="226"/>
      <c r="AC9" s="226"/>
      <c r="AD9" s="226"/>
      <c r="AE9" s="226"/>
      <c r="AF9" s="226"/>
      <c r="AG9" s="226"/>
      <c r="AH9" s="228"/>
      <c r="AI9" s="226"/>
      <c r="AJ9" s="226"/>
      <c r="AK9" s="67"/>
      <c r="AL9" s="563"/>
      <c r="AM9" s="68"/>
      <c r="AO9" s="27"/>
      <c r="BK9" s="62"/>
      <c r="BL9" s="62"/>
    </row>
    <row r="10" spans="1:64" ht="15.75" customHeight="1">
      <c r="A10" s="107"/>
      <c r="B10" s="564" t="s">
        <v>52</v>
      </c>
      <c r="C10" s="1269" t="s">
        <v>259</v>
      </c>
      <c r="D10" s="1269"/>
      <c r="E10" s="1269"/>
      <c r="F10" s="1269"/>
      <c r="G10" s="1269"/>
      <c r="H10" s="1269"/>
      <c r="I10" s="1269"/>
      <c r="J10" s="1269"/>
      <c r="K10" s="1269"/>
      <c r="L10" s="1269"/>
      <c r="M10" s="92"/>
      <c r="N10" s="92"/>
      <c r="O10" s="226"/>
      <c r="P10" s="226"/>
      <c r="Q10" s="226"/>
      <c r="R10" s="226"/>
      <c r="S10" s="226"/>
      <c r="T10" s="226"/>
      <c r="U10" s="226"/>
      <c r="V10" s="226"/>
      <c r="W10" s="226"/>
      <c r="X10" s="87"/>
      <c r="Y10" s="92"/>
      <c r="Z10" s="92"/>
      <c r="AA10" s="87"/>
      <c r="AB10" s="87"/>
      <c r="AC10" s="87"/>
      <c r="AD10" s="87"/>
      <c r="AE10" s="87"/>
      <c r="AF10" s="87"/>
      <c r="AG10" s="87"/>
      <c r="AH10" s="87"/>
      <c r="AI10" s="87"/>
      <c r="AJ10" s="87"/>
      <c r="AK10" s="87"/>
      <c r="AL10" s="87"/>
      <c r="AM10" s="91"/>
      <c r="AO10" s="27"/>
      <c r="BK10" s="62"/>
      <c r="BL10" s="62"/>
    </row>
    <row r="11" spans="1:64" ht="9" customHeight="1">
      <c r="A11" s="107"/>
      <c r="B11" s="762" t="s">
        <v>260</v>
      </c>
      <c r="C11" s="763"/>
      <c r="D11" s="763"/>
      <c r="E11" s="763"/>
      <c r="F11" s="763"/>
      <c r="G11" s="763"/>
      <c r="H11" s="763"/>
      <c r="I11" s="763"/>
      <c r="J11" s="763"/>
      <c r="K11" s="763"/>
      <c r="L11" s="763"/>
      <c r="M11" s="763"/>
      <c r="N11" s="763"/>
      <c r="O11" s="763"/>
      <c r="P11" s="763"/>
      <c r="Q11" s="763"/>
      <c r="R11" s="763"/>
      <c r="S11" s="763"/>
      <c r="T11" s="763"/>
      <c r="U11" s="763"/>
      <c r="V11" s="764"/>
      <c r="W11" s="762" t="s">
        <v>261</v>
      </c>
      <c r="X11" s="763"/>
      <c r="Y11" s="763"/>
      <c r="Z11" s="763"/>
      <c r="AA11" s="763"/>
      <c r="AB11" s="763"/>
      <c r="AC11" s="763"/>
      <c r="AD11" s="764"/>
      <c r="AE11" s="762" t="s">
        <v>262</v>
      </c>
      <c r="AF11" s="763"/>
      <c r="AG11" s="763"/>
      <c r="AH11" s="763"/>
      <c r="AI11" s="763"/>
      <c r="AJ11" s="763"/>
      <c r="AK11" s="763"/>
      <c r="AL11" s="764"/>
      <c r="AM11" s="91"/>
      <c r="AO11" s="27"/>
      <c r="BK11" s="62"/>
      <c r="BL11" s="62"/>
    </row>
    <row r="12" spans="1:64" ht="15.75" customHeight="1">
      <c r="A12" s="107"/>
      <c r="B12" s="1629"/>
      <c r="C12" s="1630"/>
      <c r="D12" s="1630"/>
      <c r="E12" s="1630"/>
      <c r="F12" s="1630"/>
      <c r="G12" s="1630"/>
      <c r="H12" s="1630"/>
      <c r="I12" s="1630"/>
      <c r="J12" s="1630"/>
      <c r="K12" s="1630"/>
      <c r="L12" s="1630"/>
      <c r="M12" s="1630"/>
      <c r="N12" s="1630"/>
      <c r="O12" s="1630"/>
      <c r="P12" s="1630"/>
      <c r="Q12" s="1630"/>
      <c r="R12" s="1630"/>
      <c r="S12" s="1630"/>
      <c r="T12" s="1630"/>
      <c r="U12" s="1630"/>
      <c r="V12" s="1631"/>
      <c r="W12" s="1629"/>
      <c r="X12" s="1630"/>
      <c r="Y12" s="1630"/>
      <c r="Z12" s="1630"/>
      <c r="AA12" s="1630"/>
      <c r="AB12" s="1630"/>
      <c r="AC12" s="1630"/>
      <c r="AD12" s="1631"/>
      <c r="AE12" s="1650"/>
      <c r="AF12" s="1651"/>
      <c r="AG12" s="1651"/>
      <c r="AH12" s="1651"/>
      <c r="AI12" s="1651"/>
      <c r="AJ12" s="1651"/>
      <c r="AK12" s="1651"/>
      <c r="AL12" s="1652"/>
      <c r="AM12" s="91"/>
      <c r="AO12" s="27"/>
      <c r="BK12" s="62"/>
      <c r="BL12" s="62"/>
    </row>
    <row r="13" spans="1:64" ht="6.75" customHeight="1">
      <c r="A13" s="111"/>
      <c r="B13" s="112"/>
      <c r="C13" s="112"/>
      <c r="D13" s="112"/>
      <c r="E13" s="112"/>
      <c r="F13" s="112"/>
      <c r="G13" s="112"/>
      <c r="H13" s="112"/>
      <c r="I13" s="112"/>
      <c r="J13" s="112"/>
      <c r="K13" s="112"/>
      <c r="L13" s="112"/>
      <c r="M13" s="112"/>
      <c r="N13" s="112"/>
      <c r="O13" s="112"/>
      <c r="P13" s="72"/>
      <c r="Q13" s="112"/>
      <c r="R13" s="112"/>
      <c r="S13" s="112"/>
      <c r="T13" s="112"/>
      <c r="U13" s="112"/>
      <c r="V13" s="112"/>
      <c r="W13" s="112"/>
      <c r="X13" s="112"/>
      <c r="Y13" s="112"/>
      <c r="Z13" s="112"/>
      <c r="AA13" s="112"/>
      <c r="AB13" s="112"/>
      <c r="AC13" s="72"/>
      <c r="AD13" s="114"/>
      <c r="AE13" s="114"/>
      <c r="AF13" s="114"/>
      <c r="AG13" s="114"/>
      <c r="AH13" s="72"/>
      <c r="AI13" s="70"/>
      <c r="AJ13" s="70"/>
      <c r="AK13" s="70"/>
      <c r="AL13" s="115"/>
      <c r="AM13" s="221"/>
      <c r="AO13" s="27"/>
      <c r="BK13" s="62"/>
      <c r="BL13" s="62"/>
    </row>
    <row r="14" spans="1:39" s="27" customFormat="1" ht="4.5" customHeight="1">
      <c r="A14" s="119"/>
      <c r="B14" s="136"/>
      <c r="C14" s="349"/>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97"/>
    </row>
    <row r="15" spans="1:39" s="27" customFormat="1" ht="4.5" customHeight="1">
      <c r="A15" s="82"/>
      <c r="B15" s="137"/>
      <c r="C15" s="138"/>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99"/>
    </row>
    <row r="16" spans="1:39" s="27" customFormat="1" ht="20.25" customHeight="1">
      <c r="A16" s="75"/>
      <c r="B16" s="959" t="s">
        <v>467</v>
      </c>
      <c r="C16" s="959"/>
      <c r="D16" s="959"/>
      <c r="E16" s="959"/>
      <c r="F16" s="959"/>
      <c r="G16" s="959"/>
      <c r="H16" s="959"/>
      <c r="I16" s="959"/>
      <c r="J16" s="959"/>
      <c r="K16" s="959"/>
      <c r="L16" s="959"/>
      <c r="M16" s="959"/>
      <c r="N16" s="959"/>
      <c r="O16" s="959"/>
      <c r="P16" s="959"/>
      <c r="Q16" s="959"/>
      <c r="R16" s="959"/>
      <c r="S16" s="959"/>
      <c r="T16" s="959"/>
      <c r="U16" s="959"/>
      <c r="V16" s="959"/>
      <c r="W16" s="959"/>
      <c r="X16" s="959"/>
      <c r="Y16" s="959"/>
      <c r="Z16" s="959"/>
      <c r="AA16" s="959"/>
      <c r="AB16" s="959"/>
      <c r="AC16" s="959"/>
      <c r="AD16" s="959"/>
      <c r="AE16" s="959"/>
      <c r="AF16" s="959"/>
      <c r="AG16" s="1654"/>
      <c r="AH16" s="1655"/>
      <c r="AI16" s="1655"/>
      <c r="AJ16" s="1655"/>
      <c r="AK16" s="1655"/>
      <c r="AL16" s="1656"/>
      <c r="AM16" s="93"/>
    </row>
    <row r="17" spans="1:39" s="27" customFormat="1" ht="5.25" customHeight="1">
      <c r="A17" s="78"/>
      <c r="B17" s="1653"/>
      <c r="C17" s="1653"/>
      <c r="D17" s="1653"/>
      <c r="E17" s="1653"/>
      <c r="F17" s="1653"/>
      <c r="G17" s="1653"/>
      <c r="H17" s="1653"/>
      <c r="I17" s="1653"/>
      <c r="J17" s="1653"/>
      <c r="K17" s="1653"/>
      <c r="L17" s="1653"/>
      <c r="M17" s="1653"/>
      <c r="N17" s="1653"/>
      <c r="O17" s="1653"/>
      <c r="P17" s="1653"/>
      <c r="Q17" s="1653"/>
      <c r="R17" s="1653"/>
      <c r="S17" s="1653"/>
      <c r="T17" s="1653"/>
      <c r="U17" s="1653"/>
      <c r="V17" s="1653"/>
      <c r="W17" s="1653"/>
      <c r="X17" s="1653"/>
      <c r="Y17" s="1653"/>
      <c r="Z17" s="1653"/>
      <c r="AA17" s="1653"/>
      <c r="AB17" s="1653"/>
      <c r="AC17" s="1653"/>
      <c r="AD17" s="1653"/>
      <c r="AE17" s="1653"/>
      <c r="AF17" s="1653"/>
      <c r="AG17" s="545"/>
      <c r="AH17" s="545"/>
      <c r="AI17" s="545"/>
      <c r="AJ17" s="545"/>
      <c r="AK17" s="545"/>
      <c r="AL17" s="545"/>
      <c r="AM17" s="101"/>
    </row>
    <row r="18" spans="1:39" s="27" customFormat="1" ht="5.25" customHeight="1">
      <c r="A18" s="119"/>
      <c r="B18" s="136"/>
      <c r="C18" s="349"/>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97"/>
    </row>
    <row r="19" spans="1:39" s="27" customFormat="1" ht="6.75" customHeight="1">
      <c r="A19" s="82"/>
      <c r="B19" s="137"/>
      <c r="C19" s="138"/>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99"/>
    </row>
    <row r="20" spans="1:39" s="27" customFormat="1" ht="21" customHeight="1">
      <c r="A20" s="75"/>
      <c r="B20" s="765" t="s">
        <v>468</v>
      </c>
      <c r="C20" s="765"/>
      <c r="D20" s="765"/>
      <c r="E20" s="765"/>
      <c r="F20" s="765"/>
      <c r="G20" s="765"/>
      <c r="H20" s="765"/>
      <c r="I20" s="765"/>
      <c r="J20" s="765"/>
      <c r="K20" s="765"/>
      <c r="L20" s="765"/>
      <c r="M20" s="765"/>
      <c r="N20" s="765"/>
      <c r="O20" s="765"/>
      <c r="P20" s="765"/>
      <c r="Q20" s="765"/>
      <c r="R20" s="765"/>
      <c r="S20" s="765"/>
      <c r="T20" s="765"/>
      <c r="U20" s="765"/>
      <c r="V20" s="765"/>
      <c r="W20" s="765"/>
      <c r="X20" s="765"/>
      <c r="Y20" s="765"/>
      <c r="Z20" s="765"/>
      <c r="AA20" s="765"/>
      <c r="AB20" s="765"/>
      <c r="AC20" s="765"/>
      <c r="AD20" s="765"/>
      <c r="AE20" s="765"/>
      <c r="AF20" s="766"/>
      <c r="AG20" s="1645" t="s">
        <v>54</v>
      </c>
      <c r="AH20" s="941"/>
      <c r="AI20" s="941"/>
      <c r="AJ20" s="941"/>
      <c r="AK20" s="941"/>
      <c r="AL20" s="942"/>
      <c r="AM20" s="93"/>
    </row>
    <row r="21" spans="1:45" s="62" customFormat="1" ht="4.5" customHeight="1">
      <c r="A21" s="78"/>
      <c r="B21" s="100"/>
      <c r="C21" s="100"/>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104"/>
      <c r="AG21" s="104"/>
      <c r="AH21" s="104"/>
      <c r="AI21" s="104"/>
      <c r="AJ21" s="104"/>
      <c r="AK21" s="104"/>
      <c r="AL21" s="104"/>
      <c r="AM21" s="80"/>
      <c r="AO21" s="27"/>
      <c r="AP21" s="27"/>
      <c r="AQ21" s="27"/>
      <c r="AR21" s="27"/>
      <c r="AS21" s="27"/>
    </row>
    <row r="22" spans="1:39" s="62" customFormat="1" ht="4.5" customHeight="1">
      <c r="A22" s="119"/>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119"/>
      <c r="AM22" s="227"/>
    </row>
    <row r="23" spans="1:39" s="62" customFormat="1" ht="3.75" customHeight="1">
      <c r="A23" s="82"/>
      <c r="B23" s="73"/>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73"/>
      <c r="AM23" s="74"/>
    </row>
    <row r="24" spans="1:39" s="62" customFormat="1" ht="23.25" customHeight="1">
      <c r="A24" s="75"/>
      <c r="B24" s="1673" t="s">
        <v>322</v>
      </c>
      <c r="C24" s="1673"/>
      <c r="D24" s="1673"/>
      <c r="E24" s="1673"/>
      <c r="F24" s="1673"/>
      <c r="G24" s="1673"/>
      <c r="H24" s="1673"/>
      <c r="I24" s="1673"/>
      <c r="J24" s="1673"/>
      <c r="K24" s="1673"/>
      <c r="L24" s="1673"/>
      <c r="M24" s="1673"/>
      <c r="N24" s="1673"/>
      <c r="O24" s="1673"/>
      <c r="P24" s="1673"/>
      <c r="Q24" s="1673"/>
      <c r="R24" s="1673"/>
      <c r="S24" s="1673"/>
      <c r="T24" s="1673"/>
      <c r="U24" s="1673"/>
      <c r="V24" s="1673"/>
      <c r="W24" s="1673"/>
      <c r="X24" s="1673"/>
      <c r="Y24" s="1673"/>
      <c r="Z24" s="1673"/>
      <c r="AA24" s="1673"/>
      <c r="AB24" s="1673"/>
      <c r="AC24" s="1673"/>
      <c r="AD24" s="1673"/>
      <c r="AE24" s="1673"/>
      <c r="AF24" s="1673"/>
      <c r="AG24" s="1673"/>
      <c r="AH24" s="1673"/>
      <c r="AI24" s="1673"/>
      <c r="AJ24" s="1673"/>
      <c r="AK24" s="1673"/>
      <c r="AL24" s="1673"/>
      <c r="AM24" s="77"/>
    </row>
    <row r="25" spans="1:39" s="62" customFormat="1" ht="5.25" customHeight="1">
      <c r="A25" s="75"/>
      <c r="B25" s="132"/>
      <c r="C25" s="539"/>
      <c r="D25" s="539"/>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77"/>
    </row>
    <row r="26" spans="1:39" s="62" customFormat="1" ht="63" customHeight="1">
      <c r="A26" s="75"/>
      <c r="B26" s="223" t="s">
        <v>263</v>
      </c>
      <c r="C26" s="883" t="s">
        <v>469</v>
      </c>
      <c r="D26" s="883"/>
      <c r="E26" s="883"/>
      <c r="F26" s="883"/>
      <c r="G26" s="883"/>
      <c r="H26" s="883"/>
      <c r="I26" s="883"/>
      <c r="J26" s="883"/>
      <c r="K26" s="883"/>
      <c r="L26" s="883"/>
      <c r="M26" s="883"/>
      <c r="N26" s="883"/>
      <c r="O26" s="883"/>
      <c r="P26" s="883"/>
      <c r="Q26" s="883"/>
      <c r="R26" s="883"/>
      <c r="S26" s="883"/>
      <c r="T26" s="883"/>
      <c r="U26" s="883"/>
      <c r="V26" s="883"/>
      <c r="W26" s="883"/>
      <c r="X26" s="883"/>
      <c r="Y26" s="883"/>
      <c r="Z26" s="883"/>
      <c r="AA26" s="883"/>
      <c r="AB26" s="883"/>
      <c r="AC26" s="883"/>
      <c r="AD26" s="883"/>
      <c r="AE26" s="883"/>
      <c r="AF26" s="883"/>
      <c r="AG26" s="883"/>
      <c r="AH26" s="883"/>
      <c r="AI26" s="883"/>
      <c r="AJ26" s="883"/>
      <c r="AK26" s="883"/>
      <c r="AL26" s="883"/>
      <c r="AM26" s="77"/>
    </row>
    <row r="27" spans="1:39" s="62" customFormat="1" ht="4.5" customHeight="1">
      <c r="A27" s="75"/>
      <c r="B27" s="1318" t="s">
        <v>62</v>
      </c>
      <c r="C27" s="1319"/>
      <c r="D27" s="1319"/>
      <c r="E27" s="1319"/>
      <c r="F27" s="1319"/>
      <c r="G27" s="1319"/>
      <c r="H27" s="1319"/>
      <c r="I27" s="1319"/>
      <c r="J27" s="1319"/>
      <c r="K27" s="1319"/>
      <c r="L27" s="1319"/>
      <c r="M27" s="1319"/>
      <c r="N27" s="1319"/>
      <c r="O27" s="1319"/>
      <c r="P27" s="1319"/>
      <c r="Q27" s="1319"/>
      <c r="R27" s="1319"/>
      <c r="S27" s="1319"/>
      <c r="T27" s="1320"/>
      <c r="U27" s="1636" t="s">
        <v>122</v>
      </c>
      <c r="V27" s="1637"/>
      <c r="W27" s="1637"/>
      <c r="X27" s="1637"/>
      <c r="Y27" s="1637"/>
      <c r="Z27" s="1638"/>
      <c r="AA27" s="1636" t="s">
        <v>273</v>
      </c>
      <c r="AB27" s="1637"/>
      <c r="AC27" s="1637"/>
      <c r="AD27" s="1637"/>
      <c r="AE27" s="1637"/>
      <c r="AF27" s="1638"/>
      <c r="AG27" s="1636" t="s">
        <v>121</v>
      </c>
      <c r="AH27" s="1637"/>
      <c r="AI27" s="1637"/>
      <c r="AJ27" s="1637"/>
      <c r="AK27" s="1637"/>
      <c r="AL27" s="1638"/>
      <c r="AM27" s="77"/>
    </row>
    <row r="28" spans="1:39" s="62" customFormat="1" ht="21" customHeight="1">
      <c r="A28" s="75"/>
      <c r="B28" s="1321"/>
      <c r="C28" s="1322"/>
      <c r="D28" s="1322"/>
      <c r="E28" s="1322"/>
      <c r="F28" s="1322"/>
      <c r="G28" s="1322"/>
      <c r="H28" s="1322"/>
      <c r="I28" s="1322"/>
      <c r="J28" s="1322"/>
      <c r="K28" s="1322"/>
      <c r="L28" s="1322"/>
      <c r="M28" s="1322"/>
      <c r="N28" s="1322"/>
      <c r="O28" s="1322"/>
      <c r="P28" s="1322"/>
      <c r="Q28" s="1322"/>
      <c r="R28" s="1322"/>
      <c r="S28" s="1322"/>
      <c r="T28" s="1323"/>
      <c r="U28" s="1639"/>
      <c r="V28" s="1640"/>
      <c r="W28" s="1640"/>
      <c r="X28" s="1640"/>
      <c r="Y28" s="1640"/>
      <c r="Z28" s="1641"/>
      <c r="AA28" s="1639"/>
      <c r="AB28" s="1640"/>
      <c r="AC28" s="1640"/>
      <c r="AD28" s="1640"/>
      <c r="AE28" s="1640"/>
      <c r="AF28" s="1641"/>
      <c r="AG28" s="1639"/>
      <c r="AH28" s="1640"/>
      <c r="AI28" s="1640"/>
      <c r="AJ28" s="1640"/>
      <c r="AK28" s="1640"/>
      <c r="AL28" s="1641"/>
      <c r="AM28" s="77"/>
    </row>
    <row r="29" spans="1:39" s="62" customFormat="1" ht="4.5" customHeight="1">
      <c r="A29" s="75"/>
      <c r="B29" s="1324"/>
      <c r="C29" s="1325"/>
      <c r="D29" s="1325"/>
      <c r="E29" s="1325"/>
      <c r="F29" s="1325"/>
      <c r="G29" s="1325"/>
      <c r="H29" s="1325"/>
      <c r="I29" s="1325"/>
      <c r="J29" s="1325"/>
      <c r="K29" s="1325"/>
      <c r="L29" s="1325"/>
      <c r="M29" s="1325"/>
      <c r="N29" s="1325"/>
      <c r="O29" s="1325"/>
      <c r="P29" s="1325"/>
      <c r="Q29" s="1325"/>
      <c r="R29" s="1325"/>
      <c r="S29" s="1325"/>
      <c r="T29" s="1326"/>
      <c r="U29" s="1642"/>
      <c r="V29" s="1643"/>
      <c r="W29" s="1643"/>
      <c r="X29" s="1643"/>
      <c r="Y29" s="1643"/>
      <c r="Z29" s="1644"/>
      <c r="AA29" s="1642"/>
      <c r="AB29" s="1643"/>
      <c r="AC29" s="1643"/>
      <c r="AD29" s="1643"/>
      <c r="AE29" s="1643"/>
      <c r="AF29" s="1644"/>
      <c r="AG29" s="1642"/>
      <c r="AH29" s="1643"/>
      <c r="AI29" s="1643"/>
      <c r="AJ29" s="1643"/>
      <c r="AK29" s="1643"/>
      <c r="AL29" s="1644"/>
      <c r="AM29" s="77"/>
    </row>
    <row r="30" spans="1:39" s="62" customFormat="1" ht="24" customHeight="1">
      <c r="A30" s="75"/>
      <c r="B30" s="1159" t="s">
        <v>264</v>
      </c>
      <c r="C30" s="1657"/>
      <c r="D30" s="1646" t="s">
        <v>293</v>
      </c>
      <c r="E30" s="1647"/>
      <c r="F30" s="1647"/>
      <c r="G30" s="1647"/>
      <c r="H30" s="1647"/>
      <c r="I30" s="1647"/>
      <c r="J30" s="1647"/>
      <c r="K30" s="1647"/>
      <c r="L30" s="1647"/>
      <c r="M30" s="1647"/>
      <c r="N30" s="1647"/>
      <c r="O30" s="1647"/>
      <c r="P30" s="1647"/>
      <c r="Q30" s="1647"/>
      <c r="R30" s="1647"/>
      <c r="S30" s="1647"/>
      <c r="T30" s="1648"/>
      <c r="U30" s="1633"/>
      <c r="V30" s="1634"/>
      <c r="W30" s="1634"/>
      <c r="X30" s="1634"/>
      <c r="Y30" s="1634"/>
      <c r="Z30" s="1635"/>
      <c r="AA30" s="1633"/>
      <c r="AB30" s="1634"/>
      <c r="AC30" s="1634"/>
      <c r="AD30" s="1634"/>
      <c r="AE30" s="1634"/>
      <c r="AF30" s="1635"/>
      <c r="AG30" s="1633"/>
      <c r="AH30" s="1634"/>
      <c r="AI30" s="1634"/>
      <c r="AJ30" s="1634"/>
      <c r="AK30" s="1634"/>
      <c r="AL30" s="1635"/>
      <c r="AM30" s="77"/>
    </row>
    <row r="31" spans="1:42" s="27" customFormat="1" ht="9" customHeight="1">
      <c r="A31" s="75"/>
      <c r="B31" s="539"/>
      <c r="C31" s="120"/>
      <c r="D31" s="120"/>
      <c r="E31" s="120"/>
      <c r="F31" s="120"/>
      <c r="G31" s="120"/>
      <c r="H31" s="120"/>
      <c r="I31" s="120"/>
      <c r="J31" s="120"/>
      <c r="K31" s="120"/>
      <c r="L31" s="120"/>
      <c r="M31" s="226"/>
      <c r="N31" s="226"/>
      <c r="O31" s="550"/>
      <c r="P31" s="550"/>
      <c r="Q31" s="550"/>
      <c r="R31" s="550"/>
      <c r="S31" s="550"/>
      <c r="T31" s="550"/>
      <c r="U31" s="550"/>
      <c r="V31" s="550"/>
      <c r="W31" s="550"/>
      <c r="X31" s="95"/>
      <c r="Y31" s="95"/>
      <c r="Z31" s="95"/>
      <c r="AA31" s="95"/>
      <c r="AB31" s="95"/>
      <c r="AC31" s="95"/>
      <c r="AD31" s="95"/>
      <c r="AE31" s="95"/>
      <c r="AF31" s="95"/>
      <c r="AG31" s="95"/>
      <c r="AH31" s="95"/>
      <c r="AI31" s="95"/>
      <c r="AJ31" s="95"/>
      <c r="AK31" s="95"/>
      <c r="AL31" s="95"/>
      <c r="AM31" s="93"/>
      <c r="AP31" s="76"/>
    </row>
    <row r="32" spans="1:42" s="27" customFormat="1" ht="16.5" customHeight="1">
      <c r="A32" s="75"/>
      <c r="B32" s="223" t="s">
        <v>265</v>
      </c>
      <c r="C32" s="883" t="s">
        <v>3198</v>
      </c>
      <c r="D32" s="883"/>
      <c r="E32" s="883"/>
      <c r="F32" s="883"/>
      <c r="G32" s="883"/>
      <c r="H32" s="883"/>
      <c r="I32" s="883"/>
      <c r="J32" s="883"/>
      <c r="K32" s="883"/>
      <c r="L32" s="883"/>
      <c r="M32" s="883"/>
      <c r="N32" s="883"/>
      <c r="O32" s="883"/>
      <c r="P32" s="883"/>
      <c r="Q32" s="883"/>
      <c r="R32" s="883"/>
      <c r="S32" s="883"/>
      <c r="T32" s="883"/>
      <c r="U32" s="883"/>
      <c r="V32" s="883"/>
      <c r="W32" s="883"/>
      <c r="X32" s="883"/>
      <c r="Y32" s="883"/>
      <c r="Z32" s="883"/>
      <c r="AA32" s="883"/>
      <c r="AB32" s="883"/>
      <c r="AC32" s="883"/>
      <c r="AD32" s="883"/>
      <c r="AE32" s="883"/>
      <c r="AF32" s="85"/>
      <c r="AG32" s="1192"/>
      <c r="AH32" s="1047"/>
      <c r="AI32" s="1047"/>
      <c r="AJ32" s="1047"/>
      <c r="AK32" s="1047"/>
      <c r="AL32" s="1048"/>
      <c r="AM32" s="93"/>
      <c r="AP32" s="76"/>
    </row>
    <row r="33" spans="1:42" s="27" customFormat="1" ht="31.5" customHeight="1">
      <c r="A33" s="75"/>
      <c r="B33" s="232"/>
      <c r="C33" s="883"/>
      <c r="D33" s="883"/>
      <c r="E33" s="883"/>
      <c r="F33" s="883"/>
      <c r="G33" s="883"/>
      <c r="H33" s="883"/>
      <c r="I33" s="883"/>
      <c r="J33" s="883"/>
      <c r="K33" s="883"/>
      <c r="L33" s="883"/>
      <c r="M33" s="883"/>
      <c r="N33" s="883"/>
      <c r="O33" s="883"/>
      <c r="P33" s="883"/>
      <c r="Q33" s="883"/>
      <c r="R33" s="883"/>
      <c r="S33" s="883"/>
      <c r="T33" s="883"/>
      <c r="U33" s="883"/>
      <c r="V33" s="883"/>
      <c r="W33" s="883"/>
      <c r="X33" s="883"/>
      <c r="Y33" s="883"/>
      <c r="Z33" s="883"/>
      <c r="AA33" s="883"/>
      <c r="AB33" s="883"/>
      <c r="AC33" s="883"/>
      <c r="AD33" s="883"/>
      <c r="AE33" s="883"/>
      <c r="AF33" s="85"/>
      <c r="AG33" s="95"/>
      <c r="AH33" s="95"/>
      <c r="AI33" s="95"/>
      <c r="AJ33" s="95"/>
      <c r="AK33" s="95"/>
      <c r="AL33" s="95"/>
      <c r="AM33" s="93"/>
      <c r="AP33" s="76"/>
    </row>
    <row r="34" spans="1:42" s="27" customFormat="1" ht="15.75" customHeight="1">
      <c r="A34" s="75"/>
      <c r="B34" s="225" t="s">
        <v>266</v>
      </c>
      <c r="C34" s="1269" t="s">
        <v>276</v>
      </c>
      <c r="D34" s="1269"/>
      <c r="E34" s="1269"/>
      <c r="F34" s="1269"/>
      <c r="G34" s="1269"/>
      <c r="H34" s="1269"/>
      <c r="I34" s="1269"/>
      <c r="J34" s="1269"/>
      <c r="K34" s="1269"/>
      <c r="L34" s="1269"/>
      <c r="M34" s="1269"/>
      <c r="N34" s="1269"/>
      <c r="O34" s="1269"/>
      <c r="P34" s="1269"/>
      <c r="Q34" s="1269"/>
      <c r="R34" s="1269"/>
      <c r="S34" s="1269"/>
      <c r="T34" s="1269"/>
      <c r="U34" s="1269"/>
      <c r="V34" s="1269"/>
      <c r="W34" s="1269"/>
      <c r="X34" s="1269"/>
      <c r="Y34" s="1269"/>
      <c r="Z34" s="1269"/>
      <c r="AA34" s="1269"/>
      <c r="AB34" s="1269"/>
      <c r="AC34" s="1269"/>
      <c r="AD34" s="1269"/>
      <c r="AE34" s="1269"/>
      <c r="AF34" s="95"/>
      <c r="AG34" s="1197"/>
      <c r="AH34" s="1197"/>
      <c r="AI34" s="1197"/>
      <c r="AJ34" s="1197"/>
      <c r="AK34" s="1197"/>
      <c r="AL34" s="1197"/>
      <c r="AM34" s="93"/>
      <c r="AP34" s="76"/>
    </row>
    <row r="35" spans="1:42" s="27" customFormat="1" ht="6.75" customHeight="1">
      <c r="A35" s="75"/>
      <c r="B35" s="223"/>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95"/>
      <c r="AG35" s="134"/>
      <c r="AH35" s="537"/>
      <c r="AI35" s="537"/>
      <c r="AJ35" s="537"/>
      <c r="AK35" s="537"/>
      <c r="AL35" s="537"/>
      <c r="AM35" s="93"/>
      <c r="AP35" s="76"/>
    </row>
    <row r="36" spans="1:39" s="62" customFormat="1" ht="24" customHeight="1">
      <c r="A36" s="75"/>
      <c r="B36" s="1159" t="s">
        <v>274</v>
      </c>
      <c r="C36" s="1657"/>
      <c r="D36" s="1659" t="s">
        <v>323</v>
      </c>
      <c r="E36" s="1660"/>
      <c r="F36" s="1660"/>
      <c r="G36" s="1660"/>
      <c r="H36" s="1660"/>
      <c r="I36" s="1660"/>
      <c r="J36" s="1660"/>
      <c r="K36" s="1660"/>
      <c r="L36" s="1660"/>
      <c r="M36" s="1660"/>
      <c r="N36" s="1660"/>
      <c r="O36" s="1660"/>
      <c r="P36" s="1660"/>
      <c r="Q36" s="1660"/>
      <c r="R36" s="1660"/>
      <c r="S36" s="1660"/>
      <c r="T36" s="1660"/>
      <c r="U36" s="1660"/>
      <c r="V36" s="1660"/>
      <c r="W36" s="1660"/>
      <c r="X36" s="1660"/>
      <c r="Y36" s="1660"/>
      <c r="Z36" s="1660"/>
      <c r="AA36" s="1660"/>
      <c r="AB36" s="1660"/>
      <c r="AC36" s="1660"/>
      <c r="AD36" s="1660"/>
      <c r="AE36" s="1660"/>
      <c r="AF36" s="1661"/>
      <c r="AG36" s="1665"/>
      <c r="AH36" s="1666"/>
      <c r="AI36" s="1666"/>
      <c r="AJ36" s="1666"/>
      <c r="AK36" s="1666"/>
      <c r="AL36" s="1667"/>
      <c r="AM36" s="77"/>
    </row>
    <row r="37" spans="1:39" s="62" customFormat="1" ht="24" customHeight="1">
      <c r="A37" s="75"/>
      <c r="B37" s="1159" t="s">
        <v>275</v>
      </c>
      <c r="C37" s="1657"/>
      <c r="D37" s="1659" t="s">
        <v>277</v>
      </c>
      <c r="E37" s="1660"/>
      <c r="F37" s="1660"/>
      <c r="G37" s="1660"/>
      <c r="H37" s="1660"/>
      <c r="I37" s="1660"/>
      <c r="J37" s="1660"/>
      <c r="K37" s="1660"/>
      <c r="L37" s="1660"/>
      <c r="M37" s="1660"/>
      <c r="N37" s="1660"/>
      <c r="O37" s="1660"/>
      <c r="P37" s="1660"/>
      <c r="Q37" s="1660"/>
      <c r="R37" s="1660"/>
      <c r="S37" s="1660"/>
      <c r="T37" s="1660"/>
      <c r="U37" s="1660"/>
      <c r="V37" s="1660"/>
      <c r="W37" s="1660"/>
      <c r="X37" s="1660"/>
      <c r="Y37" s="1660"/>
      <c r="Z37" s="1660"/>
      <c r="AA37" s="1660"/>
      <c r="AB37" s="1660"/>
      <c r="AC37" s="1660"/>
      <c r="AD37" s="1660"/>
      <c r="AE37" s="1660"/>
      <c r="AF37" s="1661"/>
      <c r="AG37" s="1665"/>
      <c r="AH37" s="1666"/>
      <c r="AI37" s="1666"/>
      <c r="AJ37" s="1666"/>
      <c r="AK37" s="1666"/>
      <c r="AL37" s="1667"/>
      <c r="AM37" s="77"/>
    </row>
    <row r="38" spans="1:41" s="62" customFormat="1" ht="22.5" customHeight="1">
      <c r="A38" s="75"/>
      <c r="B38" s="1668"/>
      <c r="C38" s="1668"/>
      <c r="D38" s="1669" t="s">
        <v>435</v>
      </c>
      <c r="E38" s="1669"/>
      <c r="F38" s="1669"/>
      <c r="G38" s="1669"/>
      <c r="H38" s="1669"/>
      <c r="I38" s="1669"/>
      <c r="J38" s="1669"/>
      <c r="K38" s="1669"/>
      <c r="L38" s="1669"/>
      <c r="M38" s="1669"/>
      <c r="N38" s="1669"/>
      <c r="O38" s="1669"/>
      <c r="P38" s="1669"/>
      <c r="Q38" s="1669"/>
      <c r="R38" s="1669"/>
      <c r="S38" s="1669"/>
      <c r="T38" s="1669"/>
      <c r="U38" s="1669"/>
      <c r="V38" s="1669"/>
      <c r="W38" s="1669"/>
      <c r="X38" s="1669"/>
      <c r="Y38" s="1669"/>
      <c r="Z38" s="1669"/>
      <c r="AA38" s="1669"/>
      <c r="AB38" s="1669"/>
      <c r="AC38" s="1669"/>
      <c r="AD38" s="1669"/>
      <c r="AE38" s="1669"/>
      <c r="AF38" s="1670"/>
      <c r="AG38" s="1662"/>
      <c r="AH38" s="1663"/>
      <c r="AI38" s="1663"/>
      <c r="AJ38" s="1663"/>
      <c r="AK38" s="1663"/>
      <c r="AL38" s="1664"/>
      <c r="AM38" s="77"/>
      <c r="AO38" s="62">
        <f>IF('IV.Dane operacji'!AE14="TAK",100000,500000)</f>
        <v>500000</v>
      </c>
    </row>
    <row r="39" spans="1:42" s="27" customFormat="1" ht="5.25" customHeight="1">
      <c r="A39" s="75"/>
      <c r="B39" s="223"/>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95"/>
      <c r="AG39" s="1671"/>
      <c r="AH39" s="1671"/>
      <c r="AI39" s="1671"/>
      <c r="AJ39" s="1671"/>
      <c r="AK39" s="1671"/>
      <c r="AL39" s="1671"/>
      <c r="AM39" s="93"/>
      <c r="AP39" s="76"/>
    </row>
    <row r="40" spans="1:42" s="27" customFormat="1" ht="4.5" customHeight="1">
      <c r="A40" s="119"/>
      <c r="B40" s="136"/>
      <c r="C40" s="349"/>
      <c r="D40" s="349"/>
      <c r="E40" s="349"/>
      <c r="F40" s="349"/>
      <c r="G40" s="349"/>
      <c r="H40" s="349"/>
      <c r="I40" s="349"/>
      <c r="J40" s="349"/>
      <c r="K40" s="349"/>
      <c r="L40" s="349"/>
      <c r="M40" s="300"/>
      <c r="N40" s="300"/>
      <c r="O40" s="227"/>
      <c r="P40" s="227"/>
      <c r="Q40" s="227"/>
      <c r="R40" s="227"/>
      <c r="S40" s="227"/>
      <c r="T40" s="227"/>
      <c r="U40" s="227"/>
      <c r="V40" s="227"/>
      <c r="W40" s="227"/>
      <c r="X40" s="96"/>
      <c r="Y40" s="96"/>
      <c r="Z40" s="96"/>
      <c r="AA40" s="96"/>
      <c r="AB40" s="96"/>
      <c r="AC40" s="96"/>
      <c r="AD40" s="96"/>
      <c r="AE40" s="96"/>
      <c r="AF40" s="96"/>
      <c r="AG40" s="96"/>
      <c r="AH40" s="96"/>
      <c r="AI40" s="96"/>
      <c r="AJ40" s="96"/>
      <c r="AK40" s="96"/>
      <c r="AL40" s="96"/>
      <c r="AM40" s="97"/>
      <c r="AP40" s="76"/>
    </row>
    <row r="41" spans="1:42" s="27" customFormat="1" ht="5.25" customHeight="1">
      <c r="A41" s="82"/>
      <c r="B41" s="137"/>
      <c r="C41" s="138"/>
      <c r="D41" s="138"/>
      <c r="E41" s="138"/>
      <c r="F41" s="138"/>
      <c r="G41" s="138"/>
      <c r="H41" s="138"/>
      <c r="I41" s="138"/>
      <c r="J41" s="138"/>
      <c r="K41" s="138"/>
      <c r="L41" s="138"/>
      <c r="M41" s="118"/>
      <c r="N41" s="118"/>
      <c r="O41" s="458"/>
      <c r="P41" s="458"/>
      <c r="Q41" s="458"/>
      <c r="R41" s="458"/>
      <c r="S41" s="458"/>
      <c r="T41" s="458"/>
      <c r="U41" s="458"/>
      <c r="V41" s="458"/>
      <c r="W41" s="458"/>
      <c r="X41" s="98"/>
      <c r="Y41" s="98"/>
      <c r="Z41" s="98"/>
      <c r="AA41" s="98"/>
      <c r="AB41" s="98"/>
      <c r="AC41" s="98"/>
      <c r="AD41" s="98"/>
      <c r="AE41" s="98"/>
      <c r="AF41" s="98"/>
      <c r="AG41" s="98"/>
      <c r="AH41" s="98"/>
      <c r="AI41" s="98"/>
      <c r="AJ41" s="98"/>
      <c r="AK41" s="98"/>
      <c r="AL41" s="98"/>
      <c r="AM41" s="99"/>
      <c r="AP41" s="76"/>
    </row>
    <row r="42" spans="1:42" s="27" customFormat="1" ht="21.75" customHeight="1">
      <c r="A42" s="75"/>
      <c r="B42" s="793" t="s">
        <v>267</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93"/>
      <c r="AP42" s="76"/>
    </row>
    <row r="43" spans="1:42" s="27" customFormat="1" ht="16.5" customHeight="1">
      <c r="A43" s="75"/>
      <c r="B43" s="223" t="s">
        <v>271</v>
      </c>
      <c r="C43" s="120"/>
      <c r="D43" s="957" t="s">
        <v>124</v>
      </c>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139"/>
      <c r="AG43" s="1645" t="s">
        <v>54</v>
      </c>
      <c r="AH43" s="941"/>
      <c r="AI43" s="941"/>
      <c r="AJ43" s="941"/>
      <c r="AK43" s="941"/>
      <c r="AL43" s="942"/>
      <c r="AM43" s="93"/>
      <c r="AP43" s="76"/>
    </row>
    <row r="44" spans="1:42" s="27" customFormat="1" ht="9" customHeight="1">
      <c r="A44" s="75"/>
      <c r="B44" s="223"/>
      <c r="C44" s="120"/>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139"/>
      <c r="AG44" s="139"/>
      <c r="AH44" s="139"/>
      <c r="AI44" s="139"/>
      <c r="AJ44" s="139"/>
      <c r="AK44" s="139"/>
      <c r="AL44" s="139"/>
      <c r="AM44" s="93"/>
      <c r="AP44" s="76"/>
    </row>
    <row r="45" spans="1:42" s="27" customFormat="1" ht="16.5" customHeight="1">
      <c r="A45" s="75"/>
      <c r="B45" s="223" t="s">
        <v>47</v>
      </c>
      <c r="C45" s="120"/>
      <c r="D45" s="1049" t="s">
        <v>307</v>
      </c>
      <c r="E45" s="1049"/>
      <c r="F45" s="1049"/>
      <c r="G45" s="1049"/>
      <c r="H45" s="1049"/>
      <c r="I45" s="1049"/>
      <c r="J45" s="1049"/>
      <c r="K45" s="1049"/>
      <c r="L45" s="1049"/>
      <c r="M45" s="1049"/>
      <c r="N45" s="1049"/>
      <c r="O45" s="1049"/>
      <c r="P45" s="1049"/>
      <c r="Q45" s="1049"/>
      <c r="R45" s="1049"/>
      <c r="S45" s="1049"/>
      <c r="T45" s="1049"/>
      <c r="U45" s="1049"/>
      <c r="V45" s="1049"/>
      <c r="W45" s="1049"/>
      <c r="X45" s="1049"/>
      <c r="Y45" s="1049"/>
      <c r="Z45" s="1049"/>
      <c r="AA45" s="1049"/>
      <c r="AB45" s="1049"/>
      <c r="AC45" s="1049"/>
      <c r="AD45" s="1049"/>
      <c r="AE45" s="1049"/>
      <c r="AF45" s="139"/>
      <c r="AG45" s="1645"/>
      <c r="AH45" s="941"/>
      <c r="AI45" s="941"/>
      <c r="AJ45" s="941"/>
      <c r="AK45" s="941"/>
      <c r="AL45" s="942"/>
      <c r="AM45" s="93"/>
      <c r="AP45" s="76"/>
    </row>
    <row r="46" spans="1:42" s="27" customFormat="1" ht="4.5" customHeight="1">
      <c r="A46" s="75"/>
      <c r="B46" s="223"/>
      <c r="C46" s="120"/>
      <c r="D46" s="552"/>
      <c r="E46" s="552"/>
      <c r="F46" s="552"/>
      <c r="G46" s="552"/>
      <c r="H46" s="552"/>
      <c r="I46" s="552"/>
      <c r="J46" s="552"/>
      <c r="K46" s="552"/>
      <c r="L46" s="552"/>
      <c r="M46" s="552"/>
      <c r="N46" s="552"/>
      <c r="O46" s="552"/>
      <c r="P46" s="552"/>
      <c r="Q46" s="552"/>
      <c r="R46" s="552"/>
      <c r="S46" s="552"/>
      <c r="T46" s="552"/>
      <c r="U46" s="552"/>
      <c r="V46" s="552"/>
      <c r="W46" s="552"/>
      <c r="X46" s="552"/>
      <c r="Y46" s="552"/>
      <c r="Z46" s="552"/>
      <c r="AA46" s="552"/>
      <c r="AB46" s="552"/>
      <c r="AC46" s="552"/>
      <c r="AD46" s="552"/>
      <c r="AE46" s="552"/>
      <c r="AF46" s="139"/>
      <c r="AG46" s="139"/>
      <c r="AH46" s="139"/>
      <c r="AI46" s="139"/>
      <c r="AJ46" s="139"/>
      <c r="AK46" s="139"/>
      <c r="AL46" s="139"/>
      <c r="AM46" s="93"/>
      <c r="AP46" s="76"/>
    </row>
    <row r="47" spans="1:42" s="27" customFormat="1" ht="16.5" customHeight="1">
      <c r="A47" s="75"/>
      <c r="B47" s="223" t="s">
        <v>71</v>
      </c>
      <c r="C47" s="120"/>
      <c r="D47" s="957" t="s">
        <v>470</v>
      </c>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139"/>
      <c r="AG47" s="1645" t="s">
        <v>54</v>
      </c>
      <c r="AH47" s="941"/>
      <c r="AI47" s="941"/>
      <c r="AJ47" s="941"/>
      <c r="AK47" s="941"/>
      <c r="AL47" s="942"/>
      <c r="AM47" s="93"/>
      <c r="AP47" s="76"/>
    </row>
    <row r="48" spans="1:42" s="27" customFormat="1" ht="6" customHeight="1">
      <c r="A48" s="75"/>
      <c r="B48" s="223"/>
      <c r="C48" s="120"/>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139"/>
      <c r="AG48" s="139"/>
      <c r="AH48" s="139"/>
      <c r="AI48" s="139"/>
      <c r="AJ48" s="139"/>
      <c r="AK48" s="139"/>
      <c r="AL48" s="139"/>
      <c r="AM48" s="93"/>
      <c r="AP48" s="76"/>
    </row>
    <row r="49" spans="1:42" s="27" customFormat="1" ht="6" customHeight="1">
      <c r="A49" s="75"/>
      <c r="B49" s="223"/>
      <c r="C49" s="120"/>
      <c r="D49" s="552"/>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139"/>
      <c r="AG49" s="139"/>
      <c r="AH49" s="139"/>
      <c r="AI49" s="139"/>
      <c r="AJ49" s="139"/>
      <c r="AK49" s="139"/>
      <c r="AL49" s="139"/>
      <c r="AM49" s="93"/>
      <c r="AP49" s="76"/>
    </row>
    <row r="50" spans="1:42" s="27" customFormat="1" ht="16.5" customHeight="1">
      <c r="A50" s="75"/>
      <c r="B50" s="223" t="s">
        <v>64</v>
      </c>
      <c r="C50" s="120"/>
      <c r="D50" s="957" t="s">
        <v>473</v>
      </c>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139"/>
      <c r="AG50" s="1645"/>
      <c r="AH50" s="941"/>
      <c r="AI50" s="941"/>
      <c r="AJ50" s="941"/>
      <c r="AK50" s="941"/>
      <c r="AL50" s="942"/>
      <c r="AM50" s="93"/>
      <c r="AP50" s="76"/>
    </row>
    <row r="51" spans="1:42" s="27" customFormat="1" ht="8.25" customHeight="1">
      <c r="A51" s="75"/>
      <c r="B51" s="223"/>
      <c r="C51" s="120"/>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139"/>
      <c r="AG51" s="139"/>
      <c r="AH51" s="139"/>
      <c r="AI51" s="139"/>
      <c r="AJ51" s="139"/>
      <c r="AK51" s="139"/>
      <c r="AL51" s="139"/>
      <c r="AM51" s="93"/>
      <c r="AP51" s="76"/>
    </row>
    <row r="52" spans="1:39" s="27" customFormat="1" ht="8.25" customHeight="1">
      <c r="A52" s="78"/>
      <c r="B52" s="135"/>
      <c r="C52" s="140"/>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c r="AH52" s="545"/>
      <c r="AI52" s="545"/>
      <c r="AJ52" s="545"/>
      <c r="AK52" s="545"/>
      <c r="AL52" s="545"/>
      <c r="AM52" s="101"/>
    </row>
    <row r="53" spans="1:39" s="27" customFormat="1" ht="4.5" customHeight="1">
      <c r="A53" s="73"/>
      <c r="B53" s="133"/>
      <c r="C53" s="120"/>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5"/>
    </row>
    <row r="54" spans="1:45" ht="71.25" customHeight="1">
      <c r="A54" s="76"/>
      <c r="B54" s="1658"/>
      <c r="C54" s="1658"/>
      <c r="D54" s="1658"/>
      <c r="E54" s="1658"/>
      <c r="F54" s="1658"/>
      <c r="G54" s="1658"/>
      <c r="H54" s="1658"/>
      <c r="I54" s="1658"/>
      <c r="J54" s="1658"/>
      <c r="K54" s="1658"/>
      <c r="L54" s="1658"/>
      <c r="M54" s="1658"/>
      <c r="N54" s="1658"/>
      <c r="O54" s="1658"/>
      <c r="P54" s="76"/>
      <c r="Q54" s="76"/>
      <c r="R54" s="76"/>
      <c r="S54" s="76"/>
      <c r="T54" s="76"/>
      <c r="U54" s="76"/>
      <c r="V54" s="1497"/>
      <c r="W54" s="1497"/>
      <c r="X54" s="1497"/>
      <c r="Y54" s="1497"/>
      <c r="Z54" s="1497"/>
      <c r="AA54" s="1497"/>
      <c r="AB54" s="1497"/>
      <c r="AC54" s="1497"/>
      <c r="AD54" s="1497"/>
      <c r="AE54" s="1497"/>
      <c r="AF54" s="1497"/>
      <c r="AG54" s="1497"/>
      <c r="AH54" s="1497"/>
      <c r="AI54" s="1497"/>
      <c r="AJ54" s="1497"/>
      <c r="AK54" s="726"/>
      <c r="AL54" s="726"/>
      <c r="AM54" s="726"/>
      <c r="AO54" s="27"/>
      <c r="AP54" s="27"/>
      <c r="AQ54" s="27"/>
      <c r="AR54" s="27"/>
      <c r="AS54" s="27"/>
    </row>
    <row r="55" spans="1:45" ht="29.25" customHeight="1">
      <c r="A55" s="76"/>
      <c r="B55" s="885" t="s">
        <v>400</v>
      </c>
      <c r="C55" s="885"/>
      <c r="D55" s="885"/>
      <c r="E55" s="885"/>
      <c r="F55" s="885"/>
      <c r="G55" s="885"/>
      <c r="H55" s="885"/>
      <c r="I55" s="885"/>
      <c r="J55" s="885"/>
      <c r="K55" s="885"/>
      <c r="L55" s="885"/>
      <c r="M55" s="885"/>
      <c r="N55" s="885"/>
      <c r="O55" s="885"/>
      <c r="P55" s="76"/>
      <c r="Q55" s="76"/>
      <c r="R55" s="76"/>
      <c r="S55" s="76"/>
      <c r="T55" s="76"/>
      <c r="U55" s="76"/>
      <c r="V55" s="1649" t="s">
        <v>3199</v>
      </c>
      <c r="W55" s="1649"/>
      <c r="X55" s="1649"/>
      <c r="Y55" s="1649"/>
      <c r="Z55" s="1649"/>
      <c r="AA55" s="1649"/>
      <c r="AB55" s="1649"/>
      <c r="AC55" s="1649"/>
      <c r="AD55" s="1649"/>
      <c r="AE55" s="1649"/>
      <c r="AF55" s="1649"/>
      <c r="AG55" s="1649"/>
      <c r="AH55" s="1649"/>
      <c r="AI55" s="1649"/>
      <c r="AJ55" s="1649"/>
      <c r="AK55" s="142"/>
      <c r="AL55" s="142"/>
      <c r="AM55" s="142"/>
      <c r="AO55" s="27"/>
      <c r="AP55" s="27"/>
      <c r="AQ55" s="27"/>
      <c r="AR55" s="27"/>
      <c r="AS55" s="27"/>
    </row>
    <row r="56" spans="41:45" ht="12">
      <c r="AO56" s="27"/>
      <c r="AP56" s="27"/>
      <c r="AQ56" s="27"/>
      <c r="AR56" s="27"/>
      <c r="AS56" s="27"/>
    </row>
    <row r="57" spans="41:45" ht="12">
      <c r="AO57" s="27"/>
      <c r="AP57" s="27"/>
      <c r="AQ57" s="27"/>
      <c r="AR57" s="27"/>
      <c r="AS57" s="27"/>
    </row>
    <row r="58" spans="41:45" ht="12">
      <c r="AO58" s="27"/>
      <c r="AP58" s="27"/>
      <c r="AQ58" s="27"/>
      <c r="AR58" s="27"/>
      <c r="AS58" s="27"/>
    </row>
    <row r="59" spans="41:45" ht="12">
      <c r="AO59" s="27"/>
      <c r="AP59" s="27"/>
      <c r="AQ59" s="27"/>
      <c r="AR59" s="27"/>
      <c r="AS59" s="27"/>
    </row>
    <row r="60" ht="12">
      <c r="AO60" s="334"/>
    </row>
  </sheetData>
  <sheetProtection password="DBBB" sheet="1" formatCells="0" formatColumns="0" formatRows="0" insertColumns="0" insertRows="0" deleteRows="0"/>
  <mergeCells count="56">
    <mergeCell ref="AG36:AL36"/>
    <mergeCell ref="F4:S4"/>
    <mergeCell ref="B12:V12"/>
    <mergeCell ref="W11:AD11"/>
    <mergeCell ref="B24:AL24"/>
    <mergeCell ref="C34:AE34"/>
    <mergeCell ref="C26:AL26"/>
    <mergeCell ref="AG32:AL32"/>
    <mergeCell ref="B36:C36"/>
    <mergeCell ref="D36:AF36"/>
    <mergeCell ref="B55:O55"/>
    <mergeCell ref="B38:C38"/>
    <mergeCell ref="D38:AF38"/>
    <mergeCell ref="AG43:AL43"/>
    <mergeCell ref="D50:AE51"/>
    <mergeCell ref="AG50:AL50"/>
    <mergeCell ref="D45:AE45"/>
    <mergeCell ref="D43:AE44"/>
    <mergeCell ref="B42:AL42"/>
    <mergeCell ref="AG39:AL39"/>
    <mergeCell ref="C32:AE33"/>
    <mergeCell ref="U27:Z29"/>
    <mergeCell ref="AA30:AF30"/>
    <mergeCell ref="D47:AE48"/>
    <mergeCell ref="B54:O54"/>
    <mergeCell ref="V54:AJ54"/>
    <mergeCell ref="D37:AF37"/>
    <mergeCell ref="B37:C37"/>
    <mergeCell ref="AG38:AL38"/>
    <mergeCell ref="AG37:AL37"/>
    <mergeCell ref="V55:AJ55"/>
    <mergeCell ref="AE12:AL12"/>
    <mergeCell ref="B16:AF17"/>
    <mergeCell ref="AG16:AL16"/>
    <mergeCell ref="B30:C30"/>
    <mergeCell ref="U30:Z30"/>
    <mergeCell ref="B20:AF20"/>
    <mergeCell ref="AG45:AL45"/>
    <mergeCell ref="AG47:AL47"/>
    <mergeCell ref="AG34:AL34"/>
    <mergeCell ref="AG30:AL30"/>
    <mergeCell ref="AG27:AL29"/>
    <mergeCell ref="B27:T29"/>
    <mergeCell ref="AA27:AF29"/>
    <mergeCell ref="AG20:AL20"/>
    <mergeCell ref="D30:T30"/>
    <mergeCell ref="AH1:AM1"/>
    <mergeCell ref="M8:AJ8"/>
    <mergeCell ref="W12:AD12"/>
    <mergeCell ref="B7:L7"/>
    <mergeCell ref="B11:V11"/>
    <mergeCell ref="B3:AL3"/>
    <mergeCell ref="C10:L10"/>
    <mergeCell ref="W4:AL4"/>
    <mergeCell ref="C8:L8"/>
    <mergeCell ref="AE11:AL11"/>
  </mergeCells>
  <dataValidations count="4">
    <dataValidation type="list" allowBlank="1" showInputMessage="1" showErrorMessage="1" sqref="AG47:AL47 AG43:AL43">
      <formula1>alternatywa</formula1>
    </dataValidation>
    <dataValidation type="whole" allowBlank="1" showInputMessage="1" showErrorMessage="1" sqref="O40:W41 O31:W31">
      <formula1>0</formula1>
      <formula2>9</formula2>
    </dataValidation>
    <dataValidation type="list" allowBlank="1" showInputMessage="1" showErrorMessage="1" sqref="AG20:AL20">
      <formula1>opcje</formula1>
    </dataValidation>
    <dataValidation type="list" allowBlank="1" showInputMessage="1" showErrorMessage="1" sqref="D5 Y5">
      <formula1>x</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portrait" paperSize="9" scale="90" r:id="rId2"/>
  <headerFooter>
    <oddHeader>&amp;LZałącznik nr 5 do wniosku o przyznanie pomocy&amp;RZnak sprawy: .................................................................................</oddHeader>
    <oddFooter>&amp;L&amp;"Arial,Kursywa"&amp;8PROW 2014-2020_5.1/20/01&amp;R&amp;"Arial,Kursywa"&amp;8Strona &amp;P z &amp;N
</oddFooter>
  </headerFooter>
  <legacyDrawing r:id="rId1"/>
</worksheet>
</file>

<file path=xl/worksheets/sheet17.xml><?xml version="1.0" encoding="utf-8"?>
<worksheet xmlns="http://schemas.openxmlformats.org/spreadsheetml/2006/main" xmlns:r="http://schemas.openxmlformats.org/officeDocument/2006/relationships">
  <sheetPr codeName="Arkusz13"/>
  <dimension ref="A1:AD45"/>
  <sheetViews>
    <sheetView view="pageBreakPreview" zoomScale="60" zoomScalePageLayoutView="0" workbookViewId="0" topLeftCell="A1">
      <selection activeCell="AD85" sqref="AD85"/>
    </sheetView>
  </sheetViews>
  <sheetFormatPr defaultColWidth="9.140625" defaultRowHeight="12.75"/>
  <cols>
    <col min="1" max="1" width="2.00390625" style="33" customWidth="1"/>
    <col min="2" max="2" width="2.421875" style="33" customWidth="1"/>
    <col min="3" max="5" width="3.28125" style="33" customWidth="1"/>
    <col min="6" max="6" width="2.8515625" style="33" customWidth="1"/>
    <col min="7" max="7" width="2.421875" style="33" customWidth="1"/>
    <col min="8" max="9" width="2.7109375" style="33" customWidth="1"/>
    <col min="10" max="10" width="2.421875" style="33" customWidth="1"/>
    <col min="11" max="11" width="2.7109375" style="33" customWidth="1"/>
    <col min="12" max="12" width="2.57421875" style="33" customWidth="1"/>
    <col min="13" max="13" width="2.7109375" style="33" customWidth="1"/>
    <col min="14" max="17" width="2.57421875" style="33" customWidth="1"/>
    <col min="18" max="18" width="2.421875" style="33" customWidth="1"/>
    <col min="19" max="19" width="2.57421875" style="33" customWidth="1"/>
    <col min="20" max="20" width="2.140625" style="33" customWidth="1"/>
    <col min="21" max="21" width="2.7109375" style="33" customWidth="1"/>
    <col min="22" max="22" width="3.00390625" style="33" customWidth="1"/>
    <col min="23" max="24" width="3.140625" style="33" customWidth="1"/>
    <col min="25" max="25" width="3.57421875" style="33" customWidth="1"/>
    <col min="26" max="26" width="2.57421875" style="33" customWidth="1"/>
    <col min="27" max="27" width="2.8515625" style="33" customWidth="1"/>
    <col min="28" max="28" width="3.57421875" style="33" customWidth="1"/>
    <col min="29" max="29" width="4.00390625" style="33" customWidth="1"/>
    <col min="30" max="30" width="2.421875" style="33" customWidth="1"/>
    <col min="31" max="31" width="8.7109375" style="33" customWidth="1"/>
    <col min="32" max="248" width="9.140625" style="33" customWidth="1"/>
  </cols>
  <sheetData>
    <row r="1" spans="1:30" ht="12.75">
      <c r="A1" s="25"/>
      <c r="B1" s="32"/>
      <c r="C1" s="32"/>
      <c r="D1" s="32"/>
      <c r="E1" s="32"/>
      <c r="F1" s="32"/>
      <c r="G1" s="32"/>
      <c r="H1" s="32"/>
      <c r="I1" s="32"/>
      <c r="J1" s="32"/>
      <c r="K1" s="32"/>
      <c r="L1" s="32"/>
      <c r="M1" s="32"/>
      <c r="N1" s="32"/>
      <c r="O1" s="32"/>
      <c r="P1" s="32"/>
      <c r="Q1" s="32"/>
      <c r="R1" s="32"/>
      <c r="S1" s="32"/>
      <c r="T1" s="32"/>
      <c r="U1" s="32"/>
      <c r="V1" s="32"/>
      <c r="W1" s="32"/>
      <c r="X1" s="32"/>
      <c r="Y1" s="1674"/>
      <c r="Z1" s="1674"/>
      <c r="AA1" s="1674"/>
      <c r="AB1" s="1674"/>
      <c r="AC1" s="1674"/>
      <c r="AD1" s="26"/>
    </row>
    <row r="2" spans="1:30" ht="12.75">
      <c r="A2" s="21"/>
      <c r="B2" s="1675" t="s">
        <v>132</v>
      </c>
      <c r="C2" s="1676"/>
      <c r="D2" s="1676"/>
      <c r="E2" s="1676"/>
      <c r="F2" s="1676"/>
      <c r="G2" s="1676"/>
      <c r="H2" s="1676"/>
      <c r="I2" s="1676"/>
      <c r="J2" s="1676"/>
      <c r="K2" s="1676"/>
      <c r="L2" s="1676"/>
      <c r="M2" s="1676"/>
      <c r="N2" s="34"/>
      <c r="O2" s="34"/>
      <c r="P2" s="34"/>
      <c r="Q2" s="34"/>
      <c r="R2" s="34"/>
      <c r="S2" s="34"/>
      <c r="T2" s="34"/>
      <c r="U2" s="34"/>
      <c r="V2" s="35"/>
      <c r="W2" s="35"/>
      <c r="X2" s="36"/>
      <c r="Y2" s="1677" t="s">
        <v>133</v>
      </c>
      <c r="Z2" s="1678"/>
      <c r="AA2" s="1678"/>
      <c r="AB2" s="1678"/>
      <c r="AC2" s="1679"/>
      <c r="AD2" s="37"/>
    </row>
    <row r="3" spans="1:30" ht="12.75">
      <c r="A3" s="21"/>
      <c r="B3" s="1680"/>
      <c r="C3" s="1680"/>
      <c r="D3" s="1680"/>
      <c r="E3" s="1680"/>
      <c r="F3" s="1680"/>
      <c r="G3" s="1680"/>
      <c r="H3" s="1680"/>
      <c r="I3" s="1680"/>
      <c r="J3" s="1680"/>
      <c r="K3" s="1680"/>
      <c r="L3" s="1680"/>
      <c r="M3" s="1680"/>
      <c r="N3" s="34"/>
      <c r="O3" s="34"/>
      <c r="P3" s="34"/>
      <c r="Q3" s="34"/>
      <c r="R3" s="34"/>
      <c r="S3" s="23"/>
      <c r="T3" s="23"/>
      <c r="U3" s="35"/>
      <c r="V3" s="35"/>
      <c r="W3" s="35"/>
      <c r="X3" s="36"/>
      <c r="Y3" s="1681"/>
      <c r="Z3" s="1682"/>
      <c r="AA3" s="1682"/>
      <c r="AB3" s="1682"/>
      <c r="AC3" s="1682"/>
      <c r="AD3" s="37"/>
    </row>
    <row r="4" spans="1:30" ht="12.75">
      <c r="A4" s="21"/>
      <c r="B4" s="23"/>
      <c r="C4" s="23"/>
      <c r="D4" s="23"/>
      <c r="E4" s="23"/>
      <c r="F4" s="23"/>
      <c r="G4" s="23"/>
      <c r="H4" s="23"/>
      <c r="I4" s="23"/>
      <c r="J4" s="23"/>
      <c r="K4" s="23"/>
      <c r="L4" s="23"/>
      <c r="M4" s="23"/>
      <c r="N4" s="23"/>
      <c r="O4" s="23"/>
      <c r="P4" s="23"/>
      <c r="Q4" s="23"/>
      <c r="R4" s="23"/>
      <c r="S4" s="23"/>
      <c r="T4" s="23"/>
      <c r="U4" s="23"/>
      <c r="V4" s="23"/>
      <c r="W4" s="23"/>
      <c r="X4" s="23"/>
      <c r="Y4" s="1682"/>
      <c r="Z4" s="1682"/>
      <c r="AA4" s="1682"/>
      <c r="AB4" s="1682"/>
      <c r="AC4" s="1682"/>
      <c r="AD4" s="22"/>
    </row>
    <row r="5" spans="1:30" ht="12.75">
      <c r="A5" s="21"/>
      <c r="B5" s="23"/>
      <c r="C5" s="1683"/>
      <c r="D5" s="1684"/>
      <c r="E5" s="1684"/>
      <c r="F5" s="1684"/>
      <c r="G5" s="1684"/>
      <c r="H5" s="1684"/>
      <c r="I5" s="1684"/>
      <c r="J5" s="1684"/>
      <c r="K5" s="1684"/>
      <c r="L5" s="1684"/>
      <c r="M5" s="1685"/>
      <c r="N5" s="20"/>
      <c r="O5" s="34"/>
      <c r="P5" s="23"/>
      <c r="Q5" s="23"/>
      <c r="R5" s="23"/>
      <c r="S5" s="23"/>
      <c r="T5" s="23"/>
      <c r="U5" s="23"/>
      <c r="V5" s="23"/>
      <c r="W5" s="23"/>
      <c r="X5" s="23"/>
      <c r="Y5" s="34"/>
      <c r="Z5" s="1692"/>
      <c r="AA5" s="1692"/>
      <c r="AB5" s="1692"/>
      <c r="AC5" s="34"/>
      <c r="AD5" s="22"/>
    </row>
    <row r="6" spans="1:30" ht="12.75">
      <c r="A6" s="21"/>
      <c r="B6" s="38"/>
      <c r="C6" s="1686"/>
      <c r="D6" s="1687"/>
      <c r="E6" s="1687"/>
      <c r="F6" s="1687"/>
      <c r="G6" s="1687"/>
      <c r="H6" s="1687"/>
      <c r="I6" s="1687"/>
      <c r="J6" s="1687"/>
      <c r="K6" s="1687"/>
      <c r="L6" s="1687"/>
      <c r="M6" s="1688"/>
      <c r="N6" s="20"/>
      <c r="O6" s="34"/>
      <c r="P6" s="39"/>
      <c r="Q6" s="39"/>
      <c r="R6" s="39"/>
      <c r="S6" s="39"/>
      <c r="T6" s="39"/>
      <c r="U6" s="39"/>
      <c r="V6" s="39"/>
      <c r="W6" s="39"/>
      <c r="X6" s="39"/>
      <c r="Y6" s="39"/>
      <c r="Z6" s="1693"/>
      <c r="AA6" s="1693"/>
      <c r="AB6" s="1693"/>
      <c r="AC6" s="23"/>
      <c r="AD6" s="22"/>
    </row>
    <row r="7" spans="1:30" ht="12.75">
      <c r="A7" s="21"/>
      <c r="B7" s="34"/>
      <c r="C7" s="1686"/>
      <c r="D7" s="1687"/>
      <c r="E7" s="1687"/>
      <c r="F7" s="1687"/>
      <c r="G7" s="1687"/>
      <c r="H7" s="1687"/>
      <c r="I7" s="1687"/>
      <c r="J7" s="1687"/>
      <c r="K7" s="1687"/>
      <c r="L7" s="1687"/>
      <c r="M7" s="1688"/>
      <c r="N7" s="20"/>
      <c r="O7" s="34"/>
      <c r="P7" s="39"/>
      <c r="Q7" s="39"/>
      <c r="R7" s="39"/>
      <c r="S7" s="39"/>
      <c r="T7" s="39"/>
      <c r="U7" s="39"/>
      <c r="V7" s="39"/>
      <c r="W7" s="39"/>
      <c r="X7" s="39"/>
      <c r="Y7" s="39"/>
      <c r="Z7" s="39"/>
      <c r="AA7" s="39"/>
      <c r="AB7" s="39"/>
      <c r="AC7" s="23"/>
      <c r="AD7" s="22"/>
    </row>
    <row r="8" spans="1:30" ht="12.75">
      <c r="A8" s="21"/>
      <c r="B8" s="34"/>
      <c r="C8" s="1686"/>
      <c r="D8" s="1687"/>
      <c r="E8" s="1687"/>
      <c r="F8" s="1687"/>
      <c r="G8" s="1687"/>
      <c r="H8" s="1687"/>
      <c r="I8" s="1687"/>
      <c r="J8" s="1687"/>
      <c r="K8" s="1687"/>
      <c r="L8" s="1687"/>
      <c r="M8" s="1688"/>
      <c r="N8" s="20"/>
      <c r="O8" s="34"/>
      <c r="P8" s="39"/>
      <c r="Q8" s="39"/>
      <c r="R8" s="39"/>
      <c r="S8" s="39"/>
      <c r="T8" s="39"/>
      <c r="U8" s="39"/>
      <c r="V8" s="39"/>
      <c r="W8" s="39"/>
      <c r="X8" s="39"/>
      <c r="Y8" s="39"/>
      <c r="Z8" s="39"/>
      <c r="AA8" s="39"/>
      <c r="AB8" s="39"/>
      <c r="AC8" s="23"/>
      <c r="AD8" s="22"/>
    </row>
    <row r="9" spans="1:30" ht="12.75">
      <c r="A9" s="21"/>
      <c r="B9" s="23"/>
      <c r="C9" s="1686"/>
      <c r="D9" s="1687"/>
      <c r="E9" s="1687"/>
      <c r="F9" s="1687"/>
      <c r="G9" s="1687"/>
      <c r="H9" s="1687"/>
      <c r="I9" s="1687"/>
      <c r="J9" s="1687"/>
      <c r="K9" s="1687"/>
      <c r="L9" s="1687"/>
      <c r="M9" s="1688"/>
      <c r="N9" s="20"/>
      <c r="O9" s="34"/>
      <c r="P9" s="40"/>
      <c r="Q9" s="40"/>
      <c r="R9" s="40"/>
      <c r="S9" s="40"/>
      <c r="T9" s="40"/>
      <c r="U9" s="40"/>
      <c r="V9" s="40"/>
      <c r="W9" s="40"/>
      <c r="X9" s="40"/>
      <c r="Y9" s="40"/>
      <c r="Z9" s="40"/>
      <c r="AA9" s="40"/>
      <c r="AB9" s="40"/>
      <c r="AC9" s="23"/>
      <c r="AD9" s="22"/>
    </row>
    <row r="10" spans="1:30" ht="12.75">
      <c r="A10" s="21"/>
      <c r="B10" s="23"/>
      <c r="C10" s="1689"/>
      <c r="D10" s="1690"/>
      <c r="E10" s="1690"/>
      <c r="F10" s="1690"/>
      <c r="G10" s="1690"/>
      <c r="H10" s="1690"/>
      <c r="I10" s="1690"/>
      <c r="J10" s="1690"/>
      <c r="K10" s="1690"/>
      <c r="L10" s="1690"/>
      <c r="M10" s="1691"/>
      <c r="N10" s="20"/>
      <c r="O10" s="34"/>
      <c r="P10" s="23"/>
      <c r="Q10" s="23"/>
      <c r="R10" s="23"/>
      <c r="S10" s="23"/>
      <c r="T10" s="23"/>
      <c r="U10" s="23"/>
      <c r="V10" s="23"/>
      <c r="W10" s="23"/>
      <c r="X10" s="23"/>
      <c r="Y10" s="23"/>
      <c r="Z10" s="23"/>
      <c r="AA10" s="23"/>
      <c r="AB10" s="23"/>
      <c r="AC10" s="23"/>
      <c r="AD10" s="22"/>
    </row>
    <row r="11" spans="1:30" ht="12.75">
      <c r="A11" s="21"/>
      <c r="B11" s="23"/>
      <c r="C11" s="1694" t="s">
        <v>125</v>
      </c>
      <c r="D11" s="1694"/>
      <c r="E11" s="1694"/>
      <c r="F11" s="1694"/>
      <c r="G11" s="1694"/>
      <c r="H11" s="1694"/>
      <c r="I11" s="1694"/>
      <c r="J11" s="1694"/>
      <c r="K11" s="1694"/>
      <c r="L11" s="1694"/>
      <c r="M11" s="1694"/>
      <c r="N11" s="41"/>
      <c r="O11" s="41"/>
      <c r="P11" s="23"/>
      <c r="Q11" s="23"/>
      <c r="R11" s="23"/>
      <c r="S11" s="23"/>
      <c r="T11" s="23"/>
      <c r="U11" s="23"/>
      <c r="V11" s="1680"/>
      <c r="W11" s="1695"/>
      <c r="X11" s="1695"/>
      <c r="Y11" s="1695"/>
      <c r="Z11" s="1695"/>
      <c r="AA11" s="1695"/>
      <c r="AB11" s="1695"/>
      <c r="AC11" s="1695"/>
      <c r="AD11" s="22"/>
    </row>
    <row r="12" spans="1:30" ht="12.75">
      <c r="A12" s="21"/>
      <c r="B12" s="23"/>
      <c r="C12" s="23"/>
      <c r="D12" s="39"/>
      <c r="E12" s="39"/>
      <c r="F12" s="39"/>
      <c r="G12" s="39"/>
      <c r="H12" s="39"/>
      <c r="I12" s="39"/>
      <c r="J12" s="39"/>
      <c r="K12" s="39"/>
      <c r="L12" s="39"/>
      <c r="M12" s="23"/>
      <c r="N12" s="23"/>
      <c r="O12" s="23"/>
      <c r="P12" s="23"/>
      <c r="Q12" s="23"/>
      <c r="R12" s="23"/>
      <c r="S12" s="23"/>
      <c r="T12" s="23"/>
      <c r="U12" s="23"/>
      <c r="V12" s="1695"/>
      <c r="W12" s="1695"/>
      <c r="X12" s="1695"/>
      <c r="Y12" s="1695"/>
      <c r="Z12" s="1695"/>
      <c r="AA12" s="1695"/>
      <c r="AB12" s="1695"/>
      <c r="AC12" s="1695"/>
      <c r="AD12" s="22"/>
    </row>
    <row r="13" spans="1:30" ht="12.75">
      <c r="A13" s="21"/>
      <c r="B13" s="23"/>
      <c r="C13" s="23"/>
      <c r="D13" s="23"/>
      <c r="E13" s="42"/>
      <c r="F13" s="42"/>
      <c r="G13" s="42"/>
      <c r="H13" s="42"/>
      <c r="I13" s="42"/>
      <c r="J13" s="42"/>
      <c r="K13" s="42"/>
      <c r="L13" s="34"/>
      <c r="M13" s="34"/>
      <c r="N13" s="34"/>
      <c r="O13" s="34"/>
      <c r="P13" s="34"/>
      <c r="Q13" s="34"/>
      <c r="R13" s="23"/>
      <c r="S13" s="23"/>
      <c r="T13" s="23"/>
      <c r="U13" s="23"/>
      <c r="V13" s="1695"/>
      <c r="W13" s="1695"/>
      <c r="X13" s="1695"/>
      <c r="Y13" s="1695"/>
      <c r="Z13" s="1695"/>
      <c r="AA13" s="1695"/>
      <c r="AB13" s="1695"/>
      <c r="AC13" s="1695"/>
      <c r="AD13" s="22"/>
    </row>
    <row r="14" spans="1:30" ht="12.75">
      <c r="A14" s="21"/>
      <c r="B14" s="23"/>
      <c r="C14" s="43"/>
      <c r="D14" s="1696" t="s">
        <v>126</v>
      </c>
      <c r="E14" s="1696"/>
      <c r="F14" s="1696"/>
      <c r="G14" s="1696"/>
      <c r="H14" s="1696"/>
      <c r="I14" s="1696"/>
      <c r="J14" s="1696"/>
      <c r="K14" s="1696"/>
      <c r="L14" s="1696"/>
      <c r="M14" s="1696"/>
      <c r="N14" s="1696"/>
      <c r="O14" s="1696"/>
      <c r="P14" s="1696"/>
      <c r="Q14" s="1696"/>
      <c r="R14" s="1696"/>
      <c r="S14" s="1696"/>
      <c r="T14" s="1696"/>
      <c r="U14" s="1696"/>
      <c r="V14" s="1696"/>
      <c r="W14" s="1696"/>
      <c r="X14" s="1696"/>
      <c r="Y14" s="1696"/>
      <c r="Z14" s="1696"/>
      <c r="AA14" s="1696"/>
      <c r="AB14" s="1696"/>
      <c r="AC14" s="1696"/>
      <c r="AD14" s="22"/>
    </row>
    <row r="15" spans="1:30" ht="12.75">
      <c r="A15" s="21"/>
      <c r="B15" s="23"/>
      <c r="C15" s="40"/>
      <c r="D15" s="1696"/>
      <c r="E15" s="1696"/>
      <c r="F15" s="1696"/>
      <c r="G15" s="1696"/>
      <c r="H15" s="1696"/>
      <c r="I15" s="1696"/>
      <c r="J15" s="1696"/>
      <c r="K15" s="1696"/>
      <c r="L15" s="1696"/>
      <c r="M15" s="1696"/>
      <c r="N15" s="1696"/>
      <c r="O15" s="1696"/>
      <c r="P15" s="1696"/>
      <c r="Q15" s="1696"/>
      <c r="R15" s="1696"/>
      <c r="S15" s="1696"/>
      <c r="T15" s="1696"/>
      <c r="U15" s="1696"/>
      <c r="V15" s="1696"/>
      <c r="W15" s="1696"/>
      <c r="X15" s="1696"/>
      <c r="Y15" s="1696"/>
      <c r="Z15" s="1696"/>
      <c r="AA15" s="1696"/>
      <c r="AB15" s="1696"/>
      <c r="AC15" s="1696"/>
      <c r="AD15" s="22"/>
    </row>
    <row r="16" spans="1:30" ht="12.75">
      <c r="A16" s="21"/>
      <c r="B16" s="23"/>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22"/>
    </row>
    <row r="17" spans="1:30" ht="12.75">
      <c r="A17" s="21"/>
      <c r="B17" s="2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22"/>
    </row>
    <row r="18" spans="1:30" ht="12.75">
      <c r="A18" s="21"/>
      <c r="B18" s="23"/>
      <c r="C18" s="1697" t="s">
        <v>127</v>
      </c>
      <c r="D18" s="1697"/>
      <c r="E18" s="1697"/>
      <c r="F18" s="1697"/>
      <c r="G18" s="1697"/>
      <c r="H18" s="1697"/>
      <c r="I18" s="1697"/>
      <c r="J18" s="1697"/>
      <c r="K18" s="1697"/>
      <c r="L18" s="1697"/>
      <c r="M18" s="1697"/>
      <c r="N18" s="1697"/>
      <c r="O18" s="1697"/>
      <c r="P18" s="1697"/>
      <c r="Q18" s="1697"/>
      <c r="R18" s="1697"/>
      <c r="S18" s="1697"/>
      <c r="T18" s="1697"/>
      <c r="U18" s="1697"/>
      <c r="V18" s="1697"/>
      <c r="W18" s="1697"/>
      <c r="X18" s="1697"/>
      <c r="Y18" s="1697"/>
      <c r="Z18" s="1697"/>
      <c r="AA18" s="1697"/>
      <c r="AB18" s="1697"/>
      <c r="AC18" s="1697"/>
      <c r="AD18" s="22"/>
    </row>
    <row r="19" spans="1:30" ht="12.75">
      <c r="A19" s="21"/>
      <c r="B19" s="23"/>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22"/>
    </row>
    <row r="20" spans="1:30" ht="12.75">
      <c r="A20" s="21"/>
      <c r="B20" s="23"/>
      <c r="C20" s="1698"/>
      <c r="D20" s="1699"/>
      <c r="E20" s="1699"/>
      <c r="F20" s="1699"/>
      <c r="G20" s="1699"/>
      <c r="H20" s="1699"/>
      <c r="I20" s="1699"/>
      <c r="J20" s="1699"/>
      <c r="K20" s="1699"/>
      <c r="L20" s="1699"/>
      <c r="M20" s="1699"/>
      <c r="N20" s="1699"/>
      <c r="O20" s="1699"/>
      <c r="P20" s="1699"/>
      <c r="Q20" s="1699"/>
      <c r="R20" s="1699"/>
      <c r="S20" s="1699"/>
      <c r="T20" s="1699"/>
      <c r="U20" s="1699"/>
      <c r="V20" s="1699"/>
      <c r="W20" s="1699"/>
      <c r="X20" s="1699"/>
      <c r="Y20" s="1699"/>
      <c r="Z20" s="1699"/>
      <c r="AA20" s="1699"/>
      <c r="AB20" s="1699"/>
      <c r="AC20" s="1700"/>
      <c r="AD20" s="22"/>
    </row>
    <row r="21" spans="1:30" ht="12.75">
      <c r="A21" s="21"/>
      <c r="B21" s="23"/>
      <c r="C21" s="1701"/>
      <c r="D21" s="1702"/>
      <c r="E21" s="1702"/>
      <c r="F21" s="1702"/>
      <c r="G21" s="1702"/>
      <c r="H21" s="1702"/>
      <c r="I21" s="1702"/>
      <c r="J21" s="1702"/>
      <c r="K21" s="1702"/>
      <c r="L21" s="1702"/>
      <c r="M21" s="1702"/>
      <c r="N21" s="1702"/>
      <c r="O21" s="1702"/>
      <c r="P21" s="1702"/>
      <c r="Q21" s="1702"/>
      <c r="R21" s="1702"/>
      <c r="S21" s="1702"/>
      <c r="T21" s="1702"/>
      <c r="U21" s="1702"/>
      <c r="V21" s="1702"/>
      <c r="W21" s="1702"/>
      <c r="X21" s="1702"/>
      <c r="Y21" s="1702"/>
      <c r="Z21" s="1702"/>
      <c r="AA21" s="1702"/>
      <c r="AB21" s="1702"/>
      <c r="AC21" s="1703"/>
      <c r="AD21" s="22"/>
    </row>
    <row r="22" spans="1:30" ht="17.25" customHeight="1">
      <c r="A22" s="21"/>
      <c r="B22" s="23"/>
      <c r="C22" s="1583" t="s">
        <v>128</v>
      </c>
      <c r="D22" s="1583"/>
      <c r="E22" s="1583"/>
      <c r="F22" s="1583"/>
      <c r="G22" s="1583"/>
      <c r="H22" s="1583"/>
      <c r="I22" s="1583"/>
      <c r="J22" s="1583"/>
      <c r="K22" s="1583"/>
      <c r="L22" s="1583"/>
      <c r="M22" s="1583"/>
      <c r="N22" s="1583"/>
      <c r="O22" s="1583"/>
      <c r="P22" s="1583"/>
      <c r="Q22" s="1583"/>
      <c r="R22" s="1583"/>
      <c r="S22" s="1583"/>
      <c r="T22" s="1583"/>
      <c r="U22" s="1583"/>
      <c r="V22" s="1583"/>
      <c r="W22" s="1583"/>
      <c r="X22" s="1583"/>
      <c r="Y22" s="1583"/>
      <c r="Z22" s="1583"/>
      <c r="AA22" s="1583"/>
      <c r="AB22" s="1583"/>
      <c r="AC22" s="1583"/>
      <c r="AD22" s="22"/>
    </row>
    <row r="23" spans="1:30" ht="12.75">
      <c r="A23" s="21"/>
      <c r="B23" s="23"/>
      <c r="C23" s="23"/>
      <c r="D23" s="23"/>
      <c r="E23" s="23"/>
      <c r="F23" s="23"/>
      <c r="G23" s="45"/>
      <c r="H23" s="45"/>
      <c r="I23" s="45"/>
      <c r="J23" s="45"/>
      <c r="K23" s="45"/>
      <c r="L23" s="45"/>
      <c r="M23" s="45"/>
      <c r="N23" s="45"/>
      <c r="O23" s="45"/>
      <c r="P23" s="45"/>
      <c r="Q23" s="45"/>
      <c r="R23" s="45"/>
      <c r="S23" s="45"/>
      <c r="T23" s="45"/>
      <c r="U23" s="45"/>
      <c r="V23" s="45"/>
      <c r="W23" s="45"/>
      <c r="X23" s="45"/>
      <c r="Y23" s="45"/>
      <c r="Z23" s="45"/>
      <c r="AA23" s="23"/>
      <c r="AB23" s="23"/>
      <c r="AC23" s="23"/>
      <c r="AD23" s="22"/>
    </row>
    <row r="24" spans="1:30" ht="12.75">
      <c r="A24" s="21"/>
      <c r="B24" s="23"/>
      <c r="C24" s="1704" t="s">
        <v>129</v>
      </c>
      <c r="D24" s="1704"/>
      <c r="E24" s="1704"/>
      <c r="F24" s="1704"/>
      <c r="G24" s="1704"/>
      <c r="H24" s="1704"/>
      <c r="I24" s="1704"/>
      <c r="J24" s="1704"/>
      <c r="K24" s="1704"/>
      <c r="L24" s="1704"/>
      <c r="M24" s="1704"/>
      <c r="N24" s="23"/>
      <c r="O24" s="23"/>
      <c r="P24" s="23"/>
      <c r="Q24" s="23"/>
      <c r="R24" s="23"/>
      <c r="S24" s="23"/>
      <c r="T24" s="23"/>
      <c r="U24" s="23"/>
      <c r="V24" s="23"/>
      <c r="W24" s="23"/>
      <c r="X24" s="23"/>
      <c r="Y24" s="23"/>
      <c r="Z24" s="23"/>
      <c r="AA24" s="23"/>
      <c r="AB24" s="23"/>
      <c r="AC24" s="23"/>
      <c r="AD24" s="22"/>
    </row>
    <row r="25" spans="1:30" ht="12.75">
      <c r="A25" s="21"/>
      <c r="B25" s="23"/>
      <c r="C25" s="24"/>
      <c r="D25" s="24"/>
      <c r="E25" s="24"/>
      <c r="F25" s="24"/>
      <c r="G25" s="24"/>
      <c r="H25" s="24"/>
      <c r="I25" s="24"/>
      <c r="J25" s="24"/>
      <c r="K25" s="24"/>
      <c r="L25" s="24"/>
      <c r="M25" s="24"/>
      <c r="N25" s="23"/>
      <c r="O25" s="23"/>
      <c r="P25" s="23"/>
      <c r="Q25" s="23"/>
      <c r="R25" s="23"/>
      <c r="S25" s="23"/>
      <c r="T25" s="23"/>
      <c r="U25" s="23"/>
      <c r="V25" s="23"/>
      <c r="W25" s="23"/>
      <c r="X25" s="23"/>
      <c r="Y25" s="23"/>
      <c r="Z25" s="23"/>
      <c r="AA25" s="23"/>
      <c r="AB25" s="23"/>
      <c r="AC25" s="23"/>
      <c r="AD25" s="22"/>
    </row>
    <row r="26" spans="1:30" ht="36.75" customHeight="1">
      <c r="A26" s="21"/>
      <c r="B26" s="23"/>
      <c r="C26" s="1705"/>
      <c r="D26" s="1706"/>
      <c r="E26" s="1706"/>
      <c r="F26" s="1706"/>
      <c r="G26" s="1706"/>
      <c r="H26" s="1706"/>
      <c r="I26" s="1706"/>
      <c r="J26" s="1706"/>
      <c r="K26" s="1706"/>
      <c r="L26" s="1706"/>
      <c r="M26" s="1706"/>
      <c r="N26" s="1706"/>
      <c r="O26" s="1706"/>
      <c r="P26" s="1706"/>
      <c r="Q26" s="1706"/>
      <c r="R26" s="1706"/>
      <c r="S26" s="1706"/>
      <c r="T26" s="1706"/>
      <c r="U26" s="1706"/>
      <c r="V26" s="1706"/>
      <c r="W26" s="1706"/>
      <c r="X26" s="1706"/>
      <c r="Y26" s="1706"/>
      <c r="Z26" s="1706"/>
      <c r="AA26" s="1706"/>
      <c r="AB26" s="1706"/>
      <c r="AC26" s="1707"/>
      <c r="AD26" s="22"/>
    </row>
    <row r="27" spans="1:30" ht="29.25" customHeight="1">
      <c r="A27" s="21"/>
      <c r="B27" s="23"/>
      <c r="C27" s="1583" t="s">
        <v>134</v>
      </c>
      <c r="D27" s="1583"/>
      <c r="E27" s="1583"/>
      <c r="F27" s="1583"/>
      <c r="G27" s="1583"/>
      <c r="H27" s="1583"/>
      <c r="I27" s="1583"/>
      <c r="J27" s="1583"/>
      <c r="K27" s="1583"/>
      <c r="L27" s="1583"/>
      <c r="M27" s="1583"/>
      <c r="N27" s="1583"/>
      <c r="O27" s="1583"/>
      <c r="P27" s="1583"/>
      <c r="Q27" s="1583"/>
      <c r="R27" s="1583"/>
      <c r="S27" s="1583"/>
      <c r="T27" s="1583"/>
      <c r="U27" s="1583"/>
      <c r="V27" s="1583"/>
      <c r="W27" s="1583"/>
      <c r="X27" s="1583"/>
      <c r="Y27" s="1583"/>
      <c r="Z27" s="1583"/>
      <c r="AA27" s="1583"/>
      <c r="AB27" s="1583"/>
      <c r="AC27" s="1583"/>
      <c r="AD27" s="46"/>
    </row>
    <row r="28" spans="1:30" ht="12.75">
      <c r="A28" s="21"/>
      <c r="B28" s="23"/>
      <c r="C28" s="1708"/>
      <c r="D28" s="1708"/>
      <c r="E28" s="1708"/>
      <c r="F28" s="1708"/>
      <c r="G28" s="1708"/>
      <c r="H28" s="1708"/>
      <c r="I28" s="1708"/>
      <c r="J28" s="1708"/>
      <c r="K28" s="1708"/>
      <c r="L28" s="1708"/>
      <c r="M28" s="1708"/>
      <c r="N28" s="1708"/>
      <c r="O28" s="1708"/>
      <c r="P28" s="1708"/>
      <c r="Q28" s="1708"/>
      <c r="R28" s="1708"/>
      <c r="S28" s="1708"/>
      <c r="T28" s="1708"/>
      <c r="U28" s="1708"/>
      <c r="V28" s="1708"/>
      <c r="W28" s="1708"/>
      <c r="X28" s="1708"/>
      <c r="Y28" s="1708"/>
      <c r="Z28" s="1708"/>
      <c r="AA28" s="1708"/>
      <c r="AB28" s="1708"/>
      <c r="AC28" s="1708"/>
      <c r="AD28" s="22"/>
    </row>
    <row r="29" spans="1:30" ht="12.75">
      <c r="A29" s="21"/>
      <c r="B29" s="2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22"/>
    </row>
    <row r="30" spans="1:30" ht="12.75">
      <c r="A30" s="21"/>
      <c r="B30" s="2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22"/>
    </row>
    <row r="31" spans="1:30" ht="12.75">
      <c r="A31" s="21"/>
      <c r="B31" s="23"/>
      <c r="C31" s="44"/>
      <c r="D31" s="44"/>
      <c r="E31" s="44"/>
      <c r="F31" s="44"/>
      <c r="G31" s="44"/>
      <c r="H31" s="44"/>
      <c r="I31" s="23"/>
      <c r="J31" s="23"/>
      <c r="K31" s="23"/>
      <c r="L31" s="23"/>
      <c r="M31" s="23"/>
      <c r="N31" s="23"/>
      <c r="O31" s="23"/>
      <c r="P31" s="23"/>
      <c r="Q31" s="23"/>
      <c r="R31" s="23"/>
      <c r="S31" s="23"/>
      <c r="T31" s="23"/>
      <c r="U31" s="23"/>
      <c r="V31" s="23"/>
      <c r="W31" s="23"/>
      <c r="X31" s="23"/>
      <c r="Y31" s="23"/>
      <c r="Z31" s="23"/>
      <c r="AA31" s="23"/>
      <c r="AB31" s="23"/>
      <c r="AC31" s="23"/>
      <c r="AD31" s="22"/>
    </row>
    <row r="32" spans="1:30" ht="12.75">
      <c r="A32" s="21"/>
      <c r="B32" s="23"/>
      <c r="C32" s="1683"/>
      <c r="D32" s="1684"/>
      <c r="E32" s="1684"/>
      <c r="F32" s="1684"/>
      <c r="G32" s="1684"/>
      <c r="H32" s="1684"/>
      <c r="I32" s="1684"/>
      <c r="J32" s="1684"/>
      <c r="K32" s="1684"/>
      <c r="L32" s="1685"/>
      <c r="M32" s="23"/>
      <c r="N32" s="23"/>
      <c r="O32" s="23"/>
      <c r="P32" s="23"/>
      <c r="Q32" s="23"/>
      <c r="R32" s="23"/>
      <c r="S32" s="23"/>
      <c r="T32" s="1709"/>
      <c r="U32" s="1710"/>
      <c r="V32" s="1710"/>
      <c r="W32" s="1710"/>
      <c r="X32" s="1710"/>
      <c r="Y32" s="1710"/>
      <c r="Z32" s="1710"/>
      <c r="AA32" s="1710"/>
      <c r="AB32" s="1710"/>
      <c r="AC32" s="1711"/>
      <c r="AD32" s="22"/>
    </row>
    <row r="33" spans="1:30" ht="12.75">
      <c r="A33" s="21"/>
      <c r="B33" s="23"/>
      <c r="C33" s="1686"/>
      <c r="D33" s="1687"/>
      <c r="E33" s="1687"/>
      <c r="F33" s="1687"/>
      <c r="G33" s="1687"/>
      <c r="H33" s="1687"/>
      <c r="I33" s="1687"/>
      <c r="J33" s="1687"/>
      <c r="K33" s="1687"/>
      <c r="L33" s="1688"/>
      <c r="M33" s="43"/>
      <c r="N33" s="43"/>
      <c r="O33" s="43"/>
      <c r="P33" s="43"/>
      <c r="Q33" s="43"/>
      <c r="R33" s="43"/>
      <c r="S33" s="43"/>
      <c r="T33" s="1712"/>
      <c r="U33" s="1713"/>
      <c r="V33" s="1713"/>
      <c r="W33" s="1713"/>
      <c r="X33" s="1713"/>
      <c r="Y33" s="1713"/>
      <c r="Z33" s="1713"/>
      <c r="AA33" s="1713"/>
      <c r="AB33" s="1713"/>
      <c r="AC33" s="1714"/>
      <c r="AD33" s="22"/>
    </row>
    <row r="34" spans="1:30" ht="12.75">
      <c r="A34" s="21"/>
      <c r="B34" s="23"/>
      <c r="C34" s="1689"/>
      <c r="D34" s="1690"/>
      <c r="E34" s="1690"/>
      <c r="F34" s="1690"/>
      <c r="G34" s="1690"/>
      <c r="H34" s="1690"/>
      <c r="I34" s="1690"/>
      <c r="J34" s="1690"/>
      <c r="K34" s="1690"/>
      <c r="L34" s="1691"/>
      <c r="M34" s="23"/>
      <c r="N34" s="23"/>
      <c r="O34" s="23"/>
      <c r="P34" s="23"/>
      <c r="Q34" s="23"/>
      <c r="R34" s="23"/>
      <c r="S34" s="23"/>
      <c r="T34" s="1715"/>
      <c r="U34" s="1716"/>
      <c r="V34" s="1716"/>
      <c r="W34" s="1716"/>
      <c r="X34" s="1716"/>
      <c r="Y34" s="1716"/>
      <c r="Z34" s="1716"/>
      <c r="AA34" s="1716"/>
      <c r="AB34" s="1716"/>
      <c r="AC34" s="1717"/>
      <c r="AD34" s="22"/>
    </row>
    <row r="35" spans="1:30" ht="49.5" customHeight="1">
      <c r="A35" s="21"/>
      <c r="B35" s="23"/>
      <c r="C35" s="886" t="s">
        <v>14</v>
      </c>
      <c r="D35" s="886"/>
      <c r="E35" s="886"/>
      <c r="F35" s="886"/>
      <c r="G35" s="886"/>
      <c r="H35" s="886"/>
      <c r="I35" s="886"/>
      <c r="J35" s="886"/>
      <c r="K35" s="886"/>
      <c r="L35" s="47"/>
      <c r="M35" s="47"/>
      <c r="N35" s="47"/>
      <c r="O35" s="47"/>
      <c r="P35" s="47"/>
      <c r="Q35" s="47"/>
      <c r="R35" s="47"/>
      <c r="S35" s="47"/>
      <c r="T35" s="886" t="s">
        <v>130</v>
      </c>
      <c r="U35" s="886"/>
      <c r="V35" s="886"/>
      <c r="W35" s="886"/>
      <c r="X35" s="886"/>
      <c r="Y35" s="886"/>
      <c r="Z35" s="886"/>
      <c r="AA35" s="886"/>
      <c r="AB35" s="886"/>
      <c r="AC35" s="886"/>
      <c r="AD35" s="22"/>
    </row>
    <row r="36" spans="1:30" ht="12.75">
      <c r="A36" s="21"/>
      <c r="B36" s="23"/>
      <c r="C36" s="45"/>
      <c r="D36" s="45"/>
      <c r="E36" s="45"/>
      <c r="F36" s="45"/>
      <c r="G36" s="45"/>
      <c r="H36" s="45"/>
      <c r="I36" s="45"/>
      <c r="J36" s="45"/>
      <c r="K36" s="45"/>
      <c r="L36" s="43"/>
      <c r="M36" s="43"/>
      <c r="N36" s="43"/>
      <c r="O36" s="43"/>
      <c r="P36" s="43"/>
      <c r="Q36" s="43"/>
      <c r="R36" s="43"/>
      <c r="S36" s="43"/>
      <c r="T36" s="45"/>
      <c r="U36" s="45"/>
      <c r="V36" s="45"/>
      <c r="W36" s="45"/>
      <c r="X36" s="45"/>
      <c r="Y36" s="45"/>
      <c r="Z36" s="45"/>
      <c r="AA36" s="45"/>
      <c r="AB36" s="45"/>
      <c r="AC36" s="45"/>
      <c r="AD36" s="22"/>
    </row>
    <row r="37" spans="1:30" ht="12.75">
      <c r="A37" s="21"/>
      <c r="B37" s="23"/>
      <c r="C37" s="45"/>
      <c r="D37" s="45"/>
      <c r="E37" s="45"/>
      <c r="F37" s="45"/>
      <c r="G37" s="45"/>
      <c r="H37" s="45"/>
      <c r="I37" s="45"/>
      <c r="J37" s="45"/>
      <c r="K37" s="45"/>
      <c r="L37" s="43"/>
      <c r="M37" s="43"/>
      <c r="N37" s="43"/>
      <c r="O37" s="43"/>
      <c r="P37" s="43"/>
      <c r="Q37" s="43"/>
      <c r="R37" s="43"/>
      <c r="S37" s="43"/>
      <c r="T37" s="45"/>
      <c r="U37" s="45"/>
      <c r="V37" s="45"/>
      <c r="W37" s="45"/>
      <c r="X37" s="45"/>
      <c r="Y37" s="45"/>
      <c r="Z37" s="45"/>
      <c r="AA37" s="45"/>
      <c r="AB37" s="45"/>
      <c r="AC37" s="45"/>
      <c r="AD37" s="22"/>
    </row>
    <row r="38" spans="1:30" ht="12.75">
      <c r="A38" s="21"/>
      <c r="B38" s="23"/>
      <c r="C38" s="45"/>
      <c r="D38" s="45"/>
      <c r="E38" s="45"/>
      <c r="F38" s="45"/>
      <c r="G38" s="45"/>
      <c r="H38" s="45"/>
      <c r="I38" s="45"/>
      <c r="J38" s="45"/>
      <c r="K38" s="45"/>
      <c r="L38" s="43"/>
      <c r="M38" s="43"/>
      <c r="N38" s="43"/>
      <c r="O38" s="43"/>
      <c r="P38" s="43"/>
      <c r="Q38" s="43"/>
      <c r="R38" s="43"/>
      <c r="S38" s="43"/>
      <c r="T38" s="1718"/>
      <c r="U38" s="1718"/>
      <c r="V38" s="1718"/>
      <c r="W38" s="1718"/>
      <c r="X38" s="1718"/>
      <c r="Y38" s="1718"/>
      <c r="Z38" s="1718"/>
      <c r="AA38" s="1718"/>
      <c r="AB38" s="1718"/>
      <c r="AC38" s="1718"/>
      <c r="AD38" s="22"/>
    </row>
    <row r="39" spans="1:30" ht="12.75">
      <c r="A39" s="21"/>
      <c r="B39" s="23"/>
      <c r="C39" s="43"/>
      <c r="D39" s="43"/>
      <c r="E39" s="43"/>
      <c r="F39" s="43"/>
      <c r="G39" s="43"/>
      <c r="H39" s="43"/>
      <c r="I39" s="43"/>
      <c r="J39" s="43"/>
      <c r="K39" s="43"/>
      <c r="L39" s="23"/>
      <c r="M39" s="23"/>
      <c r="N39" s="23"/>
      <c r="O39" s="23"/>
      <c r="P39" s="23"/>
      <c r="Q39" s="23"/>
      <c r="R39" s="23"/>
      <c r="S39" s="23"/>
      <c r="T39" s="23"/>
      <c r="U39" s="23"/>
      <c r="V39" s="23"/>
      <c r="W39" s="23"/>
      <c r="X39" s="23"/>
      <c r="Y39" s="23"/>
      <c r="Z39" s="23"/>
      <c r="AA39" s="23"/>
      <c r="AB39" s="23"/>
      <c r="AC39" s="23"/>
      <c r="AD39" s="22"/>
    </row>
    <row r="40" spans="1:30" ht="29.25" customHeight="1">
      <c r="A40" s="21"/>
      <c r="B40" s="1719" t="s">
        <v>131</v>
      </c>
      <c r="C40" s="1719"/>
      <c r="D40" s="1719"/>
      <c r="E40" s="1719"/>
      <c r="F40" s="1719"/>
      <c r="G40" s="1719"/>
      <c r="H40" s="1719"/>
      <c r="I40" s="1719"/>
      <c r="J40" s="1719"/>
      <c r="K40" s="1719"/>
      <c r="L40" s="1719"/>
      <c r="M40" s="1719"/>
      <c r="N40" s="1719"/>
      <c r="O40" s="1719"/>
      <c r="P40" s="1719"/>
      <c r="Q40" s="1719"/>
      <c r="R40" s="1719"/>
      <c r="S40" s="1719"/>
      <c r="T40" s="1719"/>
      <c r="U40" s="1719"/>
      <c r="V40" s="1719"/>
      <c r="W40" s="1719"/>
      <c r="X40" s="1719"/>
      <c r="Y40" s="1719"/>
      <c r="Z40" s="1719"/>
      <c r="AA40" s="1719"/>
      <c r="AB40" s="1719"/>
      <c r="AC40" s="1719"/>
      <c r="AD40" s="22"/>
    </row>
    <row r="41" spans="1:30" ht="12.75">
      <c r="A41" s="48"/>
      <c r="B41" s="49"/>
      <c r="C41" s="1720"/>
      <c r="D41" s="1720"/>
      <c r="E41" s="1720"/>
      <c r="F41" s="1720"/>
      <c r="G41" s="1720"/>
      <c r="H41" s="1720"/>
      <c r="I41" s="1720"/>
      <c r="J41" s="1720"/>
      <c r="K41" s="1720"/>
      <c r="L41" s="1720"/>
      <c r="M41" s="1720"/>
      <c r="N41" s="1720"/>
      <c r="O41" s="1720"/>
      <c r="P41" s="1720"/>
      <c r="Q41" s="1720"/>
      <c r="R41" s="1720"/>
      <c r="S41" s="1720"/>
      <c r="T41" s="1720"/>
      <c r="U41" s="1720"/>
      <c r="V41" s="1720"/>
      <c r="W41" s="1720"/>
      <c r="X41" s="1720"/>
      <c r="Y41" s="1720"/>
      <c r="Z41" s="1720"/>
      <c r="AA41" s="1720"/>
      <c r="AB41" s="1720"/>
      <c r="AC41" s="1720"/>
      <c r="AD41" s="50"/>
    </row>
    <row r="42" spans="1:30" ht="12.75">
      <c r="A42" s="51"/>
      <c r="B42" s="51"/>
      <c r="C42" s="51"/>
      <c r="D42" s="51"/>
      <c r="E42" s="51"/>
      <c r="F42" s="51"/>
      <c r="G42" s="51"/>
      <c r="H42" s="51"/>
      <c r="I42" s="51"/>
      <c r="J42" s="51"/>
      <c r="K42" s="51"/>
      <c r="L42" s="51"/>
      <c r="M42" s="51"/>
      <c r="N42" s="51"/>
      <c r="O42" s="51"/>
      <c r="P42" s="51"/>
      <c r="Q42" s="51"/>
      <c r="R42" s="51"/>
      <c r="S42" s="51"/>
      <c r="T42" s="51"/>
      <c r="U42" s="51"/>
      <c r="V42" s="51"/>
      <c r="W42" s="51"/>
      <c r="X42" s="52"/>
      <c r="Y42" s="52"/>
      <c r="Z42" s="52"/>
      <c r="AA42" s="52"/>
      <c r="AB42" s="52"/>
      <c r="AC42" s="52"/>
      <c r="AD42" s="51"/>
    </row>
    <row r="43" spans="1:30" ht="12.75">
      <c r="A43" s="53"/>
      <c r="B43" s="1721"/>
      <c r="C43" s="1721"/>
      <c r="D43" s="1721"/>
      <c r="E43" s="1721"/>
      <c r="F43" s="1721"/>
      <c r="G43" s="1721"/>
      <c r="H43" s="1721"/>
      <c r="I43" s="1721"/>
      <c r="J43" s="1721"/>
      <c r="K43" s="1721"/>
      <c r="L43" s="1721"/>
      <c r="M43" s="1721"/>
      <c r="N43" s="1721"/>
      <c r="O43" s="1721"/>
      <c r="P43" s="53"/>
      <c r="Q43" s="53"/>
      <c r="R43" s="53"/>
      <c r="S43" s="53"/>
      <c r="T43" s="53"/>
      <c r="U43" s="53"/>
      <c r="V43" s="53"/>
      <c r="W43" s="53"/>
      <c r="X43" s="53"/>
      <c r="Y43" s="53"/>
      <c r="Z43" s="53"/>
      <c r="AA43" s="53"/>
      <c r="AB43" s="53"/>
      <c r="AC43" s="53"/>
      <c r="AD43" s="53"/>
    </row>
    <row r="44" spans="1:30" ht="12.7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row>
    <row r="45" spans="1:30" ht="12.7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row>
  </sheetData>
  <sheetProtection/>
  <mergeCells count="26">
    <mergeCell ref="C35:K35"/>
    <mergeCell ref="T35:AC35"/>
    <mergeCell ref="T38:AC38"/>
    <mergeCell ref="B40:AC40"/>
    <mergeCell ref="C41:AC41"/>
    <mergeCell ref="B43:O43"/>
    <mergeCell ref="C24:M24"/>
    <mergeCell ref="C26:AC26"/>
    <mergeCell ref="C27:AC27"/>
    <mergeCell ref="C28:AC28"/>
    <mergeCell ref="C32:L34"/>
    <mergeCell ref="T32:AC34"/>
    <mergeCell ref="C11:M11"/>
    <mergeCell ref="V11:AC13"/>
    <mergeCell ref="D14:AC15"/>
    <mergeCell ref="C18:AC18"/>
    <mergeCell ref="C20:AC21"/>
    <mergeCell ref="C22:AC22"/>
    <mergeCell ref="Y1:AC1"/>
    <mergeCell ref="B2:M2"/>
    <mergeCell ref="Y2:AC2"/>
    <mergeCell ref="B3:M3"/>
    <mergeCell ref="Y3:AC4"/>
    <mergeCell ref="C5:M10"/>
    <mergeCell ref="Z5:AB5"/>
    <mergeCell ref="Z6:AB6"/>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Arkusz3">
    <tabColor rgb="FFFFFF00"/>
  </sheetPr>
  <dimension ref="A1:AP153"/>
  <sheetViews>
    <sheetView view="pageBreakPreview" zoomScaleSheetLayoutView="100" workbookViewId="0" topLeftCell="A22">
      <selection activeCell="AN28" sqref="AN28"/>
    </sheetView>
  </sheetViews>
  <sheetFormatPr defaultColWidth="9.140625" defaultRowHeight="12.75"/>
  <cols>
    <col min="1" max="1" width="2.00390625" style="28" customWidth="1"/>
    <col min="2" max="2" width="2.421875" style="28" customWidth="1"/>
    <col min="3" max="4" width="2.7109375" style="28" customWidth="1"/>
    <col min="5" max="5" width="3.28125" style="28" customWidth="1"/>
    <col min="6" max="6" width="2.8515625" style="28" customWidth="1"/>
    <col min="7" max="7" width="2.421875" style="28" customWidth="1"/>
    <col min="8" max="8" width="3.00390625" style="28" customWidth="1"/>
    <col min="9" max="9" width="2.140625" style="28" customWidth="1"/>
    <col min="10" max="11" width="2.8515625" style="28" customWidth="1"/>
    <col min="12" max="12" width="2.421875" style="28" customWidth="1"/>
    <col min="13" max="14" width="2.7109375" style="28" customWidth="1"/>
    <col min="15" max="15" width="2.421875" style="28" customWidth="1"/>
    <col min="16" max="16" width="2.7109375" style="28" customWidth="1"/>
    <col min="17" max="17" width="2.57421875" style="28" customWidth="1"/>
    <col min="18" max="18" width="2.7109375" style="28" customWidth="1"/>
    <col min="19" max="20" width="2.57421875" style="28" customWidth="1"/>
    <col min="21" max="21" width="2.28125" style="28" customWidth="1"/>
    <col min="22" max="22" width="2.57421875" style="28" customWidth="1"/>
    <col min="23" max="23" width="2.421875" style="28" customWidth="1"/>
    <col min="24" max="24" width="2.57421875" style="28" customWidth="1"/>
    <col min="25" max="25" width="2.140625" style="28" customWidth="1"/>
    <col min="26" max="26" width="2.7109375" style="28" customWidth="1"/>
    <col min="27" max="27" width="3.00390625" style="28" customWidth="1"/>
    <col min="28" max="28" width="3.140625" style="28" customWidth="1"/>
    <col min="29" max="29" width="2.57421875" style="28" customWidth="1"/>
    <col min="30" max="30" width="2.421875" style="28" customWidth="1"/>
    <col min="31" max="31" width="3.00390625" style="28" customWidth="1"/>
    <col min="32" max="32" width="2.57421875" style="28" customWidth="1"/>
    <col min="33" max="33" width="3.28125" style="28" customWidth="1"/>
    <col min="34" max="34" width="2.57421875" style="28" customWidth="1"/>
    <col min="35" max="36" width="2.8515625" style="28" customWidth="1"/>
    <col min="37" max="37" width="3.140625" style="28" customWidth="1"/>
    <col min="38" max="38" width="1.7109375" style="28" customWidth="1"/>
    <col min="39" max="39" width="8.7109375" style="28" customWidth="1"/>
    <col min="40" max="16384" width="9.140625" style="28" customWidth="1"/>
  </cols>
  <sheetData>
    <row r="1" spans="1:39" ht="6.75" customHeight="1">
      <c r="A1" s="437"/>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1561"/>
      <c r="AH1" s="1561"/>
      <c r="AI1" s="1561"/>
      <c r="AJ1" s="1561"/>
      <c r="AK1" s="1561"/>
      <c r="AL1" s="437"/>
      <c r="AM1" s="437"/>
    </row>
    <row r="2" spans="1:38" ht="19.5" customHeight="1">
      <c r="A2" s="437"/>
      <c r="B2" s="437"/>
      <c r="C2" s="1735"/>
      <c r="D2" s="1735"/>
      <c r="E2" s="1735"/>
      <c r="F2" s="1735"/>
      <c r="G2" s="1735"/>
      <c r="H2" s="1735"/>
      <c r="I2" s="1735"/>
      <c r="J2" s="1735"/>
      <c r="K2" s="1735"/>
      <c r="L2" s="1735"/>
      <c r="M2" s="1735"/>
      <c r="N2" s="1735"/>
      <c r="O2" s="1735"/>
      <c r="P2" s="1735"/>
      <c r="Q2" s="1735"/>
      <c r="R2" s="1735"/>
      <c r="S2" s="437"/>
      <c r="T2" s="437"/>
      <c r="U2" s="437"/>
      <c r="V2" s="437"/>
      <c r="W2" s="437"/>
      <c r="X2" s="437"/>
      <c r="Y2" s="437"/>
      <c r="Z2" s="565"/>
      <c r="AA2" s="565"/>
      <c r="AB2" s="565"/>
      <c r="AC2" s="336"/>
      <c r="AD2" s="336"/>
      <c r="AE2" s="336"/>
      <c r="AF2" s="1623" t="s">
        <v>3232</v>
      </c>
      <c r="AG2" s="1624"/>
      <c r="AH2" s="1624"/>
      <c r="AI2" s="1624"/>
      <c r="AJ2" s="1624"/>
      <c r="AK2" s="1625"/>
      <c r="AL2" s="565"/>
    </row>
    <row r="3" spans="1:38" ht="12.75" customHeight="1">
      <c r="A3" s="437"/>
      <c r="B3" s="437"/>
      <c r="C3" s="1742" t="s">
        <v>146</v>
      </c>
      <c r="D3" s="1743"/>
      <c r="E3" s="1743"/>
      <c r="F3" s="1743"/>
      <c r="G3" s="1743"/>
      <c r="H3" s="1743"/>
      <c r="I3" s="1743"/>
      <c r="J3" s="1743"/>
      <c r="K3" s="1743"/>
      <c r="L3" s="1743"/>
      <c r="M3" s="1743"/>
      <c r="N3" s="1743"/>
      <c r="O3" s="1743"/>
      <c r="P3" s="1743"/>
      <c r="Q3" s="1743"/>
      <c r="R3" s="1744"/>
      <c r="S3" s="437"/>
      <c r="T3" s="437"/>
      <c r="U3" s="437"/>
      <c r="V3" s="437"/>
      <c r="W3" s="437"/>
      <c r="X3" s="437"/>
      <c r="Y3" s="437"/>
      <c r="Z3" s="437"/>
      <c r="AA3" s="437"/>
      <c r="AB3" s="437"/>
      <c r="AC3" s="437"/>
      <c r="AD3" s="437"/>
      <c r="AE3" s="437"/>
      <c r="AF3" s="216"/>
      <c r="AG3" s="216"/>
      <c r="AH3" s="216"/>
      <c r="AI3" s="216"/>
      <c r="AJ3" s="216"/>
      <c r="AK3" s="216"/>
      <c r="AL3" s="437"/>
    </row>
    <row r="4" spans="1:39" ht="24" customHeight="1">
      <c r="A4" s="437"/>
      <c r="B4" s="437"/>
      <c r="C4" s="1724"/>
      <c r="D4" s="1725"/>
      <c r="E4" s="1725"/>
      <c r="F4" s="1725"/>
      <c r="G4" s="1725"/>
      <c r="H4" s="1725"/>
      <c r="I4" s="1725"/>
      <c r="J4" s="1725"/>
      <c r="K4" s="1725"/>
      <c r="L4" s="1725"/>
      <c r="M4" s="1725"/>
      <c r="N4" s="1725"/>
      <c r="O4" s="1725"/>
      <c r="P4" s="1725"/>
      <c r="Q4" s="1725"/>
      <c r="R4" s="1726"/>
      <c r="S4" s="437"/>
      <c r="T4" s="437"/>
      <c r="U4" s="437"/>
      <c r="V4" s="437"/>
      <c r="W4" s="437"/>
      <c r="X4" s="437"/>
      <c r="Y4" s="437"/>
      <c r="Z4" s="437"/>
      <c r="AA4" s="437"/>
      <c r="AB4" s="437"/>
      <c r="AC4" s="437"/>
      <c r="AD4" s="437"/>
      <c r="AE4" s="437"/>
      <c r="AF4" s="350"/>
      <c r="AG4" s="350"/>
      <c r="AH4" s="350"/>
      <c r="AI4" s="350"/>
      <c r="AJ4" s="350"/>
      <c r="AK4" s="350"/>
      <c r="AL4" s="437"/>
      <c r="AM4" s="28" t="s">
        <v>30</v>
      </c>
    </row>
    <row r="5" spans="1:38" ht="12.75">
      <c r="A5" s="437"/>
      <c r="B5" s="437"/>
      <c r="C5" s="1727" t="s">
        <v>284</v>
      </c>
      <c r="D5" s="1728"/>
      <c r="E5" s="1728"/>
      <c r="F5" s="1728"/>
      <c r="G5" s="1728"/>
      <c r="H5" s="1728"/>
      <c r="I5" s="1728"/>
      <c r="J5" s="1728"/>
      <c r="K5" s="1728"/>
      <c r="L5" s="1728"/>
      <c r="M5" s="1728"/>
      <c r="N5" s="1728"/>
      <c r="O5" s="1728"/>
      <c r="P5" s="1728"/>
      <c r="Q5" s="1728"/>
      <c r="R5" s="1729"/>
      <c r="S5" s="437"/>
      <c r="T5" s="437"/>
      <c r="U5" s="437"/>
      <c r="V5" s="437"/>
      <c r="W5" s="437"/>
      <c r="X5" s="437"/>
      <c r="Y5" s="437"/>
      <c r="Z5" s="437"/>
      <c r="AA5" s="437"/>
      <c r="AB5" s="437"/>
      <c r="AC5" s="437"/>
      <c r="AD5" s="437"/>
      <c r="AE5" s="437"/>
      <c r="AF5" s="437"/>
      <c r="AG5" s="1733"/>
      <c r="AH5" s="1733"/>
      <c r="AI5" s="1733"/>
      <c r="AJ5" s="1733"/>
      <c r="AK5" s="1733"/>
      <c r="AL5" s="437"/>
    </row>
    <row r="6" spans="1:38" ht="24" customHeight="1">
      <c r="A6" s="437"/>
      <c r="B6" s="437"/>
      <c r="C6" s="1724"/>
      <c r="D6" s="1725"/>
      <c r="E6" s="1725"/>
      <c r="F6" s="1725"/>
      <c r="G6" s="1725"/>
      <c r="H6" s="1725"/>
      <c r="I6" s="1725"/>
      <c r="J6" s="1725"/>
      <c r="K6" s="1725"/>
      <c r="L6" s="1725"/>
      <c r="M6" s="1725"/>
      <c r="N6" s="1725"/>
      <c r="O6" s="1725"/>
      <c r="P6" s="1725"/>
      <c r="Q6" s="1725"/>
      <c r="R6" s="1726"/>
      <c r="S6" s="437"/>
      <c r="T6" s="437"/>
      <c r="U6" s="437"/>
      <c r="V6" s="437"/>
      <c r="W6" s="437"/>
      <c r="X6" s="437"/>
      <c r="Y6" s="437"/>
      <c r="Z6" s="437"/>
      <c r="AA6" s="437"/>
      <c r="AB6" s="437"/>
      <c r="AC6" s="437"/>
      <c r="AD6" s="437"/>
      <c r="AE6" s="437"/>
      <c r="AF6" s="437"/>
      <c r="AG6" s="1733"/>
      <c r="AH6" s="1733"/>
      <c r="AI6" s="1733"/>
      <c r="AJ6" s="1733"/>
      <c r="AK6" s="1733"/>
      <c r="AL6" s="437"/>
    </row>
    <row r="7" spans="1:38" ht="12.75" customHeight="1">
      <c r="A7" s="437"/>
      <c r="B7" s="437"/>
      <c r="C7" s="1727" t="s">
        <v>430</v>
      </c>
      <c r="D7" s="1728"/>
      <c r="E7" s="1728"/>
      <c r="F7" s="1728"/>
      <c r="G7" s="1728"/>
      <c r="H7" s="1728"/>
      <c r="I7" s="1728"/>
      <c r="J7" s="1728"/>
      <c r="K7" s="1728"/>
      <c r="L7" s="1728"/>
      <c r="M7" s="1728"/>
      <c r="N7" s="1728"/>
      <c r="O7" s="1728"/>
      <c r="P7" s="1728"/>
      <c r="Q7" s="1728"/>
      <c r="R7" s="1729"/>
      <c r="S7" s="437"/>
      <c r="T7" s="437"/>
      <c r="U7" s="437"/>
      <c r="V7" s="437"/>
      <c r="W7" s="437"/>
      <c r="X7" s="437"/>
      <c r="Y7" s="437"/>
      <c r="Z7" s="437"/>
      <c r="AA7" s="565"/>
      <c r="AB7" s="565"/>
      <c r="AC7" s="336"/>
      <c r="AD7" s="336"/>
      <c r="AE7" s="336"/>
      <c r="AF7" s="336"/>
      <c r="AG7" s="1733"/>
      <c r="AH7" s="1733"/>
      <c r="AI7" s="1733"/>
      <c r="AJ7" s="1733"/>
      <c r="AK7" s="1733"/>
      <c r="AL7" s="437"/>
    </row>
    <row r="8" spans="1:42" ht="24" customHeight="1">
      <c r="A8" s="437"/>
      <c r="B8" s="437"/>
      <c r="C8" s="1730"/>
      <c r="D8" s="1731"/>
      <c r="E8" s="1731"/>
      <c r="F8" s="1731"/>
      <c r="G8" s="1731"/>
      <c r="H8" s="1731"/>
      <c r="I8" s="1731"/>
      <c r="J8" s="1731"/>
      <c r="K8" s="1731"/>
      <c r="L8" s="1731"/>
      <c r="M8" s="1731"/>
      <c r="N8" s="1731"/>
      <c r="O8" s="1731"/>
      <c r="P8" s="1731"/>
      <c r="Q8" s="1731"/>
      <c r="R8" s="1732"/>
      <c r="S8" s="437"/>
      <c r="T8" s="437"/>
      <c r="U8" s="437"/>
      <c r="V8" s="437"/>
      <c r="W8" s="437"/>
      <c r="X8" s="437"/>
      <c r="Y8" s="437"/>
      <c r="Z8" s="437"/>
      <c r="AA8" s="565"/>
      <c r="AB8" s="565"/>
      <c r="AC8" s="336"/>
      <c r="AD8" s="336"/>
      <c r="AE8" s="336"/>
      <c r="AF8" s="336"/>
      <c r="AG8" s="1733"/>
      <c r="AH8" s="1733"/>
      <c r="AI8" s="1733"/>
      <c r="AJ8" s="1733"/>
      <c r="AK8" s="1733"/>
      <c r="AL8" s="437"/>
      <c r="AO8" s="1723"/>
      <c r="AP8" s="1723"/>
    </row>
    <row r="9" spans="1:39" ht="7.5" customHeight="1">
      <c r="A9" s="437"/>
      <c r="B9" s="565"/>
      <c r="C9" s="565"/>
      <c r="D9" s="565"/>
      <c r="E9" s="565"/>
      <c r="F9" s="565"/>
      <c r="G9" s="565"/>
      <c r="H9" s="565"/>
      <c r="I9" s="565"/>
      <c r="J9" s="565"/>
      <c r="K9" s="565"/>
      <c r="L9" s="565"/>
      <c r="M9" s="565"/>
      <c r="N9" s="565"/>
      <c r="O9" s="565"/>
      <c r="P9" s="565"/>
      <c r="Q9" s="565"/>
      <c r="R9" s="565"/>
      <c r="S9" s="568"/>
      <c r="T9" s="568"/>
      <c r="U9" s="568"/>
      <c r="V9" s="568"/>
      <c r="W9" s="568"/>
      <c r="X9" s="437"/>
      <c r="Y9" s="437"/>
      <c r="Z9" s="565"/>
      <c r="AA9" s="565"/>
      <c r="AB9" s="565"/>
      <c r="AC9" s="336"/>
      <c r="AD9" s="336"/>
      <c r="AE9" s="336"/>
      <c r="AF9" s="336"/>
      <c r="AG9" s="1733"/>
      <c r="AH9" s="1733"/>
      <c r="AI9" s="1733"/>
      <c r="AJ9" s="1733"/>
      <c r="AK9" s="1733"/>
      <c r="AL9" s="565"/>
      <c r="AM9" s="437"/>
    </row>
    <row r="10" spans="1:39" ht="44.25" customHeight="1">
      <c r="A10" s="437"/>
      <c r="B10" s="437"/>
      <c r="C10" s="938" t="s">
        <v>272</v>
      </c>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938"/>
      <c r="AC10" s="938"/>
      <c r="AD10" s="938"/>
      <c r="AE10" s="938"/>
      <c r="AF10" s="938"/>
      <c r="AG10" s="938"/>
      <c r="AH10" s="938"/>
      <c r="AI10" s="938"/>
      <c r="AJ10" s="938"/>
      <c r="AK10" s="938"/>
      <c r="AL10" s="437"/>
      <c r="AM10" s="437"/>
    </row>
    <row r="11" spans="1:39" ht="36.75" customHeight="1">
      <c r="A11" s="437"/>
      <c r="B11" s="437"/>
      <c r="C11" s="938"/>
      <c r="D11" s="938"/>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AD11" s="938"/>
      <c r="AE11" s="938"/>
      <c r="AF11" s="938"/>
      <c r="AG11" s="938"/>
      <c r="AH11" s="938"/>
      <c r="AI11" s="938"/>
      <c r="AJ11" s="938"/>
      <c r="AK11" s="938"/>
      <c r="AL11" s="437"/>
      <c r="AM11" s="437"/>
    </row>
    <row r="12" spans="1:39" ht="18" customHeight="1">
      <c r="A12" s="437"/>
      <c r="B12" s="4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437"/>
      <c r="AM12" s="437"/>
    </row>
    <row r="13" spans="1:39" ht="30.75" customHeight="1">
      <c r="A13" s="437"/>
      <c r="B13" s="437"/>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437"/>
      <c r="AM13" s="437"/>
    </row>
    <row r="14" spans="1:39" ht="13.5" customHeight="1">
      <c r="A14" s="437"/>
      <c r="B14" s="437"/>
      <c r="C14" s="1736" t="s">
        <v>521</v>
      </c>
      <c r="D14" s="1736"/>
      <c r="E14" s="1736"/>
      <c r="F14" s="1736"/>
      <c r="G14" s="1736"/>
      <c r="H14" s="1736"/>
      <c r="I14" s="1736"/>
      <c r="J14" s="1736"/>
      <c r="K14" s="1736"/>
      <c r="L14" s="1736"/>
      <c r="M14" s="1736"/>
      <c r="N14" s="1736"/>
      <c r="O14" s="1736"/>
      <c r="P14" s="1736"/>
      <c r="Q14" s="1736"/>
      <c r="R14" s="1736"/>
      <c r="S14" s="1736"/>
      <c r="T14" s="1736"/>
      <c r="U14" s="1736"/>
      <c r="V14" s="1736"/>
      <c r="W14" s="1736"/>
      <c r="X14" s="1736"/>
      <c r="Y14" s="1736"/>
      <c r="Z14" s="1736"/>
      <c r="AA14" s="1736"/>
      <c r="AB14" s="1736"/>
      <c r="AC14" s="1736"/>
      <c r="AD14" s="1736"/>
      <c r="AE14" s="1736"/>
      <c r="AF14" s="1736"/>
      <c r="AG14" s="1736"/>
      <c r="AH14" s="1736"/>
      <c r="AI14" s="1736"/>
      <c r="AJ14" s="1736"/>
      <c r="AK14" s="1736"/>
      <c r="AL14" s="437"/>
      <c r="AM14" s="437"/>
    </row>
    <row r="15" spans="1:39" ht="3" customHeight="1">
      <c r="A15" s="437"/>
      <c r="B15" s="437"/>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437"/>
      <c r="AM15" s="437"/>
    </row>
    <row r="16" spans="1:39" ht="21" customHeight="1">
      <c r="A16" s="437"/>
      <c r="B16" s="437"/>
      <c r="C16" s="1737"/>
      <c r="D16" s="1738"/>
      <c r="E16" s="1738"/>
      <c r="F16" s="1738"/>
      <c r="G16" s="1738"/>
      <c r="H16" s="1738"/>
      <c r="I16" s="1738"/>
      <c r="J16" s="1738"/>
      <c r="K16" s="1738"/>
      <c r="L16" s="1738"/>
      <c r="M16" s="1738"/>
      <c r="N16" s="1738"/>
      <c r="O16" s="1738"/>
      <c r="P16" s="1738"/>
      <c r="Q16" s="1738"/>
      <c r="R16" s="1738"/>
      <c r="S16" s="1738"/>
      <c r="T16" s="1738"/>
      <c r="U16" s="1738"/>
      <c r="V16" s="1738"/>
      <c r="W16" s="1738"/>
      <c r="X16" s="1738"/>
      <c r="Y16" s="1738"/>
      <c r="Z16" s="1738"/>
      <c r="AA16" s="1738"/>
      <c r="AB16" s="1738"/>
      <c r="AC16" s="1738"/>
      <c r="AD16" s="1738"/>
      <c r="AE16" s="1738"/>
      <c r="AF16" s="1738"/>
      <c r="AG16" s="1738"/>
      <c r="AH16" s="1738"/>
      <c r="AI16" s="1738"/>
      <c r="AJ16" s="1738"/>
      <c r="AK16" s="1739"/>
      <c r="AL16" s="437"/>
      <c r="AM16" s="437"/>
    </row>
    <row r="17" spans="1:39" ht="13.5" customHeight="1">
      <c r="A17" s="437"/>
      <c r="B17" s="437"/>
      <c r="C17" s="1740"/>
      <c r="D17" s="891"/>
      <c r="E17" s="891"/>
      <c r="F17" s="891"/>
      <c r="G17" s="891"/>
      <c r="H17" s="891"/>
      <c r="I17" s="891"/>
      <c r="J17" s="891"/>
      <c r="K17" s="891"/>
      <c r="L17" s="891"/>
      <c r="M17" s="891"/>
      <c r="N17" s="891"/>
      <c r="O17" s="891"/>
      <c r="P17" s="891"/>
      <c r="Q17" s="891"/>
      <c r="R17" s="891"/>
      <c r="S17" s="891"/>
      <c r="T17" s="891"/>
      <c r="U17" s="891"/>
      <c r="V17" s="891"/>
      <c r="W17" s="891"/>
      <c r="X17" s="891"/>
      <c r="Y17" s="891"/>
      <c r="Z17" s="891"/>
      <c r="AA17" s="891"/>
      <c r="AB17" s="891"/>
      <c r="AC17" s="891"/>
      <c r="AD17" s="891"/>
      <c r="AE17" s="891"/>
      <c r="AF17" s="891"/>
      <c r="AG17" s="891"/>
      <c r="AH17" s="891"/>
      <c r="AI17" s="891"/>
      <c r="AJ17" s="891"/>
      <c r="AK17" s="1741"/>
      <c r="AL17" s="437"/>
      <c r="AM17" s="437"/>
    </row>
    <row r="18" spans="1:39" ht="12.75" customHeight="1">
      <c r="A18" s="437"/>
      <c r="B18" s="437"/>
      <c r="C18" s="1583" t="s">
        <v>471</v>
      </c>
      <c r="D18" s="1583"/>
      <c r="E18" s="1583"/>
      <c r="F18" s="1583"/>
      <c r="G18" s="1583"/>
      <c r="H18" s="1583"/>
      <c r="I18" s="1583"/>
      <c r="J18" s="1583"/>
      <c r="K18" s="1583"/>
      <c r="L18" s="1583"/>
      <c r="M18" s="1583"/>
      <c r="N18" s="1583"/>
      <c r="O18" s="1583"/>
      <c r="P18" s="1583"/>
      <c r="Q18" s="1583"/>
      <c r="R18" s="1583"/>
      <c r="S18" s="1583"/>
      <c r="T18" s="1583"/>
      <c r="U18" s="1583"/>
      <c r="V18" s="1583"/>
      <c r="W18" s="1583"/>
      <c r="X18" s="1583"/>
      <c r="Y18" s="1583"/>
      <c r="Z18" s="1583"/>
      <c r="AA18" s="1583"/>
      <c r="AB18" s="1583"/>
      <c r="AC18" s="1583"/>
      <c r="AD18" s="1583"/>
      <c r="AE18" s="1583"/>
      <c r="AF18" s="1583"/>
      <c r="AG18" s="1583"/>
      <c r="AH18" s="1583"/>
      <c r="AI18" s="1583"/>
      <c r="AJ18" s="1583"/>
      <c r="AK18" s="1583"/>
      <c r="AL18" s="437"/>
      <c r="AM18" s="437"/>
    </row>
    <row r="19" spans="1:39" ht="14.25" customHeight="1">
      <c r="A19" s="437"/>
      <c r="B19" s="437"/>
      <c r="C19" s="437"/>
      <c r="D19" s="437"/>
      <c r="E19" s="437"/>
      <c r="F19" s="437"/>
      <c r="G19" s="437"/>
      <c r="H19" s="437"/>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437"/>
      <c r="AJ19" s="437"/>
      <c r="AK19" s="437"/>
      <c r="AL19" s="437"/>
      <c r="AM19" s="437"/>
    </row>
    <row r="20" spans="1:39" ht="14.25" customHeight="1">
      <c r="A20" s="437"/>
      <c r="B20" s="437"/>
      <c r="C20" s="1734" t="s">
        <v>319</v>
      </c>
      <c r="D20" s="1734"/>
      <c r="E20" s="1734"/>
      <c r="F20" s="1734"/>
      <c r="G20" s="1734"/>
      <c r="H20" s="1734"/>
      <c r="I20" s="1734"/>
      <c r="J20" s="1734"/>
      <c r="K20" s="1734"/>
      <c r="L20" s="1734"/>
      <c r="M20" s="1734"/>
      <c r="N20" s="1734"/>
      <c r="O20" s="1734"/>
      <c r="P20" s="1734"/>
      <c r="Q20" s="1734"/>
      <c r="R20" s="1734"/>
      <c r="S20" s="1734"/>
      <c r="T20" s="1734"/>
      <c r="U20" s="1734"/>
      <c r="V20" s="1734"/>
      <c r="W20" s="1734"/>
      <c r="X20" s="1734"/>
      <c r="Y20" s="1734"/>
      <c r="Z20" s="1734"/>
      <c r="AA20" s="1734"/>
      <c r="AB20" s="1734"/>
      <c r="AC20" s="1734"/>
      <c r="AD20" s="1734"/>
      <c r="AE20" s="437"/>
      <c r="AF20" s="437"/>
      <c r="AG20" s="437"/>
      <c r="AH20" s="437"/>
      <c r="AI20" s="437"/>
      <c r="AJ20" s="437"/>
      <c r="AK20" s="437"/>
      <c r="AL20" s="437"/>
      <c r="AM20" s="437"/>
    </row>
    <row r="21" spans="1:39" ht="3.75" customHeight="1">
      <c r="A21" s="437"/>
      <c r="B21" s="437"/>
      <c r="C21" s="339"/>
      <c r="D21" s="339"/>
      <c r="E21" s="339"/>
      <c r="F21" s="339"/>
      <c r="G21" s="339"/>
      <c r="H21" s="339"/>
      <c r="I21" s="339"/>
      <c r="J21" s="339"/>
      <c r="K21" s="339"/>
      <c r="L21" s="339"/>
      <c r="M21" s="339"/>
      <c r="N21" s="339"/>
      <c r="O21" s="339"/>
      <c r="P21" s="339"/>
      <c r="Q21" s="339"/>
      <c r="R21" s="339"/>
      <c r="S21" s="437"/>
      <c r="T21" s="437"/>
      <c r="U21" s="437"/>
      <c r="V21" s="437"/>
      <c r="W21" s="437"/>
      <c r="X21" s="437"/>
      <c r="Y21" s="437"/>
      <c r="Z21" s="437"/>
      <c r="AA21" s="437"/>
      <c r="AB21" s="437"/>
      <c r="AC21" s="437"/>
      <c r="AD21" s="437"/>
      <c r="AE21" s="437"/>
      <c r="AF21" s="437"/>
      <c r="AG21" s="437"/>
      <c r="AH21" s="437"/>
      <c r="AI21" s="437"/>
      <c r="AJ21" s="437"/>
      <c r="AK21" s="437"/>
      <c r="AL21" s="437"/>
      <c r="AM21" s="437"/>
    </row>
    <row r="22" spans="1:39" ht="32.25" customHeight="1">
      <c r="A22" s="437"/>
      <c r="B22" s="437"/>
      <c r="C22" s="1747"/>
      <c r="D22" s="1748"/>
      <c r="E22" s="1748"/>
      <c r="F22" s="1748"/>
      <c r="G22" s="1748"/>
      <c r="H22" s="1748"/>
      <c r="I22" s="1748"/>
      <c r="J22" s="1748"/>
      <c r="K22" s="1748"/>
      <c r="L22" s="1748"/>
      <c r="M22" s="1748"/>
      <c r="N22" s="1748"/>
      <c r="O22" s="1748"/>
      <c r="P22" s="1748"/>
      <c r="Q22" s="1748"/>
      <c r="R22" s="1748"/>
      <c r="S22" s="1748"/>
      <c r="T22" s="1748"/>
      <c r="U22" s="1748"/>
      <c r="V22" s="1748"/>
      <c r="W22" s="1748"/>
      <c r="X22" s="1748"/>
      <c r="Y22" s="1748"/>
      <c r="Z22" s="1748"/>
      <c r="AA22" s="1748"/>
      <c r="AB22" s="1748"/>
      <c r="AC22" s="1748"/>
      <c r="AD22" s="1748"/>
      <c r="AE22" s="1748"/>
      <c r="AF22" s="1748"/>
      <c r="AG22" s="1748"/>
      <c r="AH22" s="1748"/>
      <c r="AI22" s="1748"/>
      <c r="AJ22" s="1748"/>
      <c r="AK22" s="1749"/>
      <c r="AL22" s="437"/>
      <c r="AM22" s="437"/>
    </row>
    <row r="23" spans="1:39" ht="23.25" customHeight="1">
      <c r="A23" s="437"/>
      <c r="B23" s="437"/>
      <c r="C23" s="1581" t="s">
        <v>3200</v>
      </c>
      <c r="D23" s="1581"/>
      <c r="E23" s="1581"/>
      <c r="F23" s="1581"/>
      <c r="G23" s="1581"/>
      <c r="H23" s="1581"/>
      <c r="I23" s="1581"/>
      <c r="J23" s="1581"/>
      <c r="K23" s="1581"/>
      <c r="L23" s="1581"/>
      <c r="M23" s="1581"/>
      <c r="N23" s="1581"/>
      <c r="O23" s="1581"/>
      <c r="P23" s="1581"/>
      <c r="Q23" s="1581"/>
      <c r="R23" s="1581"/>
      <c r="S23" s="1581"/>
      <c r="T23" s="1581"/>
      <c r="U23" s="1581"/>
      <c r="V23" s="1581"/>
      <c r="W23" s="1581"/>
      <c r="X23" s="1581"/>
      <c r="Y23" s="1581"/>
      <c r="Z23" s="1581"/>
      <c r="AA23" s="1581"/>
      <c r="AB23" s="1581"/>
      <c r="AC23" s="1581"/>
      <c r="AD23" s="1581"/>
      <c r="AE23" s="1581"/>
      <c r="AF23" s="1581"/>
      <c r="AG23" s="1581"/>
      <c r="AH23" s="1581"/>
      <c r="AI23" s="1581"/>
      <c r="AJ23" s="1581"/>
      <c r="AK23" s="1581"/>
      <c r="AL23" s="340"/>
      <c r="AM23" s="437"/>
    </row>
    <row r="24" spans="1:38" ht="21.75" customHeight="1">
      <c r="A24" s="437"/>
      <c r="B24" s="437"/>
      <c r="C24" s="1722"/>
      <c r="D24" s="1722"/>
      <c r="E24" s="1722"/>
      <c r="F24" s="1722"/>
      <c r="G24" s="1722"/>
      <c r="H24" s="1722"/>
      <c r="I24" s="1722"/>
      <c r="J24" s="1722"/>
      <c r="K24" s="1722"/>
      <c r="L24" s="1722"/>
      <c r="M24" s="1722"/>
      <c r="N24" s="1722"/>
      <c r="O24" s="1722"/>
      <c r="P24" s="1722"/>
      <c r="Q24" s="437"/>
      <c r="R24" s="437"/>
      <c r="S24" s="437"/>
      <c r="T24" s="437"/>
      <c r="U24" s="437"/>
      <c r="V24" s="437"/>
      <c r="W24" s="1591"/>
      <c r="X24" s="1591"/>
      <c r="Y24" s="1591"/>
      <c r="Z24" s="1591"/>
      <c r="AA24" s="1591"/>
      <c r="AB24" s="1591"/>
      <c r="AC24" s="1591"/>
      <c r="AD24" s="1591"/>
      <c r="AE24" s="1591"/>
      <c r="AF24" s="1591"/>
      <c r="AG24" s="1591"/>
      <c r="AH24" s="1591"/>
      <c r="AI24" s="1591"/>
      <c r="AJ24" s="1591"/>
      <c r="AK24" s="1591"/>
      <c r="AL24" s="437"/>
    </row>
    <row r="25" spans="1:38" ht="15.75" customHeight="1">
      <c r="A25" s="437"/>
      <c r="B25" s="437"/>
      <c r="C25" s="1722"/>
      <c r="D25" s="1722"/>
      <c r="E25" s="1722"/>
      <c r="F25" s="1722"/>
      <c r="G25" s="1722"/>
      <c r="H25" s="1722"/>
      <c r="I25" s="1722"/>
      <c r="J25" s="1722"/>
      <c r="K25" s="1722"/>
      <c r="L25" s="1722"/>
      <c r="M25" s="1722"/>
      <c r="N25" s="1722"/>
      <c r="O25" s="1722"/>
      <c r="P25" s="1722"/>
      <c r="Q25" s="437"/>
      <c r="R25" s="437"/>
      <c r="S25" s="437"/>
      <c r="T25" s="437"/>
      <c r="U25" s="437"/>
      <c r="V25" s="437"/>
      <c r="W25" s="1591"/>
      <c r="X25" s="1591"/>
      <c r="Y25" s="1591"/>
      <c r="Z25" s="1591"/>
      <c r="AA25" s="1591"/>
      <c r="AB25" s="1591"/>
      <c r="AC25" s="1591"/>
      <c r="AD25" s="1591"/>
      <c r="AE25" s="1591"/>
      <c r="AF25" s="1591"/>
      <c r="AG25" s="1591"/>
      <c r="AH25" s="1591"/>
      <c r="AI25" s="1591"/>
      <c r="AJ25" s="1591"/>
      <c r="AK25" s="1591"/>
      <c r="AL25" s="437"/>
    </row>
    <row r="26" spans="1:38" ht="15.75" customHeight="1">
      <c r="A26" s="437"/>
      <c r="B26" s="437"/>
      <c r="C26" s="1495"/>
      <c r="D26" s="1495"/>
      <c r="E26" s="1495"/>
      <c r="F26" s="1495"/>
      <c r="G26" s="1495"/>
      <c r="H26" s="1495"/>
      <c r="I26" s="1495"/>
      <c r="J26" s="1495"/>
      <c r="K26" s="1495"/>
      <c r="L26" s="1495"/>
      <c r="M26" s="1495"/>
      <c r="N26" s="1495"/>
      <c r="O26" s="1495"/>
      <c r="P26" s="1495"/>
      <c r="Q26" s="437"/>
      <c r="R26" s="437"/>
      <c r="S26" s="437"/>
      <c r="T26" s="437"/>
      <c r="U26" s="437"/>
      <c r="V26" s="437"/>
      <c r="W26" s="1494"/>
      <c r="X26" s="1494"/>
      <c r="Y26" s="1494"/>
      <c r="Z26" s="1494"/>
      <c r="AA26" s="1494"/>
      <c r="AB26" s="1494"/>
      <c r="AC26" s="1494"/>
      <c r="AD26" s="1494"/>
      <c r="AE26" s="1494"/>
      <c r="AF26" s="1494"/>
      <c r="AG26" s="1494"/>
      <c r="AH26" s="1494"/>
      <c r="AI26" s="1494"/>
      <c r="AJ26" s="1494"/>
      <c r="AK26" s="1494"/>
      <c r="AL26" s="437"/>
    </row>
    <row r="27" spans="1:38" ht="15.75" customHeight="1">
      <c r="A27" s="437"/>
      <c r="B27" s="437"/>
      <c r="C27" s="885" t="s">
        <v>400</v>
      </c>
      <c r="D27" s="885"/>
      <c r="E27" s="885"/>
      <c r="F27" s="885"/>
      <c r="G27" s="885"/>
      <c r="H27" s="885"/>
      <c r="I27" s="885"/>
      <c r="J27" s="885"/>
      <c r="K27" s="885"/>
      <c r="L27" s="885"/>
      <c r="M27" s="885"/>
      <c r="N27" s="885"/>
      <c r="O27" s="885"/>
      <c r="P27" s="885"/>
      <c r="Q27" s="437"/>
      <c r="R27" s="437"/>
      <c r="S27" s="437"/>
      <c r="T27" s="437"/>
      <c r="U27" s="437"/>
      <c r="V27" s="437"/>
      <c r="W27" s="885" t="s">
        <v>3201</v>
      </c>
      <c r="X27" s="885"/>
      <c r="Y27" s="885"/>
      <c r="Z27" s="885"/>
      <c r="AA27" s="885"/>
      <c r="AB27" s="885"/>
      <c r="AC27" s="885"/>
      <c r="AD27" s="885"/>
      <c r="AE27" s="885"/>
      <c r="AF27" s="885"/>
      <c r="AG27" s="885"/>
      <c r="AH27" s="885"/>
      <c r="AI27" s="885"/>
      <c r="AJ27" s="885"/>
      <c r="AK27" s="885"/>
      <c r="AL27" s="437"/>
    </row>
    <row r="28" spans="1:38" ht="44.25" customHeight="1">
      <c r="A28" s="437"/>
      <c r="B28" s="437"/>
      <c r="C28" s="580"/>
      <c r="D28" s="580"/>
      <c r="E28" s="580"/>
      <c r="F28" s="580"/>
      <c r="G28" s="580"/>
      <c r="H28" s="580"/>
      <c r="I28" s="580"/>
      <c r="J28" s="580"/>
      <c r="K28" s="580"/>
      <c r="L28" s="580"/>
      <c r="M28" s="580"/>
      <c r="N28" s="437"/>
      <c r="O28" s="437"/>
      <c r="P28" s="437"/>
      <c r="Q28" s="437"/>
      <c r="R28" s="437"/>
      <c r="S28" s="437"/>
      <c r="T28" s="437"/>
      <c r="U28" s="437"/>
      <c r="V28" s="437"/>
      <c r="W28" s="886"/>
      <c r="X28" s="886"/>
      <c r="Y28" s="886"/>
      <c r="Z28" s="886"/>
      <c r="AA28" s="886"/>
      <c r="AB28" s="886"/>
      <c r="AC28" s="886"/>
      <c r="AD28" s="886"/>
      <c r="AE28" s="886"/>
      <c r="AF28" s="886"/>
      <c r="AG28" s="886"/>
      <c r="AH28" s="886"/>
      <c r="AI28" s="886"/>
      <c r="AJ28" s="886"/>
      <c r="AK28" s="886"/>
      <c r="AL28" s="437"/>
    </row>
    <row r="29" spans="1:39" ht="179.25" customHeight="1">
      <c r="A29" s="437"/>
      <c r="B29" s="437"/>
      <c r="C29" s="333"/>
      <c r="D29" s="333"/>
      <c r="E29" s="333"/>
      <c r="F29" s="333"/>
      <c r="G29" s="333"/>
      <c r="H29" s="333"/>
      <c r="I29" s="333"/>
      <c r="J29" s="333"/>
      <c r="K29" s="333"/>
      <c r="L29" s="333"/>
      <c r="M29" s="333"/>
      <c r="N29" s="333"/>
      <c r="O29" s="333"/>
      <c r="P29" s="333"/>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row>
    <row r="30" spans="1:39" ht="24" customHeight="1">
      <c r="A30" s="437"/>
      <c r="B30" s="1745" t="s">
        <v>3202</v>
      </c>
      <c r="C30" s="1745"/>
      <c r="D30" s="1745"/>
      <c r="E30" s="1745"/>
      <c r="F30" s="1745"/>
      <c r="G30" s="1745"/>
      <c r="H30" s="1745"/>
      <c r="I30" s="1745"/>
      <c r="J30" s="1745"/>
      <c r="K30" s="1745"/>
      <c r="L30" s="1745"/>
      <c r="M30" s="1745"/>
      <c r="N30" s="1745"/>
      <c r="O30" s="1745"/>
      <c r="P30" s="1745"/>
      <c r="Q30" s="1745"/>
      <c r="R30" s="1745"/>
      <c r="S30" s="1745"/>
      <c r="T30" s="1745"/>
      <c r="U30" s="1745"/>
      <c r="V30" s="1745"/>
      <c r="W30" s="1745"/>
      <c r="X30" s="1745"/>
      <c r="Y30" s="1745"/>
      <c r="Z30" s="1745"/>
      <c r="AA30" s="1745"/>
      <c r="AB30" s="1745"/>
      <c r="AC30" s="1745"/>
      <c r="AD30" s="1745"/>
      <c r="AE30" s="1745"/>
      <c r="AF30" s="1745"/>
      <c r="AG30" s="1745"/>
      <c r="AH30" s="1745"/>
      <c r="AI30" s="1745"/>
      <c r="AJ30" s="1745"/>
      <c r="AK30" s="1745"/>
      <c r="AL30" s="437"/>
      <c r="AM30" s="437"/>
    </row>
    <row r="31" spans="1:39" ht="6.75" customHeight="1">
      <c r="A31" s="437"/>
      <c r="B31" s="437"/>
      <c r="C31" s="1745"/>
      <c r="D31" s="1745"/>
      <c r="E31" s="1745"/>
      <c r="F31" s="1745"/>
      <c r="G31" s="1745"/>
      <c r="H31" s="1745"/>
      <c r="I31" s="1745"/>
      <c r="J31" s="1745"/>
      <c r="K31" s="1745"/>
      <c r="L31" s="1745"/>
      <c r="M31" s="1745"/>
      <c r="N31" s="1745"/>
      <c r="O31" s="1745"/>
      <c r="P31" s="1745"/>
      <c r="Q31" s="1745"/>
      <c r="R31" s="1745"/>
      <c r="S31" s="1745"/>
      <c r="T31" s="1745"/>
      <c r="U31" s="1745"/>
      <c r="V31" s="1745"/>
      <c r="W31" s="1745"/>
      <c r="X31" s="1745"/>
      <c r="Y31" s="1745"/>
      <c r="Z31" s="1745"/>
      <c r="AA31" s="1745"/>
      <c r="AB31" s="1745"/>
      <c r="AC31" s="1745"/>
      <c r="AD31" s="1745"/>
      <c r="AE31" s="1745"/>
      <c r="AF31" s="1745"/>
      <c r="AG31" s="1745"/>
      <c r="AH31" s="1745"/>
      <c r="AI31" s="1745"/>
      <c r="AJ31" s="1745"/>
      <c r="AK31" s="1745"/>
      <c r="AL31" s="437"/>
      <c r="AM31" s="437"/>
    </row>
    <row r="32" spans="1:39" ht="9.75" customHeight="1">
      <c r="A32" s="437"/>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568"/>
      <c r="AE32" s="568"/>
      <c r="AF32" s="568"/>
      <c r="AG32" s="568"/>
      <c r="AH32" s="568"/>
      <c r="AI32" s="568"/>
      <c r="AJ32" s="568"/>
      <c r="AK32" s="568"/>
      <c r="AL32" s="437"/>
      <c r="AM32" s="437"/>
    </row>
    <row r="33" spans="1:39" ht="12.75">
      <c r="A33" s="437"/>
      <c r="B33" s="1746"/>
      <c r="C33" s="1746"/>
      <c r="D33" s="1746"/>
      <c r="E33" s="1746"/>
      <c r="F33" s="1746"/>
      <c r="G33" s="1746"/>
      <c r="H33" s="1746"/>
      <c r="I33" s="1746"/>
      <c r="J33" s="1746"/>
      <c r="K33" s="1746"/>
      <c r="L33" s="1746"/>
      <c r="M33" s="1746"/>
      <c r="N33" s="1746"/>
      <c r="O33" s="1746"/>
      <c r="P33" s="1746"/>
      <c r="Q33" s="1746"/>
      <c r="R33" s="1746"/>
      <c r="S33" s="1746"/>
      <c r="T33" s="1746"/>
      <c r="U33" s="437"/>
      <c r="V33" s="437"/>
      <c r="W33" s="437"/>
      <c r="X33" s="437"/>
      <c r="Y33" s="437"/>
      <c r="Z33" s="437"/>
      <c r="AA33" s="437"/>
      <c r="AB33" s="437"/>
      <c r="AC33" s="437"/>
      <c r="AD33" s="437"/>
      <c r="AE33" s="437"/>
      <c r="AF33" s="437"/>
      <c r="AG33" s="437"/>
      <c r="AH33" s="437"/>
      <c r="AI33" s="437"/>
      <c r="AJ33" s="437"/>
      <c r="AK33" s="437"/>
      <c r="AL33" s="437"/>
      <c r="AM33" s="437"/>
    </row>
    <row r="34" spans="1:39" ht="12.75">
      <c r="A34" s="437"/>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row>
    <row r="35" spans="1:39" ht="12.75">
      <c r="A35" s="437"/>
      <c r="B35" s="437"/>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row>
    <row r="36" ht="12.75">
      <c r="AM36" s="437"/>
    </row>
    <row r="37" ht="12.75">
      <c r="AM37" s="437"/>
    </row>
    <row r="38" ht="12.75">
      <c r="AM38" s="437"/>
    </row>
    <row r="39" ht="12.75">
      <c r="AM39" s="437"/>
    </row>
    <row r="40" ht="12.75">
      <c r="AM40" s="437"/>
    </row>
    <row r="41" ht="12.75">
      <c r="AM41" s="437"/>
    </row>
    <row r="42" ht="12.75">
      <c r="AM42" s="437"/>
    </row>
    <row r="43" ht="12.75">
      <c r="AM43" s="437"/>
    </row>
    <row r="44" ht="12.75">
      <c r="AM44" s="437"/>
    </row>
    <row r="45" ht="12.75">
      <c r="AM45" s="437"/>
    </row>
    <row r="46" ht="12.75">
      <c r="AM46" s="437"/>
    </row>
    <row r="47" ht="12.75">
      <c r="AM47" s="437"/>
    </row>
    <row r="48" ht="12.75">
      <c r="AM48" s="437"/>
    </row>
    <row r="49" ht="12.75">
      <c r="AM49" s="437"/>
    </row>
    <row r="50" ht="12.75">
      <c r="AM50" s="437"/>
    </row>
    <row r="51" ht="12.75">
      <c r="AM51" s="437"/>
    </row>
    <row r="52" ht="12.75">
      <c r="AM52" s="437"/>
    </row>
    <row r="53" ht="12.75">
      <c r="AM53" s="437"/>
    </row>
    <row r="54" ht="12.75">
      <c r="AM54" s="437"/>
    </row>
    <row r="55" ht="12.75">
      <c r="AM55" s="437"/>
    </row>
    <row r="56" ht="12.75">
      <c r="AM56" s="437"/>
    </row>
    <row r="57" ht="12.75">
      <c r="AM57" s="437"/>
    </row>
    <row r="58" ht="12.75">
      <c r="AM58" s="437"/>
    </row>
    <row r="59" ht="12.75">
      <c r="AM59" s="437"/>
    </row>
    <row r="60" ht="12.75">
      <c r="AM60" s="437"/>
    </row>
    <row r="61" ht="12.75">
      <c r="AM61" s="437"/>
    </row>
    <row r="62" ht="12.75">
      <c r="AM62" s="437"/>
    </row>
    <row r="63" ht="12.75">
      <c r="AM63" s="437"/>
    </row>
    <row r="64" ht="12.75">
      <c r="AM64" s="437"/>
    </row>
    <row r="65" ht="12.75">
      <c r="AM65" s="437"/>
    </row>
    <row r="66" ht="12.75">
      <c r="AM66" s="437"/>
    </row>
    <row r="67" ht="12.75">
      <c r="AM67" s="437"/>
    </row>
    <row r="68" ht="12.75">
      <c r="AM68" s="437"/>
    </row>
    <row r="69" ht="12.75">
      <c r="AM69" s="437"/>
    </row>
    <row r="70" ht="12.75">
      <c r="AM70" s="437"/>
    </row>
    <row r="71" ht="12.75">
      <c r="AM71" s="437"/>
    </row>
    <row r="72" ht="12.75">
      <c r="AM72" s="437"/>
    </row>
    <row r="73" ht="12.75">
      <c r="AM73" s="437"/>
    </row>
    <row r="74" ht="12.75">
      <c r="AM74" s="437"/>
    </row>
    <row r="75" ht="12.75">
      <c r="AM75" s="437"/>
    </row>
    <row r="76" ht="12.75">
      <c r="AM76" s="437"/>
    </row>
    <row r="77" ht="12.75">
      <c r="AM77" s="437"/>
    </row>
    <row r="78" ht="12.75">
      <c r="AM78" s="437"/>
    </row>
    <row r="79" ht="12.75">
      <c r="AM79" s="437"/>
    </row>
    <row r="80" ht="12.75">
      <c r="AM80" s="437"/>
    </row>
    <row r="81" ht="12.75">
      <c r="AM81" s="437"/>
    </row>
    <row r="82" ht="12.75">
      <c r="AM82" s="437"/>
    </row>
    <row r="83" ht="12.75">
      <c r="AM83" s="437"/>
    </row>
    <row r="84" ht="12.75">
      <c r="AM84" s="437"/>
    </row>
    <row r="85" ht="12.75">
      <c r="AM85" s="437"/>
    </row>
    <row r="86" ht="12.75">
      <c r="AM86" s="437"/>
    </row>
    <row r="87" ht="12.75">
      <c r="AM87" s="437"/>
    </row>
    <row r="88" ht="12.75">
      <c r="AM88" s="437"/>
    </row>
    <row r="89" ht="12.75">
      <c r="AM89" s="437"/>
    </row>
    <row r="90" ht="12.75">
      <c r="AM90" s="437"/>
    </row>
    <row r="91" ht="12.75">
      <c r="AM91" s="437"/>
    </row>
    <row r="92" ht="12.75">
      <c r="AM92" s="437"/>
    </row>
    <row r="93" ht="12.75">
      <c r="AM93" s="437"/>
    </row>
    <row r="94" ht="12.75">
      <c r="AM94" s="437"/>
    </row>
    <row r="95" ht="12.75">
      <c r="AM95" s="437"/>
    </row>
    <row r="96" ht="12.75">
      <c r="AM96" s="437"/>
    </row>
    <row r="97" ht="12.75">
      <c r="AM97" s="437"/>
    </row>
    <row r="98" ht="12.75">
      <c r="AM98" s="437"/>
    </row>
    <row r="99" ht="12.75">
      <c r="AM99" s="437"/>
    </row>
    <row r="100" ht="12.75">
      <c r="AM100" s="437"/>
    </row>
    <row r="101" ht="12.75">
      <c r="AM101" s="437"/>
    </row>
    <row r="102" ht="12.75">
      <c r="AM102" s="437"/>
    </row>
    <row r="103" ht="12.75">
      <c r="AM103" s="437"/>
    </row>
    <row r="104" ht="12.75">
      <c r="AM104" s="437"/>
    </row>
    <row r="105" ht="12.75">
      <c r="AM105" s="437"/>
    </row>
    <row r="106" ht="12.75">
      <c r="AM106" s="437"/>
    </row>
    <row r="107" ht="12.75">
      <c r="AM107" s="437"/>
    </row>
    <row r="108" ht="12.75">
      <c r="AM108" s="437"/>
    </row>
    <row r="109" ht="12.75">
      <c r="AM109" s="437"/>
    </row>
    <row r="110" ht="12.75">
      <c r="AM110" s="437"/>
    </row>
    <row r="111" ht="12.75">
      <c r="AM111" s="437"/>
    </row>
    <row r="112" ht="12.75">
      <c r="AM112" s="437"/>
    </row>
    <row r="113" ht="12.75">
      <c r="AM113" s="437"/>
    </row>
    <row r="114" ht="12.75">
      <c r="AM114" s="437"/>
    </row>
    <row r="115" ht="12.75">
      <c r="AM115" s="437"/>
    </row>
    <row r="116" ht="12.75">
      <c r="AM116" s="437"/>
    </row>
    <row r="117" ht="12.75">
      <c r="AM117" s="437"/>
    </row>
    <row r="118" ht="12.75">
      <c r="AM118" s="437"/>
    </row>
    <row r="119" ht="12.75">
      <c r="AM119" s="437"/>
    </row>
    <row r="120" ht="12.75">
      <c r="AM120" s="437"/>
    </row>
    <row r="121" ht="12.75">
      <c r="AM121" s="437"/>
    </row>
    <row r="122" ht="12.75">
      <c r="AM122" s="437"/>
    </row>
    <row r="123" ht="12.75">
      <c r="AM123" s="437"/>
    </row>
    <row r="124" ht="12.75">
      <c r="AM124" s="437"/>
    </row>
    <row r="125" ht="12.75">
      <c r="AM125" s="437"/>
    </row>
    <row r="126" ht="12.75">
      <c r="AM126" s="437"/>
    </row>
    <row r="127" ht="12.75">
      <c r="AM127" s="437"/>
    </row>
    <row r="128" ht="12.75">
      <c r="AM128" s="437"/>
    </row>
    <row r="129" ht="12.75">
      <c r="AM129" s="437"/>
    </row>
    <row r="130" ht="12.75">
      <c r="AM130" s="437"/>
    </row>
    <row r="131" ht="12.75">
      <c r="AM131" s="437"/>
    </row>
    <row r="132" ht="12.75">
      <c r="AM132" s="437"/>
    </row>
    <row r="133" ht="12.75">
      <c r="AM133" s="437"/>
    </row>
    <row r="134" ht="12.75">
      <c r="AM134" s="437"/>
    </row>
    <row r="135" ht="12.75">
      <c r="AM135" s="437"/>
    </row>
    <row r="136" ht="12.75">
      <c r="AM136" s="437"/>
    </row>
    <row r="137" ht="12.75">
      <c r="AM137" s="437"/>
    </row>
    <row r="138" ht="12.75">
      <c r="AM138" s="437"/>
    </row>
    <row r="139" ht="12.75">
      <c r="AM139" s="437"/>
    </row>
    <row r="140" ht="12.75">
      <c r="AM140" s="437"/>
    </row>
    <row r="141" ht="12.75">
      <c r="AM141" s="437"/>
    </row>
    <row r="142" ht="12.75">
      <c r="AM142" s="437"/>
    </row>
    <row r="143" ht="12.75">
      <c r="AM143" s="437"/>
    </row>
    <row r="144" ht="12.75">
      <c r="AM144" s="437"/>
    </row>
    <row r="145" ht="12.75">
      <c r="AM145" s="437"/>
    </row>
    <row r="146" ht="12.75">
      <c r="AM146" s="437"/>
    </row>
    <row r="147" ht="12.75">
      <c r="AM147" s="437"/>
    </row>
    <row r="148" ht="12.75">
      <c r="AM148" s="437"/>
    </row>
    <row r="149" ht="12.75">
      <c r="AM149" s="437"/>
    </row>
    <row r="150" ht="12.75">
      <c r="AM150" s="437"/>
    </row>
    <row r="151" ht="12.75">
      <c r="AM151" s="437"/>
    </row>
    <row r="152" ht="12.75">
      <c r="AM152" s="437"/>
    </row>
    <row r="153" ht="12.75">
      <c r="AM153" s="437"/>
    </row>
  </sheetData>
  <sheetProtection password="DBBB" sheet="1" formatCells="0" formatColumns="0" formatRows="0" insertRows="0"/>
  <mergeCells count="26">
    <mergeCell ref="C27:P27"/>
    <mergeCell ref="B30:AK30"/>
    <mergeCell ref="C31:AK31"/>
    <mergeCell ref="B33:T33"/>
    <mergeCell ref="C18:AK18"/>
    <mergeCell ref="C10:AK11"/>
    <mergeCell ref="W27:AK28"/>
    <mergeCell ref="C22:AK22"/>
    <mergeCell ref="C23:AK23"/>
    <mergeCell ref="W24:AK26"/>
    <mergeCell ref="AG1:AK1"/>
    <mergeCell ref="AG8:AK9"/>
    <mergeCell ref="C2:R2"/>
    <mergeCell ref="AF2:AK2"/>
    <mergeCell ref="C14:AK14"/>
    <mergeCell ref="C16:AK17"/>
    <mergeCell ref="C3:R3"/>
    <mergeCell ref="C24:P26"/>
    <mergeCell ref="AO8:AP8"/>
    <mergeCell ref="C4:R4"/>
    <mergeCell ref="C5:R5"/>
    <mergeCell ref="C6:R6"/>
    <mergeCell ref="C7:R7"/>
    <mergeCell ref="C8:R8"/>
    <mergeCell ref="AG5:AK7"/>
    <mergeCell ref="C20:AD20"/>
  </mergeCells>
  <printOptions/>
  <pageMargins left="0.7086614173228347" right="0.7086614173228347" top="0.7480314960629921" bottom="0.7480314960629921" header="0.31496062992125984" footer="0.31496062992125984"/>
  <pageSetup horizontalDpi="600" verticalDpi="600" orientation="portrait" paperSize="9" scale="86" r:id="rId1"/>
  <headerFooter>
    <oddHeader>&amp;LZałącznik nr 4 do wniosku o przyznanie pomocy&amp;RZnak sprawy: .................................................................................</oddHeader>
    <oddFooter>&amp;L&amp;"Arial,Kursywa"&amp;8PROW 2014-2020_5.1/20/01&amp;R&amp;"Arial,Kursywa"&amp;8Strona &amp;P z &amp;N</oddFooter>
  </headerFooter>
  <colBreaks count="1" manualBreakCount="1">
    <brk id="38" max="65535" man="1"/>
  </colBreaks>
</worksheet>
</file>

<file path=xl/worksheets/sheet19.xml><?xml version="1.0" encoding="utf-8"?>
<worksheet xmlns="http://schemas.openxmlformats.org/spreadsheetml/2006/main" xmlns:r="http://schemas.openxmlformats.org/officeDocument/2006/relationships">
  <sheetPr codeName="Arkusz15">
    <tabColor rgb="FFFFFF00"/>
  </sheetPr>
  <dimension ref="A1:AI109"/>
  <sheetViews>
    <sheetView view="pageBreakPreview" zoomScaleSheetLayoutView="100" zoomScalePageLayoutView="0" workbookViewId="0" topLeftCell="A1">
      <selection activeCell="C6" sqref="C6:J6"/>
    </sheetView>
  </sheetViews>
  <sheetFormatPr defaultColWidth="9.140625" defaultRowHeight="12.75"/>
  <cols>
    <col min="1" max="1" width="1.7109375" style="610" customWidth="1"/>
    <col min="2" max="2" width="4.00390625" style="621" customWidth="1"/>
    <col min="3" max="3" width="5.140625" style="610" customWidth="1"/>
    <col min="4" max="4" width="3.00390625" style="610" customWidth="1"/>
    <col min="5" max="5" width="3.421875" style="610" customWidth="1"/>
    <col min="6" max="6" width="12.421875" style="610" customWidth="1"/>
    <col min="7" max="7" width="4.140625" style="610" customWidth="1"/>
    <col min="8" max="8" width="18.7109375" style="610" customWidth="1"/>
    <col min="9" max="9" width="19.7109375" style="610" customWidth="1"/>
    <col min="10" max="10" width="28.421875" style="610" customWidth="1"/>
    <col min="11" max="11" width="1.8515625" style="610" customWidth="1"/>
    <col min="12" max="16384" width="9.140625" style="610" customWidth="1"/>
  </cols>
  <sheetData>
    <row r="1" spans="1:12" s="595" customFormat="1" ht="12.75" customHeight="1">
      <c r="A1" s="592"/>
      <c r="B1" s="593"/>
      <c r="C1" s="593"/>
      <c r="D1" s="593"/>
      <c r="E1" s="593"/>
      <c r="F1" s="593"/>
      <c r="G1" s="593"/>
      <c r="H1" s="593"/>
      <c r="I1" s="593"/>
      <c r="J1" s="593"/>
      <c r="K1" s="592"/>
      <c r="L1" s="594"/>
    </row>
    <row r="2" spans="1:11" s="595" customFormat="1" ht="21" customHeight="1">
      <c r="A2" s="592"/>
      <c r="B2" s="593"/>
      <c r="C2" s="593"/>
      <c r="D2" s="593"/>
      <c r="E2" s="593"/>
      <c r="F2" s="593"/>
      <c r="G2" s="593"/>
      <c r="H2" s="593"/>
      <c r="I2" s="593"/>
      <c r="J2" s="596" t="s">
        <v>3234</v>
      </c>
      <c r="K2" s="594"/>
    </row>
    <row r="3" spans="1:12" s="595" customFormat="1" ht="0.75" customHeight="1" hidden="1">
      <c r="A3" s="592"/>
      <c r="B3" s="593"/>
      <c r="C3" s="593"/>
      <c r="D3" s="593"/>
      <c r="E3" s="593"/>
      <c r="F3" s="593"/>
      <c r="G3" s="593"/>
      <c r="H3" s="593"/>
      <c r="I3" s="593"/>
      <c r="J3" s="593"/>
      <c r="K3" s="592"/>
      <c r="L3" s="594"/>
    </row>
    <row r="4" spans="1:12" s="595" customFormat="1" ht="56.25" customHeight="1">
      <c r="A4" s="592"/>
      <c r="B4" s="1577" t="s">
        <v>3127</v>
      </c>
      <c r="C4" s="1577"/>
      <c r="D4" s="1577"/>
      <c r="E4" s="1577"/>
      <c r="F4" s="1577"/>
      <c r="G4" s="1577"/>
      <c r="H4" s="1577"/>
      <c r="I4" s="1577"/>
      <c r="J4" s="1577"/>
      <c r="K4" s="592"/>
      <c r="L4" s="594"/>
    </row>
    <row r="5" spans="1:12" s="595" customFormat="1" ht="126" customHeight="1">
      <c r="A5" s="594"/>
      <c r="B5" s="1751" t="s">
        <v>3128</v>
      </c>
      <c r="C5" s="1751"/>
      <c r="D5" s="1751"/>
      <c r="E5" s="1751"/>
      <c r="F5" s="1751"/>
      <c r="G5" s="1751"/>
      <c r="H5" s="1751"/>
      <c r="I5" s="1751"/>
      <c r="J5" s="1751"/>
      <c r="K5" s="594"/>
      <c r="L5" s="594"/>
    </row>
    <row r="6" spans="1:12" s="595" customFormat="1" ht="65.25" customHeight="1">
      <c r="A6" s="594"/>
      <c r="B6" s="597" t="s">
        <v>490</v>
      </c>
      <c r="C6" s="1750" t="s">
        <v>3206</v>
      </c>
      <c r="D6" s="1750"/>
      <c r="E6" s="1750"/>
      <c r="F6" s="1750"/>
      <c r="G6" s="1750"/>
      <c r="H6" s="1750"/>
      <c r="I6" s="1750"/>
      <c r="J6" s="1750"/>
      <c r="K6" s="594"/>
      <c r="L6" s="594"/>
    </row>
    <row r="7" spans="1:12" s="595" customFormat="1" ht="39.75" customHeight="1">
      <c r="A7" s="594"/>
      <c r="B7" s="597" t="s">
        <v>491</v>
      </c>
      <c r="C7" s="1751" t="s">
        <v>3133</v>
      </c>
      <c r="D7" s="1751"/>
      <c r="E7" s="1751"/>
      <c r="F7" s="1751"/>
      <c r="G7" s="1751"/>
      <c r="H7" s="1751"/>
      <c r="I7" s="1751"/>
      <c r="J7" s="1751"/>
      <c r="K7" s="594"/>
      <c r="L7" s="594"/>
    </row>
    <row r="8" spans="1:12" s="595" customFormat="1" ht="142.5" customHeight="1">
      <c r="A8" s="594"/>
      <c r="B8" s="597" t="s">
        <v>492</v>
      </c>
      <c r="C8" s="1750" t="s">
        <v>3348</v>
      </c>
      <c r="D8" s="1750"/>
      <c r="E8" s="1750"/>
      <c r="F8" s="1750"/>
      <c r="G8" s="1750"/>
      <c r="H8" s="1750"/>
      <c r="I8" s="1750"/>
      <c r="J8" s="1750"/>
      <c r="K8" s="594"/>
      <c r="L8" s="594"/>
    </row>
    <row r="9" spans="1:12" s="595" customFormat="1" ht="26.25" customHeight="1">
      <c r="A9" s="594"/>
      <c r="B9" s="597" t="s">
        <v>493</v>
      </c>
      <c r="C9" s="1751" t="s">
        <v>3134</v>
      </c>
      <c r="D9" s="1751"/>
      <c r="E9" s="1751"/>
      <c r="F9" s="1751"/>
      <c r="G9" s="1751"/>
      <c r="H9" s="1751"/>
      <c r="I9" s="1751"/>
      <c r="J9" s="1751"/>
      <c r="K9" s="594"/>
      <c r="L9" s="594"/>
    </row>
    <row r="10" spans="1:12" s="595" customFormat="1" ht="95.25" customHeight="1">
      <c r="A10" s="594"/>
      <c r="B10" s="597" t="s">
        <v>485</v>
      </c>
      <c r="C10" s="1751" t="s">
        <v>3331</v>
      </c>
      <c r="D10" s="1751"/>
      <c r="E10" s="1751"/>
      <c r="F10" s="1751"/>
      <c r="G10" s="1751"/>
      <c r="H10" s="1751"/>
      <c r="I10" s="1751"/>
      <c r="J10" s="1751"/>
      <c r="K10" s="594"/>
      <c r="L10" s="594"/>
    </row>
    <row r="11" spans="1:12" s="595" customFormat="1" ht="198" customHeight="1">
      <c r="A11" s="594"/>
      <c r="B11" s="597" t="s">
        <v>486</v>
      </c>
      <c r="C11" s="1751" t="s">
        <v>3332</v>
      </c>
      <c r="D11" s="1751"/>
      <c r="E11" s="1751"/>
      <c r="F11" s="1751"/>
      <c r="G11" s="1751"/>
      <c r="H11" s="1751"/>
      <c r="I11" s="1751"/>
      <c r="J11" s="1751"/>
      <c r="K11" s="594"/>
      <c r="L11" s="594"/>
    </row>
    <row r="12" spans="1:12" s="595" customFormat="1" ht="31.5" customHeight="1">
      <c r="A12" s="594"/>
      <c r="B12" s="597" t="s">
        <v>487</v>
      </c>
      <c r="C12" s="1751" t="s">
        <v>3333</v>
      </c>
      <c r="D12" s="1751"/>
      <c r="E12" s="1751"/>
      <c r="F12" s="1751"/>
      <c r="G12" s="1751"/>
      <c r="H12" s="1751"/>
      <c r="I12" s="1751"/>
      <c r="J12" s="1751"/>
      <c r="K12" s="594"/>
      <c r="L12" s="594"/>
    </row>
    <row r="13" spans="1:12" s="595" customFormat="1" ht="26.25" customHeight="1">
      <c r="A13" s="594"/>
      <c r="B13" s="597" t="s">
        <v>488</v>
      </c>
      <c r="C13" s="1756" t="s">
        <v>508</v>
      </c>
      <c r="D13" s="1756"/>
      <c r="E13" s="1756"/>
      <c r="F13" s="1756"/>
      <c r="G13" s="1756"/>
      <c r="H13" s="1756"/>
      <c r="I13" s="1756"/>
      <c r="J13" s="1756"/>
      <c r="K13" s="594"/>
      <c r="L13" s="594"/>
    </row>
    <row r="14" spans="1:12" s="595" customFormat="1" ht="24" customHeight="1">
      <c r="A14" s="594"/>
      <c r="B14" s="597" t="s">
        <v>489</v>
      </c>
      <c r="C14" s="1756" t="s">
        <v>3122</v>
      </c>
      <c r="D14" s="1756"/>
      <c r="E14" s="1756"/>
      <c r="F14" s="1756"/>
      <c r="G14" s="1756"/>
      <c r="H14" s="1756"/>
      <c r="I14" s="1756"/>
      <c r="J14" s="1756"/>
      <c r="K14" s="594"/>
      <c r="L14" s="594"/>
    </row>
    <row r="15" spans="1:12" s="595" customFormat="1" ht="78" customHeight="1" hidden="1">
      <c r="A15" s="598"/>
      <c r="B15" s="599"/>
      <c r="C15" s="600"/>
      <c r="D15" s="600"/>
      <c r="E15" s="600"/>
      <c r="F15" s="600"/>
      <c r="G15" s="600"/>
      <c r="H15" s="600"/>
      <c r="I15" s="600"/>
      <c r="J15" s="600"/>
      <c r="K15" s="601"/>
      <c r="L15" s="598"/>
    </row>
    <row r="16" spans="1:12" s="595" customFormat="1" ht="78" customHeight="1" hidden="1">
      <c r="A16" s="598"/>
      <c r="B16" s="599"/>
      <c r="C16" s="600"/>
      <c r="D16" s="600"/>
      <c r="E16" s="600"/>
      <c r="F16" s="600"/>
      <c r="G16" s="600"/>
      <c r="H16" s="600"/>
      <c r="I16" s="600"/>
      <c r="J16" s="600"/>
      <c r="K16" s="601"/>
      <c r="L16" s="598"/>
    </row>
    <row r="17" spans="1:12" s="595" customFormat="1" ht="85.5" customHeight="1" hidden="1">
      <c r="A17" s="598"/>
      <c r="B17" s="599"/>
      <c r="C17" s="1757"/>
      <c r="D17" s="1757"/>
      <c r="E17" s="1757"/>
      <c r="F17" s="1757"/>
      <c r="G17" s="1757"/>
      <c r="H17" s="1757"/>
      <c r="I17" s="1757"/>
      <c r="J17" s="1757"/>
      <c r="K17" s="601"/>
      <c r="L17" s="598"/>
    </row>
    <row r="18" spans="1:12" s="595" customFormat="1" ht="30.75" customHeight="1" hidden="1">
      <c r="A18" s="598"/>
      <c r="B18" s="599"/>
      <c r="C18" s="1757"/>
      <c r="D18" s="1757"/>
      <c r="E18" s="1757"/>
      <c r="F18" s="1757"/>
      <c r="G18" s="1757"/>
      <c r="H18" s="1757"/>
      <c r="I18" s="1757"/>
      <c r="J18" s="1757"/>
      <c r="K18" s="601"/>
      <c r="L18" s="598"/>
    </row>
    <row r="19" spans="1:12" s="595" customFormat="1" ht="28.5" customHeight="1" hidden="1">
      <c r="A19" s="598"/>
      <c r="B19" s="599"/>
      <c r="C19" s="1064"/>
      <c r="D19" s="1064"/>
      <c r="E19" s="1064"/>
      <c r="F19" s="1064"/>
      <c r="G19" s="1064"/>
      <c r="H19" s="1064"/>
      <c r="I19" s="1064"/>
      <c r="J19" s="1064"/>
      <c r="K19" s="601"/>
      <c r="L19" s="598"/>
    </row>
    <row r="20" spans="1:12" s="595" customFormat="1" ht="30" customHeight="1" hidden="1">
      <c r="A20" s="598"/>
      <c r="B20" s="599"/>
      <c r="C20" s="1064"/>
      <c r="D20" s="1064"/>
      <c r="E20" s="1064"/>
      <c r="F20" s="1064"/>
      <c r="G20" s="1064"/>
      <c r="H20" s="1064"/>
      <c r="I20" s="1064"/>
      <c r="J20" s="1064"/>
      <c r="K20" s="601"/>
      <c r="L20" s="598"/>
    </row>
    <row r="21" spans="1:12" s="595" customFormat="1" ht="26.25" customHeight="1" hidden="1">
      <c r="A21" s="602"/>
      <c r="B21" s="603"/>
      <c r="C21" s="1752"/>
      <c r="D21" s="1752"/>
      <c r="E21" s="1752"/>
      <c r="F21" s="1752"/>
      <c r="G21" s="1752"/>
      <c r="H21" s="1752"/>
      <c r="I21" s="1752"/>
      <c r="J21" s="1752"/>
      <c r="K21" s="604"/>
      <c r="L21" s="598"/>
    </row>
    <row r="22" spans="1:12" ht="0.75" customHeight="1" hidden="1">
      <c r="A22" s="605"/>
      <c r="B22" s="606"/>
      <c r="C22" s="607"/>
      <c r="D22" s="607"/>
      <c r="E22" s="607"/>
      <c r="F22" s="607"/>
      <c r="G22" s="607"/>
      <c r="H22" s="607"/>
      <c r="I22" s="607"/>
      <c r="J22" s="607"/>
      <c r="K22" s="608"/>
      <c r="L22" s="609"/>
    </row>
    <row r="23" spans="1:16" ht="22.5" customHeight="1">
      <c r="A23" s="611"/>
      <c r="B23" s="612"/>
      <c r="C23" s="1753"/>
      <c r="D23" s="1753"/>
      <c r="E23" s="1753"/>
      <c r="F23" s="1753"/>
      <c r="G23" s="613"/>
      <c r="H23" s="1753"/>
      <c r="I23" s="1754"/>
      <c r="J23" s="1754"/>
      <c r="K23" s="611"/>
      <c r="N23" s="614"/>
      <c r="O23" s="614"/>
      <c r="P23" s="614"/>
    </row>
    <row r="24" spans="1:16" ht="12.75">
      <c r="A24" s="609"/>
      <c r="B24" s="615"/>
      <c r="C24" s="303"/>
      <c r="D24" s="616"/>
      <c r="E24" s="617"/>
      <c r="F24" s="618"/>
      <c r="G24" s="619"/>
      <c r="H24" s="1755"/>
      <c r="I24" s="1755"/>
      <c r="J24" s="1755"/>
      <c r="K24" s="614"/>
      <c r="N24" s="614"/>
      <c r="O24" s="614"/>
      <c r="P24" s="614"/>
    </row>
    <row r="25" spans="1:16" ht="12.75">
      <c r="A25" s="614"/>
      <c r="B25" s="615"/>
      <c r="C25" s="303"/>
      <c r="D25" s="616"/>
      <c r="E25" s="617"/>
      <c r="F25" s="618"/>
      <c r="G25" s="619"/>
      <c r="H25" s="617"/>
      <c r="I25" s="620"/>
      <c r="J25" s="620"/>
      <c r="K25" s="614"/>
      <c r="N25" s="614"/>
      <c r="O25" s="614"/>
      <c r="P25" s="614"/>
    </row>
    <row r="26" spans="14:16" ht="12.75">
      <c r="N26" s="614"/>
      <c r="O26" s="614"/>
      <c r="P26" s="614"/>
    </row>
    <row r="27" spans="14:16" ht="12.75">
      <c r="N27" s="614"/>
      <c r="O27" s="614"/>
      <c r="P27" s="614"/>
    </row>
    <row r="28" spans="14:16" ht="12.75">
      <c r="N28" s="614"/>
      <c r="O28" s="614"/>
      <c r="P28" s="614"/>
    </row>
    <row r="51" ht="61.5" customHeight="1"/>
    <row r="52" ht="19.5" customHeight="1"/>
    <row r="109" spans="24:35" ht="12.75">
      <c r="X109" s="622"/>
      <c r="Y109" s="622"/>
      <c r="Z109" s="622"/>
      <c r="AA109" s="622"/>
      <c r="AB109" s="622"/>
      <c r="AC109" s="622"/>
      <c r="AD109" s="622"/>
      <c r="AE109" s="622"/>
      <c r="AF109" s="622"/>
      <c r="AG109" s="622"/>
      <c r="AH109" s="622"/>
      <c r="AI109" s="622"/>
    </row>
  </sheetData>
  <sheetProtection password="DBBB" sheet="1"/>
  <mergeCells count="18">
    <mergeCell ref="C20:J20"/>
    <mergeCell ref="C21:J21"/>
    <mergeCell ref="C23:F23"/>
    <mergeCell ref="H23:J24"/>
    <mergeCell ref="B5:J5"/>
    <mergeCell ref="C12:J12"/>
    <mergeCell ref="C13:J13"/>
    <mergeCell ref="C14:J14"/>
    <mergeCell ref="C17:J17"/>
    <mergeCell ref="C18:J18"/>
    <mergeCell ref="B4:J4"/>
    <mergeCell ref="C19:J19"/>
    <mergeCell ref="C6:J6"/>
    <mergeCell ref="C7:J7"/>
    <mergeCell ref="C8:J8"/>
    <mergeCell ref="C9:J9"/>
    <mergeCell ref="C10:J10"/>
    <mergeCell ref="C11:J11"/>
  </mergeCells>
  <printOptions/>
  <pageMargins left="0.7086614173228347" right="0.7086614173228347" top="0.7480314960629921" bottom="0.7480314960629921" header="0.31496062992125984" footer="0.31496062992125984"/>
  <pageSetup horizontalDpi="600" verticalDpi="600" orientation="portrait" paperSize="9" scale="83" r:id="rId1"/>
  <headerFooter>
    <oddHeader>&amp;LZałącznik nr 5 do wniosku o przyznanie pomocy&amp;RZnak sprawy: .................................................................................</oddHeader>
    <oddFooter>&amp;L&amp;"Arial,Kursywa"&amp;9PROW 2014-2020_5.1/20/01&amp;R&amp;"Arial,Kursywa"&amp;9Strona &amp;P z &amp;N</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codeName="Arkusz19"/>
  <dimension ref="A1:Q145"/>
  <sheetViews>
    <sheetView zoomScale="85" zoomScaleNormal="85" zoomScalePageLayoutView="0" workbookViewId="0" topLeftCell="A1">
      <selection activeCell="E28" sqref="E28"/>
    </sheetView>
  </sheetViews>
  <sheetFormatPr defaultColWidth="9.140625" defaultRowHeight="12.75"/>
  <cols>
    <col min="1" max="1" width="13.28125" style="0" bestFit="1" customWidth="1"/>
    <col min="2" max="2" width="19.00390625" style="0" bestFit="1" customWidth="1"/>
    <col min="3" max="3" width="25.57421875" style="0" customWidth="1"/>
    <col min="4" max="4" width="18.00390625" style="0" bestFit="1" customWidth="1"/>
    <col min="5" max="5" width="29.421875" style="0" bestFit="1" customWidth="1"/>
    <col min="6" max="6" width="25.421875" style="0" bestFit="1" customWidth="1"/>
    <col min="7" max="7" width="15.8515625" style="0" bestFit="1" customWidth="1"/>
    <col min="8" max="8" width="25.8515625" style="0" bestFit="1" customWidth="1"/>
    <col min="9" max="9" width="28.28125" style="0" bestFit="1" customWidth="1"/>
    <col min="10" max="10" width="29.00390625" style="0" bestFit="1" customWidth="1"/>
    <col min="11" max="11" width="22.7109375" style="0" bestFit="1" customWidth="1"/>
    <col min="12" max="12" width="17.140625" style="0" bestFit="1" customWidth="1"/>
    <col min="13" max="13" width="23.421875" style="0" bestFit="1" customWidth="1"/>
    <col min="14" max="14" width="18.00390625" style="0" bestFit="1" customWidth="1"/>
    <col min="15" max="15" width="25.8515625" style="0" bestFit="1" customWidth="1"/>
    <col min="16" max="16" width="31.140625" style="0" bestFit="1" customWidth="1"/>
    <col min="17" max="17" width="24.8515625" style="0" bestFit="1" customWidth="1"/>
  </cols>
  <sheetData>
    <row r="1" spans="1:17" ht="12.75">
      <c r="A1" t="s">
        <v>554</v>
      </c>
      <c r="B1" t="s">
        <v>139</v>
      </c>
      <c r="C1" s="6" t="s">
        <v>555</v>
      </c>
      <c r="D1" t="s">
        <v>35</v>
      </c>
      <c r="E1" t="s">
        <v>36</v>
      </c>
      <c r="F1" t="s">
        <v>37</v>
      </c>
      <c r="G1" t="s">
        <v>38</v>
      </c>
      <c r="H1" t="s">
        <v>39</v>
      </c>
      <c r="I1" t="s">
        <v>556</v>
      </c>
      <c r="J1" t="s">
        <v>40</v>
      </c>
      <c r="K1" t="s">
        <v>140</v>
      </c>
      <c r="L1" t="s">
        <v>41</v>
      </c>
      <c r="M1" t="s">
        <v>42</v>
      </c>
      <c r="N1" t="s">
        <v>43</v>
      </c>
      <c r="O1" s="6" t="s">
        <v>557</v>
      </c>
      <c r="P1" t="s">
        <v>45</v>
      </c>
      <c r="Q1" t="s">
        <v>46</v>
      </c>
    </row>
    <row r="2" spans="1:17" ht="12.75">
      <c r="A2" t="s">
        <v>554</v>
      </c>
      <c r="B2" t="s">
        <v>139</v>
      </c>
      <c r="C2" s="6" t="s">
        <v>555</v>
      </c>
      <c r="D2" t="s">
        <v>35</v>
      </c>
      <c r="E2" t="s">
        <v>36</v>
      </c>
      <c r="F2" t="s">
        <v>37</v>
      </c>
      <c r="G2" t="s">
        <v>38</v>
      </c>
      <c r="H2" t="s">
        <v>39</v>
      </c>
      <c r="I2" t="s">
        <v>556</v>
      </c>
      <c r="J2" t="s">
        <v>40</v>
      </c>
      <c r="K2" t="s">
        <v>140</v>
      </c>
      <c r="L2" t="s">
        <v>41</v>
      </c>
      <c r="M2" t="s">
        <v>42</v>
      </c>
      <c r="N2" t="s">
        <v>43</v>
      </c>
      <c r="O2" s="6" t="s">
        <v>557</v>
      </c>
      <c r="P2" t="s">
        <v>45</v>
      </c>
      <c r="Q2" t="s">
        <v>46</v>
      </c>
    </row>
    <row r="3" spans="2:17" ht="12.75">
      <c r="B3" t="s">
        <v>558</v>
      </c>
      <c r="C3" t="s">
        <v>559</v>
      </c>
      <c r="D3" t="s">
        <v>560</v>
      </c>
      <c r="E3" t="s">
        <v>561</v>
      </c>
      <c r="F3" t="s">
        <v>562</v>
      </c>
      <c r="G3" t="s">
        <v>563</v>
      </c>
      <c r="H3" t="s">
        <v>564</v>
      </c>
      <c r="I3" s="6" t="s">
        <v>565</v>
      </c>
      <c r="J3" t="s">
        <v>566</v>
      </c>
      <c r="K3" t="s">
        <v>567</v>
      </c>
      <c r="L3" t="s">
        <v>568</v>
      </c>
      <c r="M3" t="s">
        <v>569</v>
      </c>
      <c r="N3" t="s">
        <v>570</v>
      </c>
      <c r="O3" t="s">
        <v>571</v>
      </c>
      <c r="P3" t="s">
        <v>572</v>
      </c>
      <c r="Q3" t="s">
        <v>573</v>
      </c>
    </row>
    <row r="4" spans="2:17" ht="12.75">
      <c r="B4" t="s">
        <v>574</v>
      </c>
      <c r="C4" t="s">
        <v>575</v>
      </c>
      <c r="D4" t="s">
        <v>576</v>
      </c>
      <c r="E4" s="6" t="s">
        <v>3113</v>
      </c>
      <c r="F4" t="s">
        <v>578</v>
      </c>
      <c r="G4" s="6" t="s">
        <v>3112</v>
      </c>
      <c r="H4" t="s">
        <v>579</v>
      </c>
      <c r="I4" t="s">
        <v>580</v>
      </c>
      <c r="J4" t="s">
        <v>581</v>
      </c>
      <c r="K4" t="s">
        <v>582</v>
      </c>
      <c r="L4" t="s">
        <v>583</v>
      </c>
      <c r="M4" s="6" t="s">
        <v>584</v>
      </c>
      <c r="N4" t="s">
        <v>585</v>
      </c>
      <c r="O4" t="s">
        <v>586</v>
      </c>
      <c r="P4" s="6" t="s">
        <v>587</v>
      </c>
      <c r="Q4" t="s">
        <v>588</v>
      </c>
    </row>
    <row r="5" spans="2:17" ht="12.75">
      <c r="B5" t="s">
        <v>589</v>
      </c>
      <c r="C5" t="s">
        <v>590</v>
      </c>
      <c r="D5" t="s">
        <v>591</v>
      </c>
      <c r="E5" t="s">
        <v>592</v>
      </c>
      <c r="F5" t="s">
        <v>593</v>
      </c>
      <c r="G5" t="s">
        <v>594</v>
      </c>
      <c r="H5" t="s">
        <v>595</v>
      </c>
      <c r="I5" s="6" t="s">
        <v>596</v>
      </c>
      <c r="J5" t="s">
        <v>597</v>
      </c>
      <c r="K5" t="s">
        <v>584</v>
      </c>
      <c r="L5" t="s">
        <v>598</v>
      </c>
      <c r="M5" t="s">
        <v>599</v>
      </c>
      <c r="N5" t="s">
        <v>600</v>
      </c>
      <c r="O5" t="s">
        <v>601</v>
      </c>
      <c r="P5" t="s">
        <v>602</v>
      </c>
      <c r="Q5" t="s">
        <v>603</v>
      </c>
    </row>
    <row r="6" spans="2:17" ht="12.75">
      <c r="B6" t="s">
        <v>604</v>
      </c>
      <c r="C6" s="6" t="s">
        <v>605</v>
      </c>
      <c r="D6" t="s">
        <v>606</v>
      </c>
      <c r="E6" t="s">
        <v>607</v>
      </c>
      <c r="F6" t="s">
        <v>608</v>
      </c>
      <c r="G6" t="s">
        <v>609</v>
      </c>
      <c r="H6" t="s">
        <v>610</v>
      </c>
      <c r="I6" t="s">
        <v>611</v>
      </c>
      <c r="J6" t="s">
        <v>612</v>
      </c>
      <c r="K6" t="s">
        <v>613</v>
      </c>
      <c r="L6" t="s">
        <v>614</v>
      </c>
      <c r="M6" t="s">
        <v>615</v>
      </c>
      <c r="N6" t="s">
        <v>616</v>
      </c>
      <c r="O6" t="s">
        <v>617</v>
      </c>
      <c r="P6" t="s">
        <v>618</v>
      </c>
      <c r="Q6" t="s">
        <v>619</v>
      </c>
    </row>
    <row r="7" spans="2:17" ht="12.75">
      <c r="B7" t="s">
        <v>620</v>
      </c>
      <c r="C7" s="6" t="s">
        <v>621</v>
      </c>
      <c r="D7" t="s">
        <v>622</v>
      </c>
      <c r="E7" t="s">
        <v>623</v>
      </c>
      <c r="F7" t="s">
        <v>624</v>
      </c>
      <c r="G7" t="s">
        <v>625</v>
      </c>
      <c r="H7" t="s">
        <v>626</v>
      </c>
      <c r="I7" t="s">
        <v>627</v>
      </c>
      <c r="J7" t="s">
        <v>628</v>
      </c>
      <c r="K7" t="s">
        <v>629</v>
      </c>
      <c r="L7" t="s">
        <v>630</v>
      </c>
      <c r="M7" t="s">
        <v>631</v>
      </c>
      <c r="N7" t="s">
        <v>632</v>
      </c>
      <c r="O7" t="s">
        <v>633</v>
      </c>
      <c r="P7" t="s">
        <v>634</v>
      </c>
      <c r="Q7" t="s">
        <v>635</v>
      </c>
    </row>
    <row r="8" spans="2:17" ht="12.75">
      <c r="B8" t="s">
        <v>636</v>
      </c>
      <c r="C8" t="s">
        <v>637</v>
      </c>
      <c r="D8" t="s">
        <v>638</v>
      </c>
      <c r="E8" s="6" t="s">
        <v>639</v>
      </c>
      <c r="F8" s="6" t="s">
        <v>640</v>
      </c>
      <c r="G8" t="s">
        <v>641</v>
      </c>
      <c r="H8" t="s">
        <v>642</v>
      </c>
      <c r="I8" t="s">
        <v>643</v>
      </c>
      <c r="J8" t="s">
        <v>644</v>
      </c>
      <c r="K8" t="s">
        <v>645</v>
      </c>
      <c r="L8" t="s">
        <v>646</v>
      </c>
      <c r="M8" t="s">
        <v>647</v>
      </c>
      <c r="N8" t="s">
        <v>648</v>
      </c>
      <c r="O8" t="s">
        <v>649</v>
      </c>
      <c r="P8" t="s">
        <v>650</v>
      </c>
      <c r="Q8" t="s">
        <v>651</v>
      </c>
    </row>
    <row r="9" spans="2:17" ht="12.75">
      <c r="B9" t="s">
        <v>652</v>
      </c>
      <c r="C9" t="s">
        <v>653</v>
      </c>
      <c r="D9" t="s">
        <v>654</v>
      </c>
      <c r="E9" t="s">
        <v>655</v>
      </c>
      <c r="F9" t="s">
        <v>656</v>
      </c>
      <c r="G9" t="s">
        <v>657</v>
      </c>
      <c r="H9" t="s">
        <v>658</v>
      </c>
      <c r="I9" t="s">
        <v>659</v>
      </c>
      <c r="J9" s="6" t="s">
        <v>577</v>
      </c>
      <c r="K9" t="s">
        <v>660</v>
      </c>
      <c r="L9" t="s">
        <v>661</v>
      </c>
      <c r="M9" t="s">
        <v>662</v>
      </c>
      <c r="N9" t="s">
        <v>663</v>
      </c>
      <c r="O9" t="s">
        <v>664</v>
      </c>
      <c r="P9" t="s">
        <v>665</v>
      </c>
      <c r="Q9" t="s">
        <v>666</v>
      </c>
    </row>
    <row r="10" spans="2:17" ht="12.75">
      <c r="B10" t="s">
        <v>667</v>
      </c>
      <c r="C10" t="s">
        <v>668</v>
      </c>
      <c r="D10" t="s">
        <v>669</v>
      </c>
      <c r="E10" t="s">
        <v>670</v>
      </c>
      <c r="F10" t="s">
        <v>671</v>
      </c>
      <c r="G10" t="s">
        <v>672</v>
      </c>
      <c r="H10" t="s">
        <v>673</v>
      </c>
      <c r="I10" t="s">
        <v>674</v>
      </c>
      <c r="J10" t="s">
        <v>675</v>
      </c>
      <c r="K10" t="s">
        <v>676</v>
      </c>
      <c r="L10" t="s">
        <v>677</v>
      </c>
      <c r="M10" t="s">
        <v>678</v>
      </c>
      <c r="N10" t="s">
        <v>679</v>
      </c>
      <c r="O10" t="s">
        <v>680</v>
      </c>
      <c r="P10" t="s">
        <v>681</v>
      </c>
      <c r="Q10" t="s">
        <v>682</v>
      </c>
    </row>
    <row r="11" spans="2:17" ht="12.75">
      <c r="B11" t="s">
        <v>683</v>
      </c>
      <c r="C11" t="s">
        <v>684</v>
      </c>
      <c r="D11" t="s">
        <v>685</v>
      </c>
      <c r="E11" t="s">
        <v>686</v>
      </c>
      <c r="F11" t="s">
        <v>687</v>
      </c>
      <c r="G11" t="s">
        <v>688</v>
      </c>
      <c r="H11" t="s">
        <v>689</v>
      </c>
      <c r="I11" s="6" t="s">
        <v>690</v>
      </c>
      <c r="J11" t="s">
        <v>691</v>
      </c>
      <c r="K11" t="s">
        <v>692</v>
      </c>
      <c r="L11" t="s">
        <v>693</v>
      </c>
      <c r="M11" t="s">
        <v>694</v>
      </c>
      <c r="N11" t="s">
        <v>695</v>
      </c>
      <c r="O11" t="s">
        <v>696</v>
      </c>
      <c r="P11" t="s">
        <v>697</v>
      </c>
      <c r="Q11" t="s">
        <v>698</v>
      </c>
    </row>
    <row r="12" spans="2:17" ht="12.75">
      <c r="B12" t="s">
        <v>699</v>
      </c>
      <c r="C12" t="s">
        <v>700</v>
      </c>
      <c r="D12" t="s">
        <v>701</v>
      </c>
      <c r="E12" t="s">
        <v>702</v>
      </c>
      <c r="F12" t="s">
        <v>703</v>
      </c>
      <c r="G12" t="s">
        <v>704</v>
      </c>
      <c r="H12" t="s">
        <v>705</v>
      </c>
      <c r="I12" t="s">
        <v>706</v>
      </c>
      <c r="J12" t="s">
        <v>707</v>
      </c>
      <c r="K12" t="s">
        <v>708</v>
      </c>
      <c r="L12" s="6" t="s">
        <v>709</v>
      </c>
      <c r="M12" t="s">
        <v>710</v>
      </c>
      <c r="N12" t="s">
        <v>711</v>
      </c>
      <c r="O12" t="s">
        <v>712</v>
      </c>
      <c r="P12" t="s">
        <v>713</v>
      </c>
      <c r="Q12" t="s">
        <v>714</v>
      </c>
    </row>
    <row r="13" spans="2:17" ht="12.75">
      <c r="B13" t="s">
        <v>715</v>
      </c>
      <c r="C13" t="s">
        <v>716</v>
      </c>
      <c r="D13" t="s">
        <v>717</v>
      </c>
      <c r="E13" t="s">
        <v>718</v>
      </c>
      <c r="F13" t="s">
        <v>719</v>
      </c>
      <c r="G13" t="s">
        <v>720</v>
      </c>
      <c r="H13" t="s">
        <v>721</v>
      </c>
      <c r="I13" t="s">
        <v>722</v>
      </c>
      <c r="J13" t="s">
        <v>723</v>
      </c>
      <c r="K13" t="s">
        <v>724</v>
      </c>
      <c r="L13" t="s">
        <v>725</v>
      </c>
      <c r="M13" t="s">
        <v>726</v>
      </c>
      <c r="N13" t="s">
        <v>727</v>
      </c>
      <c r="O13" t="s">
        <v>728</v>
      </c>
      <c r="P13" t="s">
        <v>729</v>
      </c>
      <c r="Q13" t="s">
        <v>730</v>
      </c>
    </row>
    <row r="14" spans="2:17" ht="12.75">
      <c r="B14" t="s">
        <v>731</v>
      </c>
      <c r="C14" t="s">
        <v>732</v>
      </c>
      <c r="D14" s="6" t="s">
        <v>3114</v>
      </c>
      <c r="E14" t="s">
        <v>733</v>
      </c>
      <c r="F14" t="s">
        <v>734</v>
      </c>
      <c r="G14" t="s">
        <v>735</v>
      </c>
      <c r="H14" t="s">
        <v>736</v>
      </c>
      <c r="I14" t="s">
        <v>737</v>
      </c>
      <c r="J14" t="s">
        <v>738</v>
      </c>
      <c r="K14" t="s">
        <v>739</v>
      </c>
      <c r="L14" t="s">
        <v>740</v>
      </c>
      <c r="M14" t="s">
        <v>741</v>
      </c>
      <c r="N14" t="s">
        <v>742</v>
      </c>
      <c r="O14" t="s">
        <v>743</v>
      </c>
      <c r="P14" t="s">
        <v>744</v>
      </c>
      <c r="Q14" t="s">
        <v>745</v>
      </c>
    </row>
    <row r="15" spans="2:17" ht="12.75">
      <c r="B15" t="s">
        <v>746</v>
      </c>
      <c r="C15" t="s">
        <v>747</v>
      </c>
      <c r="D15" t="s">
        <v>748</v>
      </c>
      <c r="E15" s="6" t="s">
        <v>749</v>
      </c>
      <c r="F15" t="s">
        <v>750</v>
      </c>
      <c r="G15" t="s">
        <v>751</v>
      </c>
      <c r="H15" t="s">
        <v>752</v>
      </c>
      <c r="J15" t="s">
        <v>753</v>
      </c>
      <c r="K15" t="s">
        <v>754</v>
      </c>
      <c r="L15" t="s">
        <v>755</v>
      </c>
      <c r="M15" t="s">
        <v>756</v>
      </c>
      <c r="N15" t="s">
        <v>757</v>
      </c>
      <c r="O15" t="s">
        <v>758</v>
      </c>
      <c r="P15" t="s">
        <v>759</v>
      </c>
      <c r="Q15" t="s">
        <v>760</v>
      </c>
    </row>
    <row r="16" spans="2:17" ht="12.75">
      <c r="B16" t="s">
        <v>761</v>
      </c>
      <c r="C16" t="s">
        <v>762</v>
      </c>
      <c r="D16" t="s">
        <v>763</v>
      </c>
      <c r="E16" t="s">
        <v>1476</v>
      </c>
      <c r="F16" t="s">
        <v>765</v>
      </c>
      <c r="G16" t="s">
        <v>766</v>
      </c>
      <c r="H16" s="6" t="s">
        <v>3115</v>
      </c>
      <c r="J16" t="s">
        <v>767</v>
      </c>
      <c r="K16" t="s">
        <v>768</v>
      </c>
      <c r="L16" t="s">
        <v>769</v>
      </c>
      <c r="M16" s="6" t="s">
        <v>770</v>
      </c>
      <c r="N16" t="s">
        <v>771</v>
      </c>
      <c r="O16" t="s">
        <v>772</v>
      </c>
      <c r="P16" t="s">
        <v>773</v>
      </c>
      <c r="Q16" t="s">
        <v>774</v>
      </c>
    </row>
    <row r="17" spans="2:17" ht="12.75">
      <c r="B17" t="s">
        <v>775</v>
      </c>
      <c r="C17" t="s">
        <v>776</v>
      </c>
      <c r="D17" t="s">
        <v>777</v>
      </c>
      <c r="F17" t="s">
        <v>778</v>
      </c>
      <c r="G17" t="s">
        <v>779</v>
      </c>
      <c r="H17" t="s">
        <v>780</v>
      </c>
      <c r="J17" s="6" t="s">
        <v>781</v>
      </c>
      <c r="K17" t="s">
        <v>782</v>
      </c>
      <c r="L17" t="s">
        <v>783</v>
      </c>
      <c r="M17" t="s">
        <v>784</v>
      </c>
      <c r="O17" t="s">
        <v>785</v>
      </c>
      <c r="P17" t="s">
        <v>786</v>
      </c>
      <c r="Q17" t="s">
        <v>787</v>
      </c>
    </row>
    <row r="18" spans="2:17" ht="12.75">
      <c r="B18" t="s">
        <v>788</v>
      </c>
      <c r="C18" t="s">
        <v>789</v>
      </c>
      <c r="D18" t="s">
        <v>790</v>
      </c>
      <c r="F18" t="s">
        <v>791</v>
      </c>
      <c r="G18" t="s">
        <v>792</v>
      </c>
      <c r="H18" t="s">
        <v>793</v>
      </c>
      <c r="J18" t="s">
        <v>794</v>
      </c>
      <c r="K18" t="s">
        <v>795</v>
      </c>
      <c r="L18" t="s">
        <v>796</v>
      </c>
      <c r="M18" t="s">
        <v>797</v>
      </c>
      <c r="O18" t="s">
        <v>798</v>
      </c>
      <c r="P18" t="s">
        <v>799</v>
      </c>
      <c r="Q18" t="s">
        <v>800</v>
      </c>
    </row>
    <row r="19" spans="2:17" ht="12.75">
      <c r="B19" t="s">
        <v>801</v>
      </c>
      <c r="C19" t="s">
        <v>802</v>
      </c>
      <c r="D19" t="s">
        <v>803</v>
      </c>
      <c r="F19" t="s">
        <v>804</v>
      </c>
      <c r="G19" t="s">
        <v>805</v>
      </c>
      <c r="H19" t="s">
        <v>806</v>
      </c>
      <c r="J19" t="s">
        <v>807</v>
      </c>
      <c r="K19" t="s">
        <v>808</v>
      </c>
      <c r="L19" t="s">
        <v>809</v>
      </c>
      <c r="M19" t="s">
        <v>810</v>
      </c>
      <c r="O19" t="s">
        <v>811</v>
      </c>
      <c r="P19" s="6" t="s">
        <v>3116</v>
      </c>
      <c r="Q19" t="s">
        <v>812</v>
      </c>
    </row>
    <row r="20" spans="2:17" ht="12.75">
      <c r="B20" t="s">
        <v>813</v>
      </c>
      <c r="C20" t="s">
        <v>814</v>
      </c>
      <c r="D20" s="6" t="s">
        <v>3118</v>
      </c>
      <c r="F20" t="s">
        <v>815</v>
      </c>
      <c r="G20" t="s">
        <v>816</v>
      </c>
      <c r="H20" t="s">
        <v>817</v>
      </c>
      <c r="J20" t="s">
        <v>818</v>
      </c>
      <c r="L20" t="s">
        <v>819</v>
      </c>
      <c r="M20" s="6" t="s">
        <v>820</v>
      </c>
      <c r="O20" t="s">
        <v>821</v>
      </c>
      <c r="P20" t="s">
        <v>822</v>
      </c>
      <c r="Q20" t="s">
        <v>823</v>
      </c>
    </row>
    <row r="21" spans="2:17" ht="12.75">
      <c r="B21" t="s">
        <v>803</v>
      </c>
      <c r="C21" t="s">
        <v>824</v>
      </c>
      <c r="D21" t="s">
        <v>825</v>
      </c>
      <c r="F21" t="s">
        <v>826</v>
      </c>
      <c r="G21" t="s">
        <v>827</v>
      </c>
      <c r="H21" t="s">
        <v>828</v>
      </c>
      <c r="J21" t="s">
        <v>829</v>
      </c>
      <c r="L21" t="s">
        <v>830</v>
      </c>
      <c r="M21" t="s">
        <v>831</v>
      </c>
      <c r="O21" t="s">
        <v>832</v>
      </c>
      <c r="P21" t="s">
        <v>833</v>
      </c>
      <c r="Q21" t="s">
        <v>834</v>
      </c>
    </row>
    <row r="22" spans="2:17" ht="12.75">
      <c r="B22" t="s">
        <v>835</v>
      </c>
      <c r="C22" t="s">
        <v>836</v>
      </c>
      <c r="D22" t="s">
        <v>837</v>
      </c>
      <c r="F22" t="s">
        <v>838</v>
      </c>
      <c r="G22" t="s">
        <v>839</v>
      </c>
      <c r="H22" t="s">
        <v>840</v>
      </c>
      <c r="J22" t="s">
        <v>841</v>
      </c>
      <c r="L22" t="s">
        <v>842</v>
      </c>
      <c r="M22" t="s">
        <v>843</v>
      </c>
      <c r="O22" t="s">
        <v>844</v>
      </c>
      <c r="P22" t="s">
        <v>845</v>
      </c>
      <c r="Q22" t="s">
        <v>846</v>
      </c>
    </row>
    <row r="23" spans="2:17" ht="12.75">
      <c r="B23" t="s">
        <v>847</v>
      </c>
      <c r="C23" t="s">
        <v>848</v>
      </c>
      <c r="D23" s="6" t="s">
        <v>849</v>
      </c>
      <c r="F23" t="s">
        <v>850</v>
      </c>
      <c r="G23" t="s">
        <v>3111</v>
      </c>
      <c r="H23" t="s">
        <v>852</v>
      </c>
      <c r="J23" t="s">
        <v>853</v>
      </c>
      <c r="M23" t="s">
        <v>854</v>
      </c>
      <c r="O23" t="s">
        <v>855</v>
      </c>
      <c r="P23" t="s">
        <v>856</v>
      </c>
      <c r="Q23" t="s">
        <v>857</v>
      </c>
    </row>
    <row r="24" spans="2:16" ht="12.75">
      <c r="B24" t="s">
        <v>858</v>
      </c>
      <c r="C24" t="s">
        <v>859</v>
      </c>
      <c r="D24" t="s">
        <v>860</v>
      </c>
      <c r="F24" t="s">
        <v>861</v>
      </c>
      <c r="G24" t="s">
        <v>862</v>
      </c>
      <c r="H24" t="s">
        <v>863</v>
      </c>
      <c r="J24" t="s">
        <v>864</v>
      </c>
      <c r="M24" s="6" t="s">
        <v>865</v>
      </c>
      <c r="P24" t="s">
        <v>866</v>
      </c>
    </row>
    <row r="25" spans="2:16" ht="12.75">
      <c r="B25" t="s">
        <v>867</v>
      </c>
      <c r="C25" t="s">
        <v>868</v>
      </c>
      <c r="D25" t="s">
        <v>869</v>
      </c>
      <c r="F25" s="6" t="s">
        <v>870</v>
      </c>
      <c r="H25" t="s">
        <v>871</v>
      </c>
      <c r="J25" t="s">
        <v>872</v>
      </c>
      <c r="M25" t="s">
        <v>873</v>
      </c>
      <c r="P25" t="s">
        <v>874</v>
      </c>
    </row>
    <row r="26" spans="2:16" ht="12.75">
      <c r="B26" t="s">
        <v>875</v>
      </c>
      <c r="D26" t="s">
        <v>876</v>
      </c>
      <c r="F26" t="s">
        <v>877</v>
      </c>
      <c r="H26" t="s">
        <v>878</v>
      </c>
      <c r="J26" t="s">
        <v>879</v>
      </c>
      <c r="M26" s="6" t="s">
        <v>880</v>
      </c>
      <c r="P26" t="s">
        <v>881</v>
      </c>
    </row>
    <row r="27" spans="2:16" ht="12.75">
      <c r="B27" t="s">
        <v>882</v>
      </c>
      <c r="H27" t="s">
        <v>883</v>
      </c>
      <c r="J27" t="s">
        <v>884</v>
      </c>
      <c r="M27" t="s">
        <v>885</v>
      </c>
      <c r="P27" s="6" t="s">
        <v>3117</v>
      </c>
    </row>
    <row r="28" spans="2:16" ht="12.75">
      <c r="B28" t="s">
        <v>886</v>
      </c>
      <c r="H28" t="s">
        <v>887</v>
      </c>
      <c r="M28" t="s">
        <v>888</v>
      </c>
      <c r="P28" t="s">
        <v>889</v>
      </c>
    </row>
    <row r="29" spans="2:16" ht="12.75">
      <c r="B29" s="6" t="s">
        <v>890</v>
      </c>
      <c r="H29" t="s">
        <v>891</v>
      </c>
      <c r="M29" t="s">
        <v>892</v>
      </c>
      <c r="P29" t="s">
        <v>893</v>
      </c>
    </row>
    <row r="30" spans="2:16" ht="12.75">
      <c r="B30" t="s">
        <v>894</v>
      </c>
      <c r="H30" t="s">
        <v>895</v>
      </c>
      <c r="M30" s="6" t="s">
        <v>896</v>
      </c>
      <c r="P30" t="s">
        <v>897</v>
      </c>
    </row>
    <row r="31" spans="2:16" ht="12.75">
      <c r="B31" t="s">
        <v>898</v>
      </c>
      <c r="H31" t="s">
        <v>899</v>
      </c>
      <c r="M31" s="6" t="s">
        <v>900</v>
      </c>
      <c r="P31" t="s">
        <v>901</v>
      </c>
    </row>
    <row r="32" spans="2:16" ht="12.75">
      <c r="B32" t="s">
        <v>902</v>
      </c>
      <c r="H32" t="s">
        <v>903</v>
      </c>
      <c r="M32" t="s">
        <v>904</v>
      </c>
      <c r="P32" t="s">
        <v>905</v>
      </c>
    </row>
    <row r="33" spans="8:16" ht="12.75">
      <c r="H33" s="6" t="s">
        <v>906</v>
      </c>
      <c r="M33" s="6" t="s">
        <v>907</v>
      </c>
      <c r="P33" t="s">
        <v>908</v>
      </c>
    </row>
    <row r="34" spans="8:16" ht="12.75">
      <c r="H34" t="s">
        <v>909</v>
      </c>
      <c r="M34" t="s">
        <v>910</v>
      </c>
      <c r="P34" t="s">
        <v>911</v>
      </c>
    </row>
    <row r="35" spans="8:16" ht="12.75">
      <c r="H35" t="s">
        <v>912</v>
      </c>
      <c r="M35" t="s">
        <v>913</v>
      </c>
      <c r="P35" t="s">
        <v>914</v>
      </c>
    </row>
    <row r="36" spans="8:16" ht="12.75">
      <c r="H36" t="s">
        <v>915</v>
      </c>
      <c r="M36" t="s">
        <v>916</v>
      </c>
      <c r="P36" t="s">
        <v>917</v>
      </c>
    </row>
    <row r="37" spans="8:16" ht="12.75">
      <c r="H37" t="s">
        <v>918</v>
      </c>
      <c r="M37" t="s">
        <v>919</v>
      </c>
      <c r="P37" t="s">
        <v>920</v>
      </c>
    </row>
    <row r="38" spans="8:13" ht="12.75">
      <c r="H38" t="s">
        <v>921</v>
      </c>
      <c r="M38" t="s">
        <v>922</v>
      </c>
    </row>
    <row r="39" ht="12.75">
      <c r="H39" t="s">
        <v>923</v>
      </c>
    </row>
    <row r="40" ht="12.75">
      <c r="H40" t="s">
        <v>924</v>
      </c>
    </row>
    <row r="41" ht="12.75">
      <c r="H41" t="s">
        <v>925</v>
      </c>
    </row>
    <row r="42" ht="12.75">
      <c r="H42" t="s">
        <v>926</v>
      </c>
    </row>
    <row r="43" ht="12.75">
      <c r="H43" t="s">
        <v>927</v>
      </c>
    </row>
    <row r="44" ht="12.75">
      <c r="H44" t="s">
        <v>928</v>
      </c>
    </row>
    <row r="57" ht="12.75">
      <c r="A57">
        <f>UPPER(B84)</f>
      </c>
    </row>
    <row r="58" ht="12.75">
      <c r="A58">
        <f>UPPER(B85)</f>
      </c>
    </row>
    <row r="59" ht="12.75">
      <c r="A59">
        <f>UPPER(B86)</f>
      </c>
    </row>
    <row r="60" spans="1:4" ht="12.75">
      <c r="A60">
        <f>UPPER(B87)</f>
      </c>
      <c r="D60">
        <f>UPPER(C60)</f>
      </c>
    </row>
    <row r="65" ht="12.75">
      <c r="D65">
        <f>UPPER(C65)</f>
      </c>
    </row>
    <row r="70" ht="12.75">
      <c r="D70">
        <f>UPPER(C70)</f>
      </c>
    </row>
    <row r="73" ht="12.75">
      <c r="D73">
        <f>UPPER(C73)</f>
      </c>
    </row>
    <row r="77" ht="12.75">
      <c r="D77">
        <f>UPPER(C77)</f>
      </c>
    </row>
    <row r="81" ht="12.75">
      <c r="D81">
        <f>UPPER(C81)</f>
      </c>
    </row>
    <row r="86" ht="12.75">
      <c r="D86">
        <f>UPPER(C86)</f>
      </c>
    </row>
    <row r="88" ht="12.75">
      <c r="D88">
        <f>UPPER(C88)</f>
      </c>
    </row>
    <row r="93" ht="12.75">
      <c r="D93">
        <f>UPPER(C93)</f>
      </c>
    </row>
    <row r="97" ht="12.75">
      <c r="D97">
        <f>UPPER(C97)</f>
      </c>
    </row>
    <row r="102" ht="12.75">
      <c r="D102">
        <f>UPPER(C102)</f>
      </c>
    </row>
    <row r="122" ht="12.75">
      <c r="D122">
        <f>UPPER(C122)</f>
      </c>
    </row>
    <row r="124" ht="12.75">
      <c r="D124">
        <f>UPPER(C124)</f>
      </c>
    </row>
    <row r="127" ht="12.75">
      <c r="D127">
        <f>UPPER(C127)</f>
      </c>
    </row>
    <row r="132" ht="12.75">
      <c r="D132">
        <f>UPPER(C132)</f>
      </c>
    </row>
    <row r="145" ht="12.75">
      <c r="C145">
        <f>UPPER(D172)</f>
      </c>
    </row>
  </sheetData>
  <sheetProtection/>
  <dataValidations count="1">
    <dataValidation type="list" allowBlank="1" showInputMessage="1" showErrorMessage="1" sqref="F46">
      <formula1>województwa1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Arkusz2">
    <tabColor indexed="34"/>
    <pageSetUpPr fitToPage="1"/>
  </sheetPr>
  <dimension ref="A1:BG74"/>
  <sheetViews>
    <sheetView showGridLines="0" tabSelected="1" view="pageBreakPreview" zoomScaleSheetLayoutView="100" workbookViewId="0" topLeftCell="A2">
      <selection activeCell="D17" sqref="D17"/>
    </sheetView>
  </sheetViews>
  <sheetFormatPr defaultColWidth="9.140625" defaultRowHeight="12.75"/>
  <cols>
    <col min="1" max="1" width="2.140625" style="86" customWidth="1"/>
    <col min="2" max="30" width="2.8515625" style="86" customWidth="1"/>
    <col min="31" max="31" width="3.00390625" style="86" customWidth="1"/>
    <col min="32" max="35" width="2.8515625" style="86" customWidth="1"/>
    <col min="36" max="36" width="1.8515625" style="86" customWidth="1"/>
    <col min="37" max="38" width="2.57421875" style="86" customWidth="1"/>
    <col min="39" max="39" width="9.140625" style="86" customWidth="1"/>
    <col min="40" max="40" width="9.8515625" style="86" customWidth="1"/>
    <col min="41" max="16384" width="9.140625" style="86" customWidth="1"/>
  </cols>
  <sheetData>
    <row r="1" spans="1:42" s="81" customFormat="1" ht="18" customHeight="1" hidden="1">
      <c r="A1" s="799" t="s">
        <v>257</v>
      </c>
      <c r="B1" s="799"/>
      <c r="C1" s="799"/>
      <c r="D1" s="799"/>
      <c r="E1" s="799"/>
      <c r="F1" s="799"/>
      <c r="G1" s="799"/>
      <c r="H1" s="799"/>
      <c r="I1" s="799"/>
      <c r="J1" s="799"/>
      <c r="K1" s="800">
        <f>IF('I.Cel_II.Ident.'!T29="",'I.Cel_II.Ident.'!B29,'I.Cel_II.Ident.'!T29&amp;" "&amp;'I.Cel_II.Ident.'!B29)</f>
        <v>0</v>
      </c>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236"/>
      <c r="AM1" s="236"/>
      <c r="AN1" s="236"/>
      <c r="AO1" s="236"/>
      <c r="AP1" s="236"/>
    </row>
    <row r="2" spans="1:36" ht="10.5" customHeight="1">
      <c r="A2" s="815" t="s">
        <v>147</v>
      </c>
      <c r="B2" s="816"/>
      <c r="C2" s="816"/>
      <c r="D2" s="816"/>
      <c r="E2" s="816"/>
      <c r="F2" s="816"/>
      <c r="G2" s="816"/>
      <c r="H2" s="816"/>
      <c r="I2" s="816"/>
      <c r="J2" s="816"/>
      <c r="K2" s="816"/>
      <c r="L2" s="816"/>
      <c r="M2" s="816"/>
      <c r="N2" s="816"/>
      <c r="O2" s="816"/>
      <c r="P2" s="816"/>
      <c r="Q2" s="816"/>
      <c r="R2" s="816"/>
      <c r="S2" s="816"/>
      <c r="T2" s="816"/>
      <c r="U2" s="816"/>
      <c r="V2" s="816"/>
      <c r="W2" s="816"/>
      <c r="X2" s="816"/>
      <c r="Y2" s="817"/>
      <c r="Z2" s="171"/>
      <c r="AA2" s="156"/>
      <c r="AB2" s="156"/>
      <c r="AC2" s="156"/>
      <c r="AD2" s="147"/>
      <c r="AE2" s="147"/>
      <c r="AF2" s="147"/>
      <c r="AG2" s="147"/>
      <c r="AH2" s="147"/>
      <c r="AI2" s="147"/>
      <c r="AJ2" s="148"/>
    </row>
    <row r="3" spans="1:36" ht="21.75" customHeight="1">
      <c r="A3" s="818"/>
      <c r="B3" s="819"/>
      <c r="C3" s="819"/>
      <c r="D3" s="819"/>
      <c r="E3" s="819"/>
      <c r="F3" s="819"/>
      <c r="G3" s="819"/>
      <c r="H3" s="819"/>
      <c r="I3" s="819"/>
      <c r="J3" s="819"/>
      <c r="K3" s="819"/>
      <c r="L3" s="819"/>
      <c r="M3" s="819"/>
      <c r="N3" s="819"/>
      <c r="O3" s="819"/>
      <c r="P3" s="819"/>
      <c r="Q3" s="819"/>
      <c r="R3" s="819"/>
      <c r="S3" s="819"/>
      <c r="T3" s="819"/>
      <c r="U3" s="819"/>
      <c r="V3" s="819"/>
      <c r="W3" s="819"/>
      <c r="X3" s="819"/>
      <c r="Y3" s="820"/>
      <c r="Z3" s="810" t="s">
        <v>148</v>
      </c>
      <c r="AA3" s="811"/>
      <c r="AB3" s="811"/>
      <c r="AC3" s="811"/>
      <c r="AD3" s="812"/>
      <c r="AE3" s="806" t="s">
        <v>405</v>
      </c>
      <c r="AF3" s="807"/>
      <c r="AG3" s="807"/>
      <c r="AH3" s="807"/>
      <c r="AI3" s="808"/>
      <c r="AJ3" s="155"/>
    </row>
    <row r="4" spans="1:36" ht="32.25" customHeight="1">
      <c r="A4" s="777" t="s">
        <v>325</v>
      </c>
      <c r="B4" s="778"/>
      <c r="C4" s="778"/>
      <c r="D4" s="778"/>
      <c r="E4" s="778"/>
      <c r="F4" s="778"/>
      <c r="G4" s="778"/>
      <c r="H4" s="778"/>
      <c r="I4" s="778"/>
      <c r="J4" s="778"/>
      <c r="K4" s="778"/>
      <c r="L4" s="778"/>
      <c r="M4" s="778"/>
      <c r="N4" s="778"/>
      <c r="O4" s="778"/>
      <c r="P4" s="778"/>
      <c r="Q4" s="778"/>
      <c r="R4" s="778"/>
      <c r="S4" s="778"/>
      <c r="T4" s="778"/>
      <c r="U4" s="778"/>
      <c r="V4" s="778"/>
      <c r="W4" s="778"/>
      <c r="X4" s="778"/>
      <c r="Y4" s="779"/>
      <c r="Z4" s="149"/>
      <c r="AA4" s="150"/>
      <c r="AB4" s="150"/>
      <c r="AC4" s="150"/>
      <c r="AD4" s="150"/>
      <c r="AE4" s="150"/>
      <c r="AF4" s="151"/>
      <c r="AG4" s="151"/>
      <c r="AH4" s="151"/>
      <c r="AI4" s="151"/>
      <c r="AJ4" s="152"/>
    </row>
    <row r="5" spans="1:36" ht="27.75" customHeight="1">
      <c r="A5" s="777"/>
      <c r="B5" s="778"/>
      <c r="C5" s="778"/>
      <c r="D5" s="778"/>
      <c r="E5" s="778"/>
      <c r="F5" s="778"/>
      <c r="G5" s="778"/>
      <c r="H5" s="778"/>
      <c r="I5" s="778"/>
      <c r="J5" s="778"/>
      <c r="K5" s="778"/>
      <c r="L5" s="778"/>
      <c r="M5" s="778"/>
      <c r="N5" s="778"/>
      <c r="O5" s="778"/>
      <c r="P5" s="778"/>
      <c r="Q5" s="778"/>
      <c r="R5" s="778"/>
      <c r="S5" s="778"/>
      <c r="T5" s="778"/>
      <c r="U5" s="778"/>
      <c r="V5" s="778"/>
      <c r="W5" s="778"/>
      <c r="X5" s="778"/>
      <c r="Y5" s="779"/>
      <c r="Z5" s="749" t="s">
        <v>149</v>
      </c>
      <c r="AA5" s="750"/>
      <c r="AB5" s="750"/>
      <c r="AC5" s="750"/>
      <c r="AD5" s="750"/>
      <c r="AE5" s="750"/>
      <c r="AF5" s="750"/>
      <c r="AG5" s="750"/>
      <c r="AH5" s="750"/>
      <c r="AI5" s="750"/>
      <c r="AJ5" s="751"/>
    </row>
    <row r="6" spans="1:36" ht="14.25" customHeight="1">
      <c r="A6" s="777"/>
      <c r="B6" s="778"/>
      <c r="C6" s="778"/>
      <c r="D6" s="778"/>
      <c r="E6" s="778"/>
      <c r="F6" s="778"/>
      <c r="G6" s="778"/>
      <c r="H6" s="778"/>
      <c r="I6" s="778"/>
      <c r="J6" s="778"/>
      <c r="K6" s="778"/>
      <c r="L6" s="778"/>
      <c r="M6" s="778"/>
      <c r="N6" s="778"/>
      <c r="O6" s="778"/>
      <c r="P6" s="778"/>
      <c r="Q6" s="778"/>
      <c r="R6" s="778"/>
      <c r="S6" s="778"/>
      <c r="T6" s="778"/>
      <c r="U6" s="778"/>
      <c r="V6" s="778"/>
      <c r="W6" s="778"/>
      <c r="X6" s="778"/>
      <c r="Y6" s="779"/>
      <c r="Z6" s="749"/>
      <c r="AA6" s="750"/>
      <c r="AB6" s="750"/>
      <c r="AC6" s="750"/>
      <c r="AD6" s="750"/>
      <c r="AE6" s="750"/>
      <c r="AF6" s="750"/>
      <c r="AG6" s="750"/>
      <c r="AH6" s="750"/>
      <c r="AI6" s="750"/>
      <c r="AJ6" s="751"/>
    </row>
    <row r="7" spans="1:36" ht="31.5" customHeight="1">
      <c r="A7" s="780"/>
      <c r="B7" s="781"/>
      <c r="C7" s="781"/>
      <c r="D7" s="781"/>
      <c r="E7" s="781"/>
      <c r="F7" s="781"/>
      <c r="G7" s="781"/>
      <c r="H7" s="781"/>
      <c r="I7" s="781"/>
      <c r="J7" s="781"/>
      <c r="K7" s="781"/>
      <c r="L7" s="781"/>
      <c r="M7" s="781"/>
      <c r="N7" s="781"/>
      <c r="O7" s="781"/>
      <c r="P7" s="781"/>
      <c r="Q7" s="781"/>
      <c r="R7" s="781"/>
      <c r="S7" s="781"/>
      <c r="T7" s="781"/>
      <c r="U7" s="781"/>
      <c r="V7" s="781"/>
      <c r="W7" s="781"/>
      <c r="X7" s="781"/>
      <c r="Y7" s="782"/>
      <c r="Z7" s="752" t="s">
        <v>150</v>
      </c>
      <c r="AA7" s="753"/>
      <c r="AB7" s="753"/>
      <c r="AC7" s="753"/>
      <c r="AD7" s="753"/>
      <c r="AE7" s="753"/>
      <c r="AF7" s="753"/>
      <c r="AG7" s="753"/>
      <c r="AH7" s="753"/>
      <c r="AI7" s="753"/>
      <c r="AJ7" s="754"/>
    </row>
    <row r="8" spans="1:36" ht="33.75" customHeight="1">
      <c r="A8" s="789" t="s">
        <v>151</v>
      </c>
      <c r="B8" s="790"/>
      <c r="C8" s="790"/>
      <c r="D8" s="790"/>
      <c r="E8" s="790"/>
      <c r="F8" s="790"/>
      <c r="G8" s="790"/>
      <c r="H8" s="790"/>
      <c r="I8" s="790"/>
      <c r="J8" s="790"/>
      <c r="K8" s="790"/>
      <c r="L8" s="790"/>
      <c r="M8" s="790"/>
      <c r="N8" s="790"/>
      <c r="O8" s="790"/>
      <c r="P8" s="790"/>
      <c r="Q8" s="790"/>
      <c r="R8" s="790"/>
      <c r="S8" s="790"/>
      <c r="T8" s="790"/>
      <c r="U8" s="790"/>
      <c r="V8" s="790"/>
      <c r="W8" s="790"/>
      <c r="X8" s="790"/>
      <c r="Y8" s="790"/>
      <c r="Z8" s="790"/>
      <c r="AA8" s="790"/>
      <c r="AB8" s="790"/>
      <c r="AC8" s="790"/>
      <c r="AD8" s="790"/>
      <c r="AE8" s="790"/>
      <c r="AF8" s="790"/>
      <c r="AG8" s="790"/>
      <c r="AH8" s="790"/>
      <c r="AI8" s="790"/>
      <c r="AJ8" s="791"/>
    </row>
    <row r="9" spans="1:36" ht="27.75" customHeight="1">
      <c r="A9" s="756" t="s">
        <v>294</v>
      </c>
      <c r="B9" s="757"/>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8"/>
    </row>
    <row r="10" spans="1:36" ht="6" customHeight="1">
      <c r="A10" s="759"/>
      <c r="B10" s="760"/>
      <c r="C10" s="760"/>
      <c r="D10" s="760"/>
      <c r="E10" s="760"/>
      <c r="F10" s="760"/>
      <c r="G10" s="760"/>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1"/>
    </row>
    <row r="11" spans="1:36" ht="6" customHeight="1">
      <c r="A11" s="116"/>
      <c r="B11" s="89"/>
      <c r="C11" s="157"/>
      <c r="D11" s="117"/>
      <c r="E11" s="117"/>
      <c r="F11" s="117"/>
      <c r="G11" s="117"/>
      <c r="H11" s="117"/>
      <c r="I11" s="117"/>
      <c r="J11" s="117"/>
      <c r="K11" s="117"/>
      <c r="L11" s="117"/>
      <c r="M11" s="89"/>
      <c r="N11" s="89"/>
      <c r="O11" s="89"/>
      <c r="P11" s="89"/>
      <c r="Q11" s="89"/>
      <c r="R11" s="89"/>
      <c r="S11" s="89"/>
      <c r="T11" s="89"/>
      <c r="U11" s="89"/>
      <c r="V11" s="89"/>
      <c r="W11" s="89"/>
      <c r="X11" s="89"/>
      <c r="Y11" s="89"/>
      <c r="Z11" s="89"/>
      <c r="AA11" s="89"/>
      <c r="AB11" s="89"/>
      <c r="AC11" s="89"/>
      <c r="AD11" s="89"/>
      <c r="AE11" s="89"/>
      <c r="AF11" s="89"/>
      <c r="AG11" s="89"/>
      <c r="AH11" s="89"/>
      <c r="AI11" s="89"/>
      <c r="AJ11" s="176"/>
    </row>
    <row r="12" spans="1:36" ht="18.75" customHeight="1">
      <c r="A12" s="90"/>
      <c r="B12" s="804" t="s">
        <v>170</v>
      </c>
      <c r="C12" s="804"/>
      <c r="D12" s="804"/>
      <c r="E12" s="804"/>
      <c r="F12" s="804"/>
      <c r="G12" s="805"/>
      <c r="H12" s="801" t="s">
        <v>248</v>
      </c>
      <c r="I12" s="802"/>
      <c r="J12" s="802"/>
      <c r="K12" s="802"/>
      <c r="L12" s="802"/>
      <c r="M12" s="802"/>
      <c r="N12" s="802"/>
      <c r="O12" s="802"/>
      <c r="P12" s="802"/>
      <c r="Q12" s="802"/>
      <c r="R12" s="802"/>
      <c r="S12" s="802"/>
      <c r="T12" s="802"/>
      <c r="U12" s="802"/>
      <c r="V12" s="802"/>
      <c r="W12" s="802"/>
      <c r="X12" s="802"/>
      <c r="Y12" s="802"/>
      <c r="Z12" s="802"/>
      <c r="AA12" s="802"/>
      <c r="AB12" s="802"/>
      <c r="AC12" s="802"/>
      <c r="AD12" s="802"/>
      <c r="AE12" s="802"/>
      <c r="AF12" s="802"/>
      <c r="AG12" s="802"/>
      <c r="AH12" s="802"/>
      <c r="AI12" s="803"/>
      <c r="AJ12" s="177"/>
    </row>
    <row r="13" spans="1:36" ht="6" customHeight="1">
      <c r="A13" s="130"/>
      <c r="B13" s="697"/>
      <c r="C13" s="697"/>
      <c r="D13" s="697"/>
      <c r="E13" s="697"/>
      <c r="F13" s="697"/>
      <c r="G13" s="697"/>
      <c r="H13" s="697"/>
      <c r="I13" s="697"/>
      <c r="J13" s="697"/>
      <c r="K13" s="697"/>
      <c r="L13" s="697"/>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78"/>
      <c r="AJ13" s="179"/>
    </row>
    <row r="14" spans="1:36" ht="5.25" customHeight="1">
      <c r="A14" s="704"/>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705"/>
    </row>
    <row r="15" spans="1:36" ht="19.5" customHeight="1">
      <c r="A15" s="88"/>
      <c r="B15" s="809" t="s">
        <v>297</v>
      </c>
      <c r="C15" s="809"/>
      <c r="D15" s="809"/>
      <c r="E15" s="809"/>
      <c r="F15" s="809"/>
      <c r="G15" s="809"/>
      <c r="H15" s="809"/>
      <c r="I15" s="809"/>
      <c r="J15" s="809"/>
      <c r="K15" s="809"/>
      <c r="L15" s="809"/>
      <c r="M15" s="809"/>
      <c r="N15" s="809"/>
      <c r="O15" s="809"/>
      <c r="P15" s="809"/>
      <c r="Q15" s="809"/>
      <c r="R15" s="809"/>
      <c r="S15" s="809"/>
      <c r="T15" s="809"/>
      <c r="U15" s="809"/>
      <c r="V15" s="809"/>
      <c r="W15" s="809"/>
      <c r="X15" s="809"/>
      <c r="Y15" s="809"/>
      <c r="Z15" s="809"/>
      <c r="AA15" s="809"/>
      <c r="AB15" s="809"/>
      <c r="AC15" s="89"/>
      <c r="AD15" s="89"/>
      <c r="AE15" s="89"/>
      <c r="AF15" s="89"/>
      <c r="AG15" s="89"/>
      <c r="AH15" s="89"/>
      <c r="AI15" s="89"/>
      <c r="AJ15" s="176"/>
    </row>
    <row r="16" spans="1:36" ht="20.25" customHeight="1">
      <c r="A16" s="158"/>
      <c r="B16" s="793" t="s">
        <v>172</v>
      </c>
      <c r="C16" s="793"/>
      <c r="D16" s="793"/>
      <c r="E16" s="793"/>
      <c r="F16" s="793"/>
      <c r="G16" s="793"/>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3"/>
      <c r="AF16" s="793"/>
      <c r="AG16" s="793"/>
      <c r="AH16" s="793"/>
      <c r="AI16" s="87"/>
      <c r="AJ16" s="177"/>
    </row>
    <row r="17" spans="1:59" s="237" customFormat="1" ht="15.75" customHeight="1">
      <c r="A17" s="159"/>
      <c r="B17" s="183" t="s">
        <v>171</v>
      </c>
      <c r="C17" s="352"/>
      <c r="D17" s="190"/>
      <c r="E17" s="190"/>
      <c r="F17" s="190"/>
      <c r="G17" s="190"/>
      <c r="H17" s="190"/>
      <c r="I17" s="190"/>
      <c r="J17" s="190"/>
      <c r="K17" s="190"/>
      <c r="L17" s="190"/>
      <c r="M17" s="7"/>
      <c r="N17" s="160"/>
      <c r="O17" s="160"/>
      <c r="P17" s="58" t="s">
        <v>70</v>
      </c>
      <c r="Q17" s="668">
        <v>2</v>
      </c>
      <c r="R17" s="724"/>
      <c r="S17" s="724"/>
      <c r="T17" s="724"/>
      <c r="U17" s="724"/>
      <c r="V17" s="724"/>
      <c r="W17" s="724"/>
      <c r="X17" s="724"/>
      <c r="Y17" s="724"/>
      <c r="Z17" s="724"/>
      <c r="AA17" s="161"/>
      <c r="AB17" s="161"/>
      <c r="AC17" s="161"/>
      <c r="AD17" s="161"/>
      <c r="AE17" s="161"/>
      <c r="AF17" s="161"/>
      <c r="AG17" s="161"/>
      <c r="AH17" s="161"/>
      <c r="AI17" s="161"/>
      <c r="AJ17" s="162"/>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row>
    <row r="18" spans="1:59" s="3" customFormat="1" ht="6" customHeight="1">
      <c r="A18" s="192"/>
      <c r="B18" s="183"/>
      <c r="C18" s="352"/>
      <c r="D18" s="194"/>
      <c r="E18" s="194"/>
      <c r="F18" s="194"/>
      <c r="G18" s="194"/>
      <c r="H18" s="194"/>
      <c r="I18" s="194"/>
      <c r="J18" s="194"/>
      <c r="K18" s="194"/>
      <c r="L18" s="194"/>
      <c r="M18" s="194"/>
      <c r="N18" s="194"/>
      <c r="O18" s="194"/>
      <c r="P18" s="183"/>
      <c r="Q18" s="352"/>
      <c r="R18" s="193"/>
      <c r="S18" s="193"/>
      <c r="T18" s="193"/>
      <c r="U18" s="193"/>
      <c r="V18" s="193"/>
      <c r="W18" s="193"/>
      <c r="X18" s="193"/>
      <c r="Y18" s="193"/>
      <c r="Z18" s="193"/>
      <c r="AA18" s="195"/>
      <c r="AB18" s="195"/>
      <c r="AC18" s="195"/>
      <c r="AD18" s="195"/>
      <c r="AE18" s="195"/>
      <c r="AF18" s="195"/>
      <c r="AG18" s="195"/>
      <c r="AH18" s="195"/>
      <c r="AI18" s="195"/>
      <c r="AJ18" s="196"/>
      <c r="AK18" s="161"/>
      <c r="AL18" s="161"/>
      <c r="AM18" s="195"/>
      <c r="AN18" s="195"/>
      <c r="AO18" s="195"/>
      <c r="AP18" s="195"/>
      <c r="AQ18" s="195"/>
      <c r="AR18" s="195"/>
      <c r="AS18" s="195"/>
      <c r="AT18" s="195"/>
      <c r="AU18" s="195"/>
      <c r="AV18" s="195"/>
      <c r="AW18" s="195"/>
      <c r="AX18" s="195"/>
      <c r="AY18" s="195"/>
      <c r="AZ18" s="195"/>
      <c r="BA18" s="195"/>
      <c r="BB18" s="195"/>
      <c r="BC18" s="195"/>
      <c r="BD18" s="195"/>
      <c r="BE18" s="195"/>
      <c r="BF18" s="195"/>
      <c r="BG18" s="195"/>
    </row>
    <row r="19" spans="1:45" s="239" customFormat="1" ht="40.5" customHeight="1">
      <c r="A19" s="238"/>
      <c r="B19" s="792" t="s">
        <v>3254</v>
      </c>
      <c r="C19" s="792"/>
      <c r="D19" s="792"/>
      <c r="E19" s="792"/>
      <c r="F19" s="792"/>
      <c r="G19" s="792"/>
      <c r="H19" s="792"/>
      <c r="I19" s="792"/>
      <c r="J19" s="792"/>
      <c r="K19" s="792"/>
      <c r="L19" s="792"/>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196"/>
      <c r="AK19" s="161"/>
      <c r="AL19" s="161"/>
      <c r="AQ19" s="6"/>
      <c r="AS19" s="161"/>
    </row>
    <row r="20" spans="1:45" s="239" customFormat="1" ht="40.5" customHeight="1">
      <c r="A20" s="238"/>
      <c r="B20" s="743" t="s">
        <v>3372</v>
      </c>
      <c r="C20" s="743"/>
      <c r="D20" s="743"/>
      <c r="E20" s="743"/>
      <c r="F20" s="743"/>
      <c r="G20" s="743"/>
      <c r="H20" s="743"/>
      <c r="I20" s="743"/>
      <c r="J20" s="743"/>
      <c r="K20" s="743"/>
      <c r="L20" s="743"/>
      <c r="M20" s="743"/>
      <c r="N20" s="743"/>
      <c r="O20" s="743"/>
      <c r="P20" s="743"/>
      <c r="Q20" s="743"/>
      <c r="R20" s="743"/>
      <c r="S20" s="743"/>
      <c r="T20" s="743"/>
      <c r="U20" s="743"/>
      <c r="V20" s="743"/>
      <c r="W20" s="743"/>
      <c r="X20" s="743"/>
      <c r="Y20" s="743"/>
      <c r="Z20" s="743"/>
      <c r="AA20" s="743"/>
      <c r="AB20" s="743"/>
      <c r="AC20" s="743"/>
      <c r="AD20" s="743"/>
      <c r="AE20" s="743"/>
      <c r="AF20" s="743"/>
      <c r="AG20" s="743"/>
      <c r="AH20" s="743"/>
      <c r="AI20" s="743"/>
      <c r="AJ20" s="196"/>
      <c r="AK20" s="161"/>
      <c r="AL20" s="161"/>
      <c r="AQ20" s="6"/>
      <c r="AS20" s="161"/>
    </row>
    <row r="21" spans="1:59" s="237" customFormat="1" ht="7.5" customHeight="1">
      <c r="A21" s="240"/>
      <c r="B21" s="189"/>
      <c r="C21" s="189"/>
      <c r="D21" s="189"/>
      <c r="E21" s="189"/>
      <c r="F21" s="189"/>
      <c r="G21" s="189"/>
      <c r="H21" s="189"/>
      <c r="I21" s="189"/>
      <c r="J21" s="189"/>
      <c r="K21" s="189"/>
      <c r="L21" s="189"/>
      <c r="M21" s="189"/>
      <c r="N21" s="7"/>
      <c r="O21" s="7"/>
      <c r="P21" s="7"/>
      <c r="Q21" s="7"/>
      <c r="R21" s="7"/>
      <c r="S21" s="7"/>
      <c r="T21" s="7"/>
      <c r="U21" s="7"/>
      <c r="V21" s="7"/>
      <c r="W21" s="7"/>
      <c r="X21" s="7"/>
      <c r="Y21" s="7"/>
      <c r="Z21" s="161"/>
      <c r="AA21" s="161"/>
      <c r="AB21" s="161"/>
      <c r="AC21" s="161"/>
      <c r="AD21" s="161"/>
      <c r="AE21" s="161"/>
      <c r="AF21" s="161"/>
      <c r="AG21" s="161"/>
      <c r="AH21" s="161"/>
      <c r="AI21" s="161"/>
      <c r="AJ21" s="162"/>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row>
    <row r="22" spans="1:37" ht="21.75" customHeight="1">
      <c r="A22" s="90"/>
      <c r="B22" s="185" t="s">
        <v>15</v>
      </c>
      <c r="C22" s="765" t="s">
        <v>298</v>
      </c>
      <c r="D22" s="765"/>
      <c r="E22" s="765"/>
      <c r="F22" s="765"/>
      <c r="G22" s="765"/>
      <c r="H22" s="765"/>
      <c r="I22" s="765"/>
      <c r="J22" s="765"/>
      <c r="K22" s="765"/>
      <c r="L22" s="766"/>
      <c r="M22" s="768" t="s">
        <v>54</v>
      </c>
      <c r="N22" s="769"/>
      <c r="O22" s="769"/>
      <c r="P22" s="769"/>
      <c r="Q22" s="769"/>
      <c r="R22" s="769"/>
      <c r="S22" s="769"/>
      <c r="T22" s="769"/>
      <c r="U22" s="769"/>
      <c r="V22" s="769"/>
      <c r="W22" s="769"/>
      <c r="X22" s="769"/>
      <c r="Y22" s="769"/>
      <c r="Z22" s="769"/>
      <c r="AA22" s="769"/>
      <c r="AB22" s="769"/>
      <c r="AC22" s="769"/>
      <c r="AD22" s="769"/>
      <c r="AE22" s="769"/>
      <c r="AF22" s="769"/>
      <c r="AG22" s="769"/>
      <c r="AH22" s="769"/>
      <c r="AI22" s="770"/>
      <c r="AJ22" s="180"/>
      <c r="AK22" s="241"/>
    </row>
    <row r="23" spans="1:36" s="237" customFormat="1" ht="6" customHeight="1">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5"/>
    </row>
    <row r="24" spans="1:36" s="237" customFormat="1" ht="16.5" customHeight="1">
      <c r="A24" s="163"/>
      <c r="B24" s="164"/>
      <c r="C24" s="827" t="s">
        <v>326</v>
      </c>
      <c r="D24" s="827"/>
      <c r="E24" s="827"/>
      <c r="F24" s="827"/>
      <c r="G24" s="827"/>
      <c r="H24" s="827"/>
      <c r="I24" s="827"/>
      <c r="J24" s="827"/>
      <c r="K24" s="827"/>
      <c r="L24" s="828"/>
      <c r="M24" s="768" t="s">
        <v>54</v>
      </c>
      <c r="N24" s="769"/>
      <c r="O24" s="769"/>
      <c r="P24" s="769"/>
      <c r="Q24" s="769"/>
      <c r="R24" s="769"/>
      <c r="S24" s="769"/>
      <c r="T24" s="769"/>
      <c r="U24" s="769"/>
      <c r="V24" s="769"/>
      <c r="W24" s="769"/>
      <c r="X24" s="769"/>
      <c r="Y24" s="769"/>
      <c r="Z24" s="769"/>
      <c r="AA24" s="769"/>
      <c r="AB24" s="769"/>
      <c r="AC24" s="769"/>
      <c r="AD24" s="769"/>
      <c r="AE24" s="769"/>
      <c r="AF24" s="769"/>
      <c r="AG24" s="769"/>
      <c r="AH24" s="769"/>
      <c r="AI24" s="770"/>
      <c r="AJ24" s="165"/>
    </row>
    <row r="25" spans="1:36" s="237" customFormat="1" ht="5.25" customHeight="1">
      <c r="A25" s="163"/>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5"/>
    </row>
    <row r="26" spans="1:36" s="237" customFormat="1" ht="14.25" customHeight="1">
      <c r="A26" s="173"/>
      <c r="B26" s="172" t="s">
        <v>10</v>
      </c>
      <c r="C26" s="755" t="s">
        <v>299</v>
      </c>
      <c r="D26" s="755"/>
      <c r="E26" s="755"/>
      <c r="F26" s="755"/>
      <c r="G26" s="755"/>
      <c r="H26" s="755"/>
      <c r="I26" s="755"/>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5"/>
      <c r="AI26" s="755"/>
      <c r="AJ26" s="166"/>
    </row>
    <row r="27" spans="1:36" s="243" customFormat="1" ht="1.5" customHeight="1">
      <c r="A27" s="242"/>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8"/>
    </row>
    <row r="28" spans="1:36" s="237" customFormat="1" ht="9" customHeight="1">
      <c r="A28" s="240"/>
      <c r="B28" s="794" t="s">
        <v>152</v>
      </c>
      <c r="C28" s="795"/>
      <c r="D28" s="795"/>
      <c r="E28" s="795"/>
      <c r="F28" s="795"/>
      <c r="G28" s="795"/>
      <c r="H28" s="795"/>
      <c r="I28" s="795"/>
      <c r="J28" s="795"/>
      <c r="K28" s="795"/>
      <c r="L28" s="795"/>
      <c r="M28" s="795"/>
      <c r="N28" s="795"/>
      <c r="O28" s="795"/>
      <c r="P28" s="795"/>
      <c r="Q28" s="795"/>
      <c r="R28" s="795"/>
      <c r="S28" s="796"/>
      <c r="T28" s="794" t="s">
        <v>153</v>
      </c>
      <c r="U28" s="795"/>
      <c r="V28" s="795"/>
      <c r="W28" s="795"/>
      <c r="X28" s="795"/>
      <c r="Y28" s="795"/>
      <c r="Z28" s="795"/>
      <c r="AA28" s="795"/>
      <c r="AB28" s="795"/>
      <c r="AC28" s="795"/>
      <c r="AD28" s="795"/>
      <c r="AE28" s="795"/>
      <c r="AF28" s="795"/>
      <c r="AG28" s="795"/>
      <c r="AH28" s="795"/>
      <c r="AI28" s="796"/>
      <c r="AJ28" s="170"/>
    </row>
    <row r="29" spans="1:36" s="237" customFormat="1" ht="16.5" customHeight="1">
      <c r="A29" s="240"/>
      <c r="B29" s="771"/>
      <c r="C29" s="772"/>
      <c r="D29" s="772"/>
      <c r="E29" s="772"/>
      <c r="F29" s="772"/>
      <c r="G29" s="772"/>
      <c r="H29" s="772"/>
      <c r="I29" s="772"/>
      <c r="J29" s="772"/>
      <c r="K29" s="772"/>
      <c r="L29" s="772"/>
      <c r="M29" s="772"/>
      <c r="N29" s="772"/>
      <c r="O29" s="772"/>
      <c r="P29" s="772"/>
      <c r="Q29" s="772"/>
      <c r="R29" s="772"/>
      <c r="S29" s="773"/>
      <c r="T29" s="774"/>
      <c r="U29" s="775"/>
      <c r="V29" s="775"/>
      <c r="W29" s="775"/>
      <c r="X29" s="775"/>
      <c r="Y29" s="775"/>
      <c r="Z29" s="775"/>
      <c r="AA29" s="775"/>
      <c r="AB29" s="775"/>
      <c r="AC29" s="775"/>
      <c r="AD29" s="775"/>
      <c r="AE29" s="775"/>
      <c r="AF29" s="775"/>
      <c r="AG29" s="775"/>
      <c r="AH29" s="775"/>
      <c r="AI29" s="776"/>
      <c r="AJ29" s="244"/>
    </row>
    <row r="30" spans="1:36" s="237" customFormat="1" ht="9" customHeight="1">
      <c r="A30" s="240"/>
      <c r="B30" s="771"/>
      <c r="C30" s="772"/>
      <c r="D30" s="772"/>
      <c r="E30" s="772"/>
      <c r="F30" s="772"/>
      <c r="G30" s="772"/>
      <c r="H30" s="772"/>
      <c r="I30" s="772"/>
      <c r="J30" s="772"/>
      <c r="K30" s="772"/>
      <c r="L30" s="772"/>
      <c r="M30" s="772"/>
      <c r="N30" s="772"/>
      <c r="O30" s="772"/>
      <c r="P30" s="772"/>
      <c r="Q30" s="772"/>
      <c r="R30" s="772"/>
      <c r="S30" s="773"/>
      <c r="T30" s="794" t="s">
        <v>3153</v>
      </c>
      <c r="U30" s="797"/>
      <c r="V30" s="797"/>
      <c r="W30" s="797"/>
      <c r="X30" s="797"/>
      <c r="Y30" s="797"/>
      <c r="Z30" s="797"/>
      <c r="AA30" s="797"/>
      <c r="AB30" s="797"/>
      <c r="AC30" s="797"/>
      <c r="AD30" s="797"/>
      <c r="AE30" s="797"/>
      <c r="AF30" s="797"/>
      <c r="AG30" s="797"/>
      <c r="AH30" s="797"/>
      <c r="AI30" s="798"/>
      <c r="AJ30" s="244"/>
    </row>
    <row r="31" spans="1:36" s="237" customFormat="1" ht="14.25" customHeight="1">
      <c r="A31" s="240"/>
      <c r="B31" s="774"/>
      <c r="C31" s="775"/>
      <c r="D31" s="775"/>
      <c r="E31" s="775"/>
      <c r="F31" s="775"/>
      <c r="G31" s="775"/>
      <c r="H31" s="775"/>
      <c r="I31" s="775"/>
      <c r="J31" s="775"/>
      <c r="K31" s="775"/>
      <c r="L31" s="775"/>
      <c r="M31" s="775"/>
      <c r="N31" s="775"/>
      <c r="O31" s="775"/>
      <c r="P31" s="775"/>
      <c r="Q31" s="775"/>
      <c r="R31" s="775"/>
      <c r="S31" s="776"/>
      <c r="T31" s="774"/>
      <c r="U31" s="775"/>
      <c r="V31" s="775"/>
      <c r="W31" s="775"/>
      <c r="X31" s="775"/>
      <c r="Y31" s="775"/>
      <c r="Z31" s="775"/>
      <c r="AA31" s="775"/>
      <c r="AB31" s="775"/>
      <c r="AC31" s="775"/>
      <c r="AD31" s="775"/>
      <c r="AE31" s="775"/>
      <c r="AF31" s="775"/>
      <c r="AG31" s="775"/>
      <c r="AH31" s="775"/>
      <c r="AI31" s="776"/>
      <c r="AJ31" s="244"/>
    </row>
    <row r="32" spans="1:36" s="237" customFormat="1" ht="5.25" customHeight="1">
      <c r="A32" s="240"/>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44"/>
    </row>
    <row r="33" spans="1:39" s="237" customFormat="1" ht="12.75" customHeight="1">
      <c r="A33" s="240"/>
      <c r="B33" s="786" t="s">
        <v>3137</v>
      </c>
      <c r="C33" s="787"/>
      <c r="D33" s="787"/>
      <c r="E33" s="787"/>
      <c r="F33" s="787"/>
      <c r="G33" s="787"/>
      <c r="H33" s="787"/>
      <c r="I33" s="787"/>
      <c r="J33" s="787"/>
      <c r="K33" s="788"/>
      <c r="L33" s="153"/>
      <c r="M33" s="786" t="s">
        <v>3138</v>
      </c>
      <c r="N33" s="787"/>
      <c r="O33" s="787"/>
      <c r="P33" s="787"/>
      <c r="Q33" s="787"/>
      <c r="R33" s="787"/>
      <c r="S33" s="787"/>
      <c r="T33" s="787"/>
      <c r="U33" s="788"/>
      <c r="V33" s="153"/>
      <c r="W33" s="786" t="s">
        <v>3139</v>
      </c>
      <c r="X33" s="787"/>
      <c r="Y33" s="787"/>
      <c r="Z33" s="787"/>
      <c r="AA33" s="787"/>
      <c r="AB33" s="787"/>
      <c r="AC33" s="787"/>
      <c r="AD33" s="787"/>
      <c r="AE33" s="787"/>
      <c r="AF33" s="787"/>
      <c r="AG33" s="787"/>
      <c r="AH33" s="787"/>
      <c r="AI33" s="788"/>
      <c r="AJ33" s="154"/>
      <c r="AK33" s="153"/>
      <c r="AL33" s="153"/>
      <c r="AM33" s="153"/>
    </row>
    <row r="34" spans="1:36" s="237" customFormat="1" ht="15.75" customHeight="1">
      <c r="A34" s="240"/>
      <c r="B34" s="527"/>
      <c r="C34" s="527"/>
      <c r="D34" s="527"/>
      <c r="E34" s="527"/>
      <c r="F34" s="527"/>
      <c r="G34" s="527"/>
      <c r="H34" s="527"/>
      <c r="I34" s="527"/>
      <c r="J34" s="527"/>
      <c r="K34" s="527"/>
      <c r="L34" s="245"/>
      <c r="M34" s="527"/>
      <c r="N34" s="527"/>
      <c r="O34" s="527"/>
      <c r="P34" s="527"/>
      <c r="Q34" s="527"/>
      <c r="R34" s="527"/>
      <c r="S34" s="527"/>
      <c r="T34" s="527"/>
      <c r="U34" s="527"/>
      <c r="V34" s="246"/>
      <c r="W34" s="877" t="s">
        <v>54</v>
      </c>
      <c r="X34" s="878"/>
      <c r="Y34" s="878"/>
      <c r="Z34" s="878"/>
      <c r="AA34" s="878"/>
      <c r="AB34" s="878"/>
      <c r="AC34" s="878"/>
      <c r="AD34" s="878"/>
      <c r="AE34" s="878"/>
      <c r="AF34" s="878"/>
      <c r="AG34" s="878"/>
      <c r="AH34" s="878"/>
      <c r="AI34" s="879"/>
      <c r="AJ34" s="247"/>
    </row>
    <row r="35" spans="1:36" s="237" customFormat="1" ht="5.25" customHeight="1">
      <c r="A35" s="240"/>
      <c r="B35" s="209"/>
      <c r="C35" s="209"/>
      <c r="D35" s="209"/>
      <c r="E35" s="209"/>
      <c r="F35" s="209"/>
      <c r="G35" s="209"/>
      <c r="H35" s="209"/>
      <c r="I35" s="209"/>
      <c r="J35" s="209"/>
      <c r="K35" s="209"/>
      <c r="L35" s="246"/>
      <c r="M35" s="209"/>
      <c r="N35" s="209"/>
      <c r="O35" s="209"/>
      <c r="P35" s="209"/>
      <c r="Q35" s="209"/>
      <c r="R35" s="209"/>
      <c r="S35" s="209"/>
      <c r="T35" s="209"/>
      <c r="U35" s="209"/>
      <c r="V35" s="169"/>
      <c r="W35" s="209"/>
      <c r="X35" s="209"/>
      <c r="Y35" s="209"/>
      <c r="Z35" s="209"/>
      <c r="AA35" s="209"/>
      <c r="AB35" s="209"/>
      <c r="AC35" s="209"/>
      <c r="AD35" s="209"/>
      <c r="AE35" s="209"/>
      <c r="AF35" s="246"/>
      <c r="AG35" s="246"/>
      <c r="AH35" s="246"/>
      <c r="AI35" s="246"/>
      <c r="AJ35" s="244"/>
    </row>
    <row r="36" spans="1:39" s="237" customFormat="1" ht="12.75" customHeight="1">
      <c r="A36" s="240"/>
      <c r="B36" s="786" t="s">
        <v>3140</v>
      </c>
      <c r="C36" s="787"/>
      <c r="D36" s="787"/>
      <c r="E36" s="787"/>
      <c r="F36" s="787"/>
      <c r="G36" s="787"/>
      <c r="H36" s="787"/>
      <c r="I36" s="787"/>
      <c r="J36" s="787"/>
      <c r="K36" s="787"/>
      <c r="L36" s="787"/>
      <c r="M36" s="788"/>
      <c r="N36" s="7"/>
      <c r="O36" s="786" t="s">
        <v>3141</v>
      </c>
      <c r="P36" s="787"/>
      <c r="Q36" s="787"/>
      <c r="R36" s="787"/>
      <c r="S36" s="787"/>
      <c r="T36" s="787"/>
      <c r="U36" s="787"/>
      <c r="V36" s="788"/>
      <c r="W36" s="7"/>
      <c r="X36" s="880" t="s">
        <v>3142</v>
      </c>
      <c r="Y36" s="881"/>
      <c r="Z36" s="881"/>
      <c r="AA36" s="881"/>
      <c r="AB36" s="881"/>
      <c r="AC36" s="881"/>
      <c r="AD36" s="881"/>
      <c r="AE36" s="881"/>
      <c r="AF36" s="881"/>
      <c r="AG36" s="881"/>
      <c r="AH36" s="881"/>
      <c r="AI36" s="882"/>
      <c r="AJ36" s="154"/>
      <c r="AK36" s="153"/>
      <c r="AL36" s="153"/>
      <c r="AM36" s="153"/>
    </row>
    <row r="37" spans="1:36" s="237" customFormat="1" ht="15.75" customHeight="1">
      <c r="A37" s="240"/>
      <c r="B37" s="783"/>
      <c r="C37" s="784"/>
      <c r="D37" s="784"/>
      <c r="E37" s="784"/>
      <c r="F37" s="784"/>
      <c r="G37" s="784"/>
      <c r="H37" s="784"/>
      <c r="I37" s="784"/>
      <c r="J37" s="784"/>
      <c r="K37" s="784"/>
      <c r="L37" s="784"/>
      <c r="M37" s="785"/>
      <c r="N37" s="7"/>
      <c r="O37" s="783"/>
      <c r="P37" s="784"/>
      <c r="Q37" s="784"/>
      <c r="R37" s="784"/>
      <c r="S37" s="784"/>
      <c r="T37" s="784"/>
      <c r="U37" s="784"/>
      <c r="V37" s="785"/>
      <c r="W37" s="7"/>
      <c r="X37" s="877" t="s">
        <v>54</v>
      </c>
      <c r="Y37" s="878"/>
      <c r="Z37" s="878"/>
      <c r="AA37" s="878"/>
      <c r="AB37" s="878"/>
      <c r="AC37" s="878"/>
      <c r="AD37" s="878"/>
      <c r="AE37" s="878"/>
      <c r="AF37" s="878"/>
      <c r="AG37" s="878"/>
      <c r="AH37" s="878"/>
      <c r="AI37" s="879"/>
      <c r="AJ37" s="247"/>
    </row>
    <row r="38" spans="1:36" s="237" customFormat="1" ht="5.25" customHeight="1">
      <c r="A38" s="240"/>
      <c r="B38" s="7"/>
      <c r="C38" s="7"/>
      <c r="D38" s="7"/>
      <c r="E38" s="7"/>
      <c r="F38" s="7"/>
      <c r="G38" s="7"/>
      <c r="H38" s="7"/>
      <c r="I38" s="7"/>
      <c r="J38" s="7"/>
      <c r="K38" s="7"/>
      <c r="L38" s="7"/>
      <c r="M38" s="153"/>
      <c r="N38" s="153"/>
      <c r="O38" s="153"/>
      <c r="P38" s="153"/>
      <c r="Q38" s="153"/>
      <c r="R38" s="153"/>
      <c r="S38" s="153"/>
      <c r="T38" s="153"/>
      <c r="U38" s="153"/>
      <c r="V38" s="153"/>
      <c r="W38" s="153"/>
      <c r="X38" s="153"/>
      <c r="Y38" s="7"/>
      <c r="Z38" s="153"/>
      <c r="AA38" s="153"/>
      <c r="AB38" s="153"/>
      <c r="AC38" s="153"/>
      <c r="AD38" s="153"/>
      <c r="AE38" s="153"/>
      <c r="AF38" s="153"/>
      <c r="AG38" s="153"/>
      <c r="AH38" s="153"/>
      <c r="AI38" s="153"/>
      <c r="AJ38" s="154"/>
    </row>
    <row r="39" spans="1:39" s="237" customFormat="1" ht="22.5" customHeight="1">
      <c r="A39" s="240"/>
      <c r="B39" s="860" t="s">
        <v>3143</v>
      </c>
      <c r="C39" s="861"/>
      <c r="D39" s="861"/>
      <c r="E39" s="861"/>
      <c r="F39" s="861"/>
      <c r="G39" s="861"/>
      <c r="H39" s="861"/>
      <c r="I39" s="861"/>
      <c r="J39" s="861"/>
      <c r="K39" s="862"/>
      <c r="L39" s="153"/>
      <c r="M39" s="7"/>
      <c r="N39" s="7"/>
      <c r="O39" s="7"/>
      <c r="P39" s="7"/>
      <c r="Q39" s="7"/>
      <c r="R39" s="7"/>
      <c r="S39" s="7"/>
      <c r="T39" s="7"/>
      <c r="U39" s="7"/>
      <c r="V39" s="7"/>
      <c r="W39" s="7"/>
      <c r="X39" s="7"/>
      <c r="Y39" s="7"/>
      <c r="Z39" s="7"/>
      <c r="AA39" s="7"/>
      <c r="AB39" s="7"/>
      <c r="AC39" s="7"/>
      <c r="AD39" s="7"/>
      <c r="AE39" s="7"/>
      <c r="AF39" s="7"/>
      <c r="AG39" s="7"/>
      <c r="AH39" s="153"/>
      <c r="AI39" s="153"/>
      <c r="AJ39" s="154"/>
      <c r="AK39" s="153"/>
      <c r="AL39" s="153"/>
      <c r="AM39" s="153"/>
    </row>
    <row r="40" spans="1:36" s="237" customFormat="1" ht="15.75" customHeight="1">
      <c r="A40" s="240"/>
      <c r="B40" s="527"/>
      <c r="C40" s="527"/>
      <c r="D40" s="527"/>
      <c r="E40" s="527"/>
      <c r="F40" s="527"/>
      <c r="G40" s="527"/>
      <c r="H40" s="527"/>
      <c r="I40" s="527"/>
      <c r="J40" s="527"/>
      <c r="K40" s="527"/>
      <c r="L40" s="246"/>
      <c r="M40" s="7"/>
      <c r="N40" s="7"/>
      <c r="O40" s="7"/>
      <c r="P40" s="7"/>
      <c r="Q40" s="7"/>
      <c r="R40" s="7"/>
      <c r="S40" s="7"/>
      <c r="T40" s="7"/>
      <c r="U40" s="7"/>
      <c r="V40" s="7"/>
      <c r="W40" s="7"/>
      <c r="X40" s="7"/>
      <c r="Y40" s="7"/>
      <c r="Z40" s="7"/>
      <c r="AA40" s="7"/>
      <c r="AB40" s="7"/>
      <c r="AC40" s="7"/>
      <c r="AD40" s="7"/>
      <c r="AE40" s="7"/>
      <c r="AF40" s="7"/>
      <c r="AG40" s="7"/>
      <c r="AH40" s="246"/>
      <c r="AI40" s="246"/>
      <c r="AJ40" s="247"/>
    </row>
    <row r="41" spans="1:36" s="237" customFormat="1" ht="33.75" customHeight="1">
      <c r="A41" s="240"/>
      <c r="B41" s="767" t="s">
        <v>300</v>
      </c>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181"/>
    </row>
    <row r="42" spans="1:36" s="28" customFormat="1" ht="9" customHeight="1">
      <c r="A42" s="60"/>
      <c r="B42" s="762" t="s">
        <v>226</v>
      </c>
      <c r="C42" s="763"/>
      <c r="D42" s="763"/>
      <c r="E42" s="763"/>
      <c r="F42" s="763"/>
      <c r="G42" s="763"/>
      <c r="H42" s="764"/>
      <c r="I42" s="762" t="s">
        <v>227</v>
      </c>
      <c r="J42" s="763"/>
      <c r="K42" s="763"/>
      <c r="L42" s="763"/>
      <c r="M42" s="763"/>
      <c r="N42" s="763"/>
      <c r="O42" s="763"/>
      <c r="P42" s="764"/>
      <c r="Q42" s="762" t="s">
        <v>228</v>
      </c>
      <c r="R42" s="763"/>
      <c r="S42" s="763"/>
      <c r="T42" s="763"/>
      <c r="U42" s="763"/>
      <c r="V42" s="763"/>
      <c r="W42" s="763"/>
      <c r="X42" s="763"/>
      <c r="Y42" s="764"/>
      <c r="Z42" s="762" t="s">
        <v>229</v>
      </c>
      <c r="AA42" s="763"/>
      <c r="AB42" s="763"/>
      <c r="AC42" s="763"/>
      <c r="AD42" s="763"/>
      <c r="AE42" s="763"/>
      <c r="AF42" s="763"/>
      <c r="AG42" s="763"/>
      <c r="AH42" s="763"/>
      <c r="AI42" s="764"/>
      <c r="AJ42" s="61"/>
    </row>
    <row r="43" spans="1:36" s="28" customFormat="1" ht="19.5" customHeight="1">
      <c r="A43" s="60"/>
      <c r="B43" s="744" t="s">
        <v>54</v>
      </c>
      <c r="C43" s="745"/>
      <c r="D43" s="745"/>
      <c r="E43" s="745"/>
      <c r="F43" s="745"/>
      <c r="G43" s="745"/>
      <c r="H43" s="745"/>
      <c r="I43" s="744" t="s">
        <v>54</v>
      </c>
      <c r="J43" s="745"/>
      <c r="K43" s="745"/>
      <c r="L43" s="745"/>
      <c r="M43" s="745"/>
      <c r="N43" s="745"/>
      <c r="O43" s="745"/>
      <c r="P43" s="843"/>
      <c r="Q43" s="746" t="s">
        <v>54</v>
      </c>
      <c r="R43" s="747"/>
      <c r="S43" s="747"/>
      <c r="T43" s="747"/>
      <c r="U43" s="747"/>
      <c r="V43" s="747"/>
      <c r="W43" s="747"/>
      <c r="X43" s="747"/>
      <c r="Y43" s="748"/>
      <c r="Z43" s="746" t="s">
        <v>3110</v>
      </c>
      <c r="AA43" s="747"/>
      <c r="AB43" s="747"/>
      <c r="AC43" s="747"/>
      <c r="AD43" s="747"/>
      <c r="AE43" s="747"/>
      <c r="AF43" s="747"/>
      <c r="AG43" s="747"/>
      <c r="AH43" s="747"/>
      <c r="AI43" s="748"/>
      <c r="AJ43" s="61"/>
    </row>
    <row r="44" spans="1:36" s="28" customFormat="1" ht="9" customHeight="1">
      <c r="A44" s="60"/>
      <c r="B44" s="829" t="s">
        <v>238</v>
      </c>
      <c r="C44" s="830"/>
      <c r="D44" s="830"/>
      <c r="E44" s="830"/>
      <c r="F44" s="831"/>
      <c r="G44" s="829" t="s">
        <v>239</v>
      </c>
      <c r="H44" s="830"/>
      <c r="I44" s="830"/>
      <c r="J44" s="830"/>
      <c r="K44" s="830"/>
      <c r="L44" s="830"/>
      <c r="M44" s="830"/>
      <c r="N44" s="830"/>
      <c r="O44" s="830"/>
      <c r="P44" s="831"/>
      <c r="Q44" s="829" t="s">
        <v>154</v>
      </c>
      <c r="R44" s="830"/>
      <c r="S44" s="830"/>
      <c r="T44" s="830"/>
      <c r="U44" s="830"/>
      <c r="V44" s="830"/>
      <c r="W44" s="830"/>
      <c r="X44" s="830"/>
      <c r="Y44" s="830"/>
      <c r="Z44" s="831"/>
      <c r="AA44" s="829" t="s">
        <v>240</v>
      </c>
      <c r="AB44" s="830"/>
      <c r="AC44" s="830"/>
      <c r="AD44" s="830"/>
      <c r="AE44" s="830"/>
      <c r="AF44" s="830"/>
      <c r="AG44" s="830"/>
      <c r="AH44" s="830"/>
      <c r="AI44" s="831"/>
      <c r="AJ44" s="61"/>
    </row>
    <row r="45" spans="1:36" s="28" customFormat="1" ht="19.5" customHeight="1">
      <c r="A45" s="60"/>
      <c r="B45" s="863"/>
      <c r="C45" s="864"/>
      <c r="D45" s="864"/>
      <c r="E45" s="864"/>
      <c r="F45" s="865"/>
      <c r="G45" s="746"/>
      <c r="H45" s="747"/>
      <c r="I45" s="747"/>
      <c r="J45" s="747"/>
      <c r="K45" s="747"/>
      <c r="L45" s="747"/>
      <c r="M45" s="747"/>
      <c r="N45" s="747"/>
      <c r="O45" s="747"/>
      <c r="P45" s="748"/>
      <c r="Q45" s="837"/>
      <c r="R45" s="838"/>
      <c r="S45" s="838"/>
      <c r="T45" s="838"/>
      <c r="U45" s="838"/>
      <c r="V45" s="838"/>
      <c r="W45" s="838"/>
      <c r="X45" s="838"/>
      <c r="Y45" s="838"/>
      <c r="Z45" s="839"/>
      <c r="AA45" s="833"/>
      <c r="AB45" s="834"/>
      <c r="AC45" s="834"/>
      <c r="AD45" s="834"/>
      <c r="AE45" s="834"/>
      <c r="AF45" s="834"/>
      <c r="AG45" s="834"/>
      <c r="AH45" s="834"/>
      <c r="AI45" s="835"/>
      <c r="AJ45" s="61"/>
    </row>
    <row r="46" spans="1:36" s="28" customFormat="1" ht="9" customHeight="1">
      <c r="A46" s="60"/>
      <c r="B46" s="829" t="s">
        <v>241</v>
      </c>
      <c r="C46" s="832"/>
      <c r="D46" s="832"/>
      <c r="E46" s="832"/>
      <c r="F46" s="832"/>
      <c r="G46" s="836"/>
      <c r="H46" s="829" t="s">
        <v>242</v>
      </c>
      <c r="I46" s="832"/>
      <c r="J46" s="832"/>
      <c r="K46" s="832"/>
      <c r="L46" s="832"/>
      <c r="M46" s="824" t="s">
        <v>479</v>
      </c>
      <c r="N46" s="825"/>
      <c r="O46" s="825"/>
      <c r="P46" s="825"/>
      <c r="Q46" s="825"/>
      <c r="R46" s="825"/>
      <c r="S46" s="825"/>
      <c r="T46" s="825"/>
      <c r="U46" s="825"/>
      <c r="V46" s="825"/>
      <c r="W46" s="825"/>
      <c r="X46" s="824" t="s">
        <v>480</v>
      </c>
      <c r="Y46" s="825"/>
      <c r="Z46" s="825"/>
      <c r="AA46" s="825"/>
      <c r="AB46" s="825"/>
      <c r="AC46" s="825"/>
      <c r="AD46" s="825"/>
      <c r="AE46" s="825"/>
      <c r="AF46" s="825"/>
      <c r="AG46" s="825"/>
      <c r="AH46" s="825"/>
      <c r="AI46" s="826"/>
      <c r="AJ46" s="61"/>
    </row>
    <row r="47" spans="1:36" s="28" customFormat="1" ht="19.5" customHeight="1">
      <c r="A47" s="248"/>
      <c r="B47" s="746"/>
      <c r="C47" s="747"/>
      <c r="D47" s="747"/>
      <c r="E47" s="747"/>
      <c r="F47" s="747"/>
      <c r="G47" s="748"/>
      <c r="H47" s="746"/>
      <c r="I47" s="747"/>
      <c r="J47" s="747"/>
      <c r="K47" s="747"/>
      <c r="L47" s="747"/>
      <c r="M47" s="746"/>
      <c r="N47" s="747"/>
      <c r="O47" s="747"/>
      <c r="P47" s="747"/>
      <c r="Q47" s="747"/>
      <c r="R47" s="747"/>
      <c r="S47" s="747"/>
      <c r="T47" s="747"/>
      <c r="U47" s="747"/>
      <c r="V47" s="747"/>
      <c r="W47" s="747"/>
      <c r="X47" s="840"/>
      <c r="Y47" s="841"/>
      <c r="Z47" s="841"/>
      <c r="AA47" s="841"/>
      <c r="AB47" s="841"/>
      <c r="AC47" s="841"/>
      <c r="AD47" s="841"/>
      <c r="AE47" s="841"/>
      <c r="AF47" s="841"/>
      <c r="AG47" s="841"/>
      <c r="AH47" s="841"/>
      <c r="AI47" s="842"/>
      <c r="AJ47" s="61"/>
    </row>
    <row r="48" spans="1:36" s="28" customFormat="1" ht="9" customHeight="1">
      <c r="A48" s="60"/>
      <c r="B48" s="824" t="s">
        <v>476</v>
      </c>
      <c r="C48" s="825"/>
      <c r="D48" s="825"/>
      <c r="E48" s="825"/>
      <c r="F48" s="825"/>
      <c r="G48" s="825"/>
      <c r="H48" s="825"/>
      <c r="I48" s="825"/>
      <c r="J48" s="825"/>
      <c r="K48" s="825"/>
      <c r="L48" s="826"/>
      <c r="M48" s="824" t="s">
        <v>3136</v>
      </c>
      <c r="N48" s="870"/>
      <c r="O48" s="870"/>
      <c r="P48" s="870"/>
      <c r="Q48" s="870"/>
      <c r="R48" s="870"/>
      <c r="S48" s="870"/>
      <c r="T48" s="870"/>
      <c r="U48" s="870"/>
      <c r="V48" s="870"/>
      <c r="W48" s="871"/>
      <c r="X48" s="872"/>
      <c r="Y48" s="873"/>
      <c r="Z48" s="873"/>
      <c r="AA48" s="873"/>
      <c r="AB48" s="873"/>
      <c r="AC48" s="873"/>
      <c r="AD48" s="873"/>
      <c r="AE48" s="873"/>
      <c r="AF48" s="873"/>
      <c r="AG48" s="873"/>
      <c r="AH48" s="873"/>
      <c r="AI48" s="873"/>
      <c r="AJ48" s="61"/>
    </row>
    <row r="49" spans="1:36" s="28" customFormat="1" ht="19.5" customHeight="1">
      <c r="A49" s="60"/>
      <c r="B49" s="746"/>
      <c r="C49" s="747"/>
      <c r="D49" s="747"/>
      <c r="E49" s="747"/>
      <c r="F49" s="747"/>
      <c r="G49" s="747"/>
      <c r="H49" s="747"/>
      <c r="I49" s="747"/>
      <c r="J49" s="747"/>
      <c r="K49" s="747"/>
      <c r="L49" s="748"/>
      <c r="M49" s="746"/>
      <c r="N49" s="747"/>
      <c r="O49" s="747"/>
      <c r="P49" s="747"/>
      <c r="Q49" s="747"/>
      <c r="R49" s="747"/>
      <c r="S49" s="747"/>
      <c r="T49" s="747"/>
      <c r="U49" s="747"/>
      <c r="V49" s="747"/>
      <c r="W49" s="748"/>
      <c r="X49" s="874"/>
      <c r="Y49" s="875"/>
      <c r="Z49" s="875"/>
      <c r="AA49" s="875"/>
      <c r="AB49" s="875"/>
      <c r="AC49" s="875"/>
      <c r="AD49" s="875"/>
      <c r="AE49" s="875"/>
      <c r="AF49" s="875"/>
      <c r="AG49" s="875"/>
      <c r="AH49" s="875"/>
      <c r="AI49" s="875"/>
      <c r="AJ49" s="61"/>
    </row>
    <row r="50" spans="1:36" s="28" customFormat="1" ht="6" customHeight="1">
      <c r="A50" s="60"/>
      <c r="B50" s="174"/>
      <c r="C50" s="174"/>
      <c r="D50" s="174"/>
      <c r="E50" s="174"/>
      <c r="F50" s="174"/>
      <c r="G50" s="174"/>
      <c r="H50" s="174"/>
      <c r="I50" s="174"/>
      <c r="J50" s="174"/>
      <c r="K50" s="174"/>
      <c r="L50" s="174"/>
      <c r="M50" s="174"/>
      <c r="N50" s="174"/>
      <c r="O50" s="174"/>
      <c r="P50" s="174"/>
      <c r="Q50" s="174"/>
      <c r="R50" s="174"/>
      <c r="S50" s="174"/>
      <c r="T50" s="174"/>
      <c r="U50" s="174"/>
      <c r="V50" s="174"/>
      <c r="W50" s="174"/>
      <c r="X50" s="582"/>
      <c r="Y50" s="582"/>
      <c r="Z50" s="582"/>
      <c r="AA50" s="582"/>
      <c r="AB50" s="582"/>
      <c r="AC50" s="582"/>
      <c r="AD50" s="582"/>
      <c r="AE50" s="582"/>
      <c r="AF50" s="582"/>
      <c r="AG50" s="582"/>
      <c r="AH50" s="582"/>
      <c r="AI50" s="582"/>
      <c r="AJ50" s="61"/>
    </row>
    <row r="51" spans="1:36" s="28" customFormat="1" ht="6" customHeight="1">
      <c r="A51" s="280"/>
      <c r="B51" s="706"/>
      <c r="C51" s="706"/>
      <c r="D51" s="706"/>
      <c r="E51" s="706"/>
      <c r="F51" s="706"/>
      <c r="G51" s="706"/>
      <c r="H51" s="706"/>
      <c r="I51" s="706"/>
      <c r="J51" s="706"/>
      <c r="K51" s="706"/>
      <c r="L51" s="706"/>
      <c r="M51" s="706"/>
      <c r="N51" s="706"/>
      <c r="O51" s="706"/>
      <c r="P51" s="706"/>
      <c r="Q51" s="706"/>
      <c r="R51" s="706"/>
      <c r="S51" s="706"/>
      <c r="T51" s="706"/>
      <c r="U51" s="706"/>
      <c r="V51" s="706"/>
      <c r="W51" s="706"/>
      <c r="X51" s="706"/>
      <c r="Y51" s="706"/>
      <c r="Z51" s="706"/>
      <c r="AA51" s="706"/>
      <c r="AB51" s="706"/>
      <c r="AC51" s="706"/>
      <c r="AD51" s="706"/>
      <c r="AE51" s="706"/>
      <c r="AF51" s="706"/>
      <c r="AG51" s="706"/>
      <c r="AH51" s="706"/>
      <c r="AI51" s="706"/>
      <c r="AJ51" s="285"/>
    </row>
    <row r="52" spans="1:36" s="28" customFormat="1" ht="6" customHeight="1">
      <c r="A52" s="60"/>
      <c r="B52" s="582"/>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61"/>
    </row>
    <row r="53" spans="1:36" s="28" customFormat="1" ht="21" customHeight="1">
      <c r="A53" s="60"/>
      <c r="B53" s="876" t="s">
        <v>278</v>
      </c>
      <c r="C53" s="876"/>
      <c r="D53" s="876"/>
      <c r="E53" s="876"/>
      <c r="F53" s="876"/>
      <c r="G53" s="876"/>
      <c r="H53" s="876"/>
      <c r="I53" s="876"/>
      <c r="J53" s="876"/>
      <c r="K53" s="876"/>
      <c r="L53" s="876"/>
      <c r="M53" s="876"/>
      <c r="N53" s="876"/>
      <c r="O53" s="876"/>
      <c r="P53" s="876"/>
      <c r="Q53" s="876"/>
      <c r="R53" s="876"/>
      <c r="S53" s="876"/>
      <c r="T53" s="876"/>
      <c r="U53" s="876"/>
      <c r="V53" s="876"/>
      <c r="W53" s="876"/>
      <c r="X53" s="876"/>
      <c r="Y53" s="876"/>
      <c r="Z53" s="876"/>
      <c r="AA53" s="876"/>
      <c r="AB53" s="876"/>
      <c r="AC53" s="876"/>
      <c r="AD53" s="876"/>
      <c r="AE53" s="876"/>
      <c r="AF53" s="876"/>
      <c r="AG53" s="876"/>
      <c r="AH53" s="876"/>
      <c r="AI53" s="876"/>
      <c r="AJ53" s="61"/>
    </row>
    <row r="54" spans="1:36" s="28" customFormat="1" ht="9" customHeight="1">
      <c r="A54" s="60"/>
      <c r="B54" s="762" t="s">
        <v>230</v>
      </c>
      <c r="C54" s="763"/>
      <c r="D54" s="763"/>
      <c r="E54" s="763"/>
      <c r="F54" s="763"/>
      <c r="G54" s="763"/>
      <c r="H54" s="764"/>
      <c r="I54" s="762" t="s">
        <v>231</v>
      </c>
      <c r="J54" s="763"/>
      <c r="K54" s="763"/>
      <c r="L54" s="763"/>
      <c r="M54" s="763"/>
      <c r="N54" s="763"/>
      <c r="O54" s="763"/>
      <c r="P54" s="764"/>
      <c r="Q54" s="762" t="s">
        <v>232</v>
      </c>
      <c r="R54" s="763"/>
      <c r="S54" s="763"/>
      <c r="T54" s="763"/>
      <c r="U54" s="763"/>
      <c r="V54" s="763"/>
      <c r="W54" s="763"/>
      <c r="X54" s="763"/>
      <c r="Y54" s="764"/>
      <c r="Z54" s="762" t="s">
        <v>233</v>
      </c>
      <c r="AA54" s="763"/>
      <c r="AB54" s="763"/>
      <c r="AC54" s="763"/>
      <c r="AD54" s="763"/>
      <c r="AE54" s="763"/>
      <c r="AF54" s="763"/>
      <c r="AG54" s="763"/>
      <c r="AH54" s="763"/>
      <c r="AI54" s="764"/>
      <c r="AJ54" s="61"/>
    </row>
    <row r="55" spans="1:36" s="28" customFormat="1" ht="19.5" customHeight="1">
      <c r="A55" s="60"/>
      <c r="B55" s="744" t="s">
        <v>54</v>
      </c>
      <c r="C55" s="745"/>
      <c r="D55" s="745"/>
      <c r="E55" s="745"/>
      <c r="F55" s="745"/>
      <c r="G55" s="745"/>
      <c r="H55" s="745"/>
      <c r="I55" s="744" t="s">
        <v>54</v>
      </c>
      <c r="J55" s="745"/>
      <c r="K55" s="745"/>
      <c r="L55" s="745"/>
      <c r="M55" s="745"/>
      <c r="N55" s="745"/>
      <c r="O55" s="745"/>
      <c r="P55" s="843"/>
      <c r="Q55" s="746" t="s">
        <v>54</v>
      </c>
      <c r="R55" s="747"/>
      <c r="S55" s="747"/>
      <c r="T55" s="747"/>
      <c r="U55" s="747"/>
      <c r="V55" s="747"/>
      <c r="W55" s="747"/>
      <c r="X55" s="747"/>
      <c r="Y55" s="748"/>
      <c r="Z55" s="746" t="s">
        <v>3110</v>
      </c>
      <c r="AA55" s="747"/>
      <c r="AB55" s="747"/>
      <c r="AC55" s="747"/>
      <c r="AD55" s="747"/>
      <c r="AE55" s="747"/>
      <c r="AF55" s="747"/>
      <c r="AG55" s="747"/>
      <c r="AH55" s="747"/>
      <c r="AI55" s="748"/>
      <c r="AJ55" s="61"/>
    </row>
    <row r="56" spans="1:36" s="28" customFormat="1" ht="9" customHeight="1">
      <c r="A56" s="60"/>
      <c r="B56" s="829" t="s">
        <v>243</v>
      </c>
      <c r="C56" s="830"/>
      <c r="D56" s="830"/>
      <c r="E56" s="830"/>
      <c r="F56" s="831"/>
      <c r="G56" s="829" t="s">
        <v>244</v>
      </c>
      <c r="H56" s="830"/>
      <c r="I56" s="830"/>
      <c r="J56" s="830"/>
      <c r="K56" s="830"/>
      <c r="L56" s="830"/>
      <c r="M56" s="830"/>
      <c r="N56" s="830"/>
      <c r="O56" s="830"/>
      <c r="P56" s="831"/>
      <c r="Q56" s="829" t="s">
        <v>155</v>
      </c>
      <c r="R56" s="830"/>
      <c r="S56" s="830"/>
      <c r="T56" s="830"/>
      <c r="U56" s="830"/>
      <c r="V56" s="830"/>
      <c r="W56" s="830"/>
      <c r="X56" s="830"/>
      <c r="Y56" s="830"/>
      <c r="Z56" s="831"/>
      <c r="AA56" s="829" t="s">
        <v>245</v>
      </c>
      <c r="AB56" s="830"/>
      <c r="AC56" s="830"/>
      <c r="AD56" s="830"/>
      <c r="AE56" s="830"/>
      <c r="AF56" s="830"/>
      <c r="AG56" s="830"/>
      <c r="AH56" s="830"/>
      <c r="AI56" s="831"/>
      <c r="AJ56" s="61"/>
    </row>
    <row r="57" spans="1:36" s="28" customFormat="1" ht="19.5" customHeight="1">
      <c r="A57" s="60"/>
      <c r="B57" s="844"/>
      <c r="C57" s="845"/>
      <c r="D57" s="845"/>
      <c r="E57" s="845"/>
      <c r="F57" s="846"/>
      <c r="G57" s="746"/>
      <c r="H57" s="747"/>
      <c r="I57" s="747"/>
      <c r="J57" s="747"/>
      <c r="K57" s="747"/>
      <c r="L57" s="747"/>
      <c r="M57" s="747"/>
      <c r="N57" s="747"/>
      <c r="O57" s="747"/>
      <c r="P57" s="748"/>
      <c r="Q57" s="837"/>
      <c r="R57" s="838"/>
      <c r="S57" s="838"/>
      <c r="T57" s="838"/>
      <c r="U57" s="838"/>
      <c r="V57" s="838"/>
      <c r="W57" s="838"/>
      <c r="X57" s="838"/>
      <c r="Y57" s="838"/>
      <c r="Z57" s="839"/>
      <c r="AA57" s="833" t="s">
        <v>30</v>
      </c>
      <c r="AB57" s="834"/>
      <c r="AC57" s="834"/>
      <c r="AD57" s="834"/>
      <c r="AE57" s="834"/>
      <c r="AF57" s="834"/>
      <c r="AG57" s="834"/>
      <c r="AH57" s="834"/>
      <c r="AI57" s="835"/>
      <c r="AJ57" s="61"/>
    </row>
    <row r="58" spans="1:36" s="28" customFormat="1" ht="9" customHeight="1">
      <c r="A58" s="60"/>
      <c r="B58" s="824" t="s">
        <v>246</v>
      </c>
      <c r="C58" s="825"/>
      <c r="D58" s="825"/>
      <c r="E58" s="826"/>
      <c r="F58" s="824" t="s">
        <v>247</v>
      </c>
      <c r="G58" s="825"/>
      <c r="H58" s="825"/>
      <c r="I58" s="826"/>
      <c r="J58" s="867" t="s">
        <v>481</v>
      </c>
      <c r="K58" s="868"/>
      <c r="L58" s="868"/>
      <c r="M58" s="868"/>
      <c r="N58" s="868"/>
      <c r="O58" s="868"/>
      <c r="P58" s="868"/>
      <c r="Q58" s="868"/>
      <c r="R58" s="869"/>
      <c r="S58" s="829" t="s">
        <v>482</v>
      </c>
      <c r="T58" s="830"/>
      <c r="U58" s="830"/>
      <c r="V58" s="830"/>
      <c r="W58" s="830"/>
      <c r="X58" s="830"/>
      <c r="Y58" s="830"/>
      <c r="Z58" s="831"/>
      <c r="AA58" s="830" t="s">
        <v>483</v>
      </c>
      <c r="AB58" s="830"/>
      <c r="AC58" s="830"/>
      <c r="AD58" s="830"/>
      <c r="AE58" s="830"/>
      <c r="AF58" s="830"/>
      <c r="AG58" s="830"/>
      <c r="AH58" s="830"/>
      <c r="AI58" s="831"/>
      <c r="AJ58" s="61"/>
    </row>
    <row r="59" spans="1:36" s="28" customFormat="1" ht="19.5" customHeight="1">
      <c r="A59" s="248"/>
      <c r="B59" s="840" t="s">
        <v>30</v>
      </c>
      <c r="C59" s="841"/>
      <c r="D59" s="841"/>
      <c r="E59" s="842"/>
      <c r="F59" s="746" t="s">
        <v>30</v>
      </c>
      <c r="G59" s="747"/>
      <c r="H59" s="747"/>
      <c r="I59" s="748"/>
      <c r="J59" s="840" t="s">
        <v>30</v>
      </c>
      <c r="K59" s="841"/>
      <c r="L59" s="841"/>
      <c r="M59" s="841"/>
      <c r="N59" s="841"/>
      <c r="O59" s="841"/>
      <c r="P59" s="841"/>
      <c r="Q59" s="841"/>
      <c r="R59" s="842"/>
      <c r="S59" s="840" t="s">
        <v>30</v>
      </c>
      <c r="T59" s="841"/>
      <c r="U59" s="841"/>
      <c r="V59" s="841"/>
      <c r="W59" s="841"/>
      <c r="X59" s="841"/>
      <c r="Y59" s="841"/>
      <c r="Z59" s="842"/>
      <c r="AA59" s="840" t="s">
        <v>30</v>
      </c>
      <c r="AB59" s="841"/>
      <c r="AC59" s="841"/>
      <c r="AD59" s="841"/>
      <c r="AE59" s="841"/>
      <c r="AF59" s="841"/>
      <c r="AG59" s="841"/>
      <c r="AH59" s="841"/>
      <c r="AI59" s="842"/>
      <c r="AJ59" s="61"/>
    </row>
    <row r="60" spans="1:36" s="28" customFormat="1" ht="9" customHeight="1">
      <c r="A60" s="60"/>
      <c r="B60" s="824" t="s">
        <v>477</v>
      </c>
      <c r="C60" s="825"/>
      <c r="D60" s="825"/>
      <c r="E60" s="825"/>
      <c r="F60" s="825"/>
      <c r="G60" s="825"/>
      <c r="H60" s="825"/>
      <c r="I60" s="825"/>
      <c r="J60" s="825"/>
      <c r="K60" s="825"/>
      <c r="L60" s="825"/>
      <c r="M60" s="825"/>
      <c r="N60" s="826"/>
      <c r="O60" s="482"/>
      <c r="P60" s="482"/>
      <c r="Q60" s="482"/>
      <c r="R60" s="482"/>
      <c r="S60" s="482"/>
      <c r="T60" s="482"/>
      <c r="U60" s="482"/>
      <c r="V60" s="482"/>
      <c r="W60" s="482"/>
      <c r="X60" s="482"/>
      <c r="Y60" s="482"/>
      <c r="Z60" s="482"/>
      <c r="AA60" s="482"/>
      <c r="AB60" s="482"/>
      <c r="AC60" s="482"/>
      <c r="AD60" s="482"/>
      <c r="AE60" s="482"/>
      <c r="AF60" s="482"/>
      <c r="AG60" s="482"/>
      <c r="AH60" s="482"/>
      <c r="AI60" s="482"/>
      <c r="AJ60" s="61"/>
    </row>
    <row r="61" spans="1:36" s="28" customFormat="1" ht="19.5" customHeight="1">
      <c r="A61" s="60"/>
      <c r="B61" s="857"/>
      <c r="C61" s="858"/>
      <c r="D61" s="858"/>
      <c r="E61" s="858"/>
      <c r="F61" s="858"/>
      <c r="G61" s="858"/>
      <c r="H61" s="858"/>
      <c r="I61" s="858"/>
      <c r="J61" s="858"/>
      <c r="K61" s="858"/>
      <c r="L61" s="858"/>
      <c r="M61" s="858"/>
      <c r="N61" s="859"/>
      <c r="O61" s="483"/>
      <c r="P61" s="482"/>
      <c r="Q61" s="482"/>
      <c r="R61" s="482"/>
      <c r="S61" s="482"/>
      <c r="T61" s="482"/>
      <c r="U61" s="482"/>
      <c r="V61" s="482"/>
      <c r="W61" s="482"/>
      <c r="X61" s="482"/>
      <c r="Y61" s="482"/>
      <c r="Z61" s="482"/>
      <c r="AA61" s="482"/>
      <c r="AB61" s="482"/>
      <c r="AC61" s="482"/>
      <c r="AD61" s="482"/>
      <c r="AE61" s="482"/>
      <c r="AF61" s="482"/>
      <c r="AG61" s="482"/>
      <c r="AH61" s="482"/>
      <c r="AI61" s="482"/>
      <c r="AJ61" s="61"/>
    </row>
    <row r="62" spans="1:36" s="94" customFormat="1" ht="6" customHeight="1">
      <c r="A62" s="78"/>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213"/>
    </row>
    <row r="63" spans="1:36" s="94" customFormat="1" ht="6.75" customHeight="1">
      <c r="A63" s="79"/>
      <c r="B63" s="235"/>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86"/>
    </row>
    <row r="64" spans="1:36" s="94" customFormat="1" ht="30.75" customHeight="1">
      <c r="A64" s="75"/>
      <c r="B64" s="577" t="s">
        <v>295</v>
      </c>
      <c r="C64" s="866" t="s">
        <v>301</v>
      </c>
      <c r="D64" s="866"/>
      <c r="E64" s="866"/>
      <c r="F64" s="866"/>
      <c r="G64" s="866"/>
      <c r="H64" s="866"/>
      <c r="I64" s="866"/>
      <c r="J64" s="866"/>
      <c r="K64" s="866"/>
      <c r="L64" s="866"/>
      <c r="M64" s="866"/>
      <c r="N64" s="866"/>
      <c r="O64" s="866"/>
      <c r="P64" s="866"/>
      <c r="Q64" s="866"/>
      <c r="R64" s="866"/>
      <c r="S64" s="866"/>
      <c r="T64" s="866"/>
      <c r="U64" s="866"/>
      <c r="V64" s="866"/>
      <c r="W64" s="866"/>
      <c r="X64" s="866"/>
      <c r="Y64" s="866"/>
      <c r="Z64" s="866"/>
      <c r="AA64" s="866"/>
      <c r="AB64" s="866"/>
      <c r="AC64" s="866"/>
      <c r="AD64" s="866"/>
      <c r="AE64" s="866"/>
      <c r="AF64" s="866"/>
      <c r="AG64" s="866"/>
      <c r="AH64" s="866"/>
      <c r="AI64" s="866"/>
      <c r="AJ64" s="182"/>
    </row>
    <row r="65" spans="1:36" s="94" customFormat="1" ht="14.25" customHeight="1">
      <c r="A65" s="75"/>
      <c r="B65" s="543" t="s">
        <v>2</v>
      </c>
      <c r="C65" s="847" t="s">
        <v>58</v>
      </c>
      <c r="D65" s="848"/>
      <c r="E65" s="848"/>
      <c r="F65" s="848"/>
      <c r="G65" s="848"/>
      <c r="H65" s="848"/>
      <c r="I65" s="848"/>
      <c r="J65" s="848"/>
      <c r="K65" s="848"/>
      <c r="L65" s="848"/>
      <c r="M65" s="848"/>
      <c r="N65" s="848"/>
      <c r="O65" s="848"/>
      <c r="P65" s="849"/>
      <c r="Q65" s="847" t="s">
        <v>57</v>
      </c>
      <c r="R65" s="848"/>
      <c r="S65" s="848"/>
      <c r="T65" s="848"/>
      <c r="U65" s="848"/>
      <c r="V65" s="848"/>
      <c r="W65" s="848"/>
      <c r="X65" s="848"/>
      <c r="Y65" s="848"/>
      <c r="Z65" s="848"/>
      <c r="AA65" s="848"/>
      <c r="AB65" s="848"/>
      <c r="AC65" s="849"/>
      <c r="AD65" s="847" t="s">
        <v>59</v>
      </c>
      <c r="AE65" s="848"/>
      <c r="AF65" s="848"/>
      <c r="AG65" s="848"/>
      <c r="AH65" s="848"/>
      <c r="AI65" s="849"/>
      <c r="AJ65" s="182"/>
    </row>
    <row r="66" spans="1:36" s="94" customFormat="1" ht="19.5" customHeight="1">
      <c r="A66" s="75"/>
      <c r="B66" s="175" t="s">
        <v>72</v>
      </c>
      <c r="C66" s="821"/>
      <c r="D66" s="822"/>
      <c r="E66" s="822"/>
      <c r="F66" s="822"/>
      <c r="G66" s="822"/>
      <c r="H66" s="822"/>
      <c r="I66" s="822"/>
      <c r="J66" s="822"/>
      <c r="K66" s="822"/>
      <c r="L66" s="822"/>
      <c r="M66" s="822"/>
      <c r="N66" s="822"/>
      <c r="O66" s="822"/>
      <c r="P66" s="823"/>
      <c r="Q66" s="821"/>
      <c r="R66" s="822"/>
      <c r="S66" s="822"/>
      <c r="T66" s="822"/>
      <c r="U66" s="822"/>
      <c r="V66" s="822"/>
      <c r="W66" s="822"/>
      <c r="X66" s="822"/>
      <c r="Y66" s="822"/>
      <c r="Z66" s="822"/>
      <c r="AA66" s="822"/>
      <c r="AB66" s="822"/>
      <c r="AC66" s="823"/>
      <c r="AD66" s="768"/>
      <c r="AE66" s="769"/>
      <c r="AF66" s="769"/>
      <c r="AG66" s="769"/>
      <c r="AH66" s="769"/>
      <c r="AI66" s="770"/>
      <c r="AJ66" s="182"/>
    </row>
    <row r="67" spans="1:36" s="94" customFormat="1" ht="19.5" customHeight="1">
      <c r="A67" s="75"/>
      <c r="B67" s="175" t="s">
        <v>73</v>
      </c>
      <c r="C67" s="821"/>
      <c r="D67" s="822"/>
      <c r="E67" s="822"/>
      <c r="F67" s="822"/>
      <c r="G67" s="822"/>
      <c r="H67" s="822"/>
      <c r="I67" s="822"/>
      <c r="J67" s="822"/>
      <c r="K67" s="822"/>
      <c r="L67" s="822"/>
      <c r="M67" s="822"/>
      <c r="N67" s="822"/>
      <c r="O67" s="822"/>
      <c r="P67" s="823"/>
      <c r="Q67" s="821"/>
      <c r="R67" s="822"/>
      <c r="S67" s="822"/>
      <c r="T67" s="822"/>
      <c r="U67" s="822"/>
      <c r="V67" s="822"/>
      <c r="W67" s="822"/>
      <c r="X67" s="822"/>
      <c r="Y67" s="822"/>
      <c r="Z67" s="822"/>
      <c r="AA67" s="822"/>
      <c r="AB67" s="822"/>
      <c r="AC67" s="823"/>
      <c r="AD67" s="768"/>
      <c r="AE67" s="769"/>
      <c r="AF67" s="769"/>
      <c r="AG67" s="769"/>
      <c r="AH67" s="769"/>
      <c r="AI67" s="770"/>
      <c r="AJ67" s="182"/>
    </row>
    <row r="68" spans="1:36" s="94" customFormat="1" ht="19.5" customHeight="1">
      <c r="A68" s="75"/>
      <c r="B68" s="175" t="s">
        <v>48</v>
      </c>
      <c r="C68" s="821"/>
      <c r="D68" s="822"/>
      <c r="E68" s="822"/>
      <c r="F68" s="822"/>
      <c r="G68" s="822"/>
      <c r="H68" s="822"/>
      <c r="I68" s="822"/>
      <c r="J68" s="822"/>
      <c r="K68" s="822"/>
      <c r="L68" s="822"/>
      <c r="M68" s="822"/>
      <c r="N68" s="822"/>
      <c r="O68" s="822"/>
      <c r="P68" s="823"/>
      <c r="Q68" s="821"/>
      <c r="R68" s="822"/>
      <c r="S68" s="822"/>
      <c r="T68" s="822"/>
      <c r="U68" s="822"/>
      <c r="V68" s="822"/>
      <c r="W68" s="822"/>
      <c r="X68" s="822"/>
      <c r="Y68" s="822"/>
      <c r="Z68" s="822"/>
      <c r="AA68" s="822"/>
      <c r="AB68" s="822"/>
      <c r="AC68" s="823"/>
      <c r="AD68" s="768"/>
      <c r="AE68" s="769"/>
      <c r="AF68" s="769"/>
      <c r="AG68" s="769"/>
      <c r="AH68" s="769"/>
      <c r="AI68" s="770"/>
      <c r="AJ68" s="182"/>
    </row>
    <row r="69" spans="1:36" s="94" customFormat="1" ht="6" customHeight="1">
      <c r="A69" s="75"/>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82"/>
    </row>
    <row r="70" spans="1:36" s="28" customFormat="1" ht="21" customHeight="1">
      <c r="A70" s="60"/>
      <c r="B70" s="855" t="s">
        <v>506</v>
      </c>
      <c r="C70" s="855"/>
      <c r="D70" s="855"/>
      <c r="E70" s="855"/>
      <c r="F70" s="855"/>
      <c r="G70" s="855"/>
      <c r="H70" s="855"/>
      <c r="I70" s="855"/>
      <c r="J70" s="855"/>
      <c r="K70" s="855"/>
      <c r="L70" s="855"/>
      <c r="M70" s="855"/>
      <c r="N70" s="855"/>
      <c r="O70" s="855"/>
      <c r="P70" s="855"/>
      <c r="Q70" s="855"/>
      <c r="R70" s="855"/>
      <c r="S70" s="855"/>
      <c r="T70" s="855"/>
      <c r="U70" s="855"/>
      <c r="V70" s="855"/>
      <c r="W70" s="855"/>
      <c r="X70" s="855"/>
      <c r="Y70" s="855"/>
      <c r="Z70" s="855"/>
      <c r="AA70" s="855"/>
      <c r="AB70" s="855"/>
      <c r="AC70" s="855"/>
      <c r="AD70" s="855"/>
      <c r="AE70" s="855"/>
      <c r="AF70" s="855"/>
      <c r="AG70" s="855"/>
      <c r="AH70" s="855"/>
      <c r="AI70" s="855"/>
      <c r="AJ70" s="856"/>
    </row>
    <row r="71" spans="1:36" s="237" customFormat="1" ht="9" customHeight="1">
      <c r="A71" s="240"/>
      <c r="B71" s="794" t="s">
        <v>157</v>
      </c>
      <c r="C71" s="795"/>
      <c r="D71" s="795"/>
      <c r="E71" s="795"/>
      <c r="F71" s="795"/>
      <c r="G71" s="795"/>
      <c r="H71" s="795"/>
      <c r="I71" s="795"/>
      <c r="J71" s="795"/>
      <c r="K71" s="795"/>
      <c r="L71" s="795"/>
      <c r="M71" s="795"/>
      <c r="N71" s="795"/>
      <c r="O71" s="795"/>
      <c r="P71" s="795"/>
      <c r="Q71" s="795"/>
      <c r="R71" s="795"/>
      <c r="S71" s="796"/>
      <c r="T71" s="794" t="s">
        <v>156</v>
      </c>
      <c r="U71" s="795"/>
      <c r="V71" s="795"/>
      <c r="W71" s="795"/>
      <c r="X71" s="795"/>
      <c r="Y71" s="795"/>
      <c r="Z71" s="795"/>
      <c r="AA71" s="796"/>
      <c r="AB71" s="813"/>
      <c r="AC71" s="814"/>
      <c r="AD71" s="814"/>
      <c r="AE71" s="814"/>
      <c r="AF71" s="814"/>
      <c r="AG71" s="814"/>
      <c r="AH71" s="814"/>
      <c r="AI71" s="814"/>
      <c r="AJ71" s="170"/>
    </row>
    <row r="72" spans="1:36" s="237" customFormat="1" ht="19.5" customHeight="1">
      <c r="A72" s="240"/>
      <c r="B72" s="850"/>
      <c r="C72" s="851"/>
      <c r="D72" s="851"/>
      <c r="E72" s="851"/>
      <c r="F72" s="851"/>
      <c r="G72" s="851"/>
      <c r="H72" s="851"/>
      <c r="I72" s="851"/>
      <c r="J72" s="851"/>
      <c r="K72" s="851"/>
      <c r="L72" s="851"/>
      <c r="M72" s="851"/>
      <c r="N72" s="851"/>
      <c r="O72" s="851"/>
      <c r="P72" s="851"/>
      <c r="Q72" s="851"/>
      <c r="R72" s="851"/>
      <c r="S72" s="852"/>
      <c r="T72" s="850"/>
      <c r="U72" s="851"/>
      <c r="V72" s="851"/>
      <c r="W72" s="851"/>
      <c r="X72" s="851"/>
      <c r="Y72" s="851"/>
      <c r="Z72" s="851"/>
      <c r="AA72" s="852"/>
      <c r="AB72" s="853"/>
      <c r="AC72" s="854"/>
      <c r="AD72" s="854"/>
      <c r="AE72" s="854"/>
      <c r="AF72" s="854"/>
      <c r="AG72" s="854"/>
      <c r="AH72" s="854"/>
      <c r="AI72" s="854"/>
      <c r="AJ72" s="244"/>
    </row>
    <row r="73" spans="1:36" s="81" customFormat="1" ht="5.25" customHeight="1">
      <c r="A73" s="78"/>
      <c r="B73" s="100"/>
      <c r="C73" s="100"/>
      <c r="D73" s="100"/>
      <c r="E73" s="100"/>
      <c r="F73" s="100"/>
      <c r="G73" s="100"/>
      <c r="H73" s="100"/>
      <c r="I73" s="100"/>
      <c r="J73" s="100"/>
      <c r="K73" s="100"/>
      <c r="L73" s="100"/>
      <c r="M73" s="102"/>
      <c r="N73" s="102"/>
      <c r="O73" s="103"/>
      <c r="P73" s="103"/>
      <c r="Q73" s="103"/>
      <c r="R73" s="103"/>
      <c r="S73" s="103"/>
      <c r="T73" s="103"/>
      <c r="U73" s="103"/>
      <c r="V73" s="103"/>
      <c r="W73" s="103"/>
      <c r="X73" s="104"/>
      <c r="Y73" s="104"/>
      <c r="Z73" s="104"/>
      <c r="AA73" s="104"/>
      <c r="AB73" s="104"/>
      <c r="AC73" s="104"/>
      <c r="AD73" s="104"/>
      <c r="AE73" s="104"/>
      <c r="AF73" s="104"/>
      <c r="AG73" s="104"/>
      <c r="AH73" s="104"/>
      <c r="AI73" s="79"/>
      <c r="AJ73" s="143"/>
    </row>
    <row r="74" ht="12">
      <c r="A74" s="510" t="s">
        <v>507</v>
      </c>
    </row>
  </sheetData>
  <sheetProtection password="DBBB" sheet="1" formatCells="0" formatColumns="0" formatRows="0" insertRows="0" sort="0" autoFilter="0" pivotTables="0"/>
  <mergeCells count="118">
    <mergeCell ref="M33:U33"/>
    <mergeCell ref="W33:AI33"/>
    <mergeCell ref="W34:AI34"/>
    <mergeCell ref="Z43:AI43"/>
    <mergeCell ref="Q44:Z44"/>
    <mergeCell ref="I43:P43"/>
    <mergeCell ref="O36:V36"/>
    <mergeCell ref="B36:M36"/>
    <mergeCell ref="X36:AI36"/>
    <mergeCell ref="X37:AI37"/>
    <mergeCell ref="M48:W48"/>
    <mergeCell ref="M49:W49"/>
    <mergeCell ref="X48:AI48"/>
    <mergeCell ref="X49:AI49"/>
    <mergeCell ref="B49:L49"/>
    <mergeCell ref="Z54:AI54"/>
    <mergeCell ref="B48:L48"/>
    <mergeCell ref="I54:P54"/>
    <mergeCell ref="B53:AI53"/>
    <mergeCell ref="B61:N61"/>
    <mergeCell ref="B39:K39"/>
    <mergeCell ref="B45:F45"/>
    <mergeCell ref="Q45:Z45"/>
    <mergeCell ref="G45:P45"/>
    <mergeCell ref="Q68:AC68"/>
    <mergeCell ref="C64:AI64"/>
    <mergeCell ref="J58:R58"/>
    <mergeCell ref="F58:I58"/>
    <mergeCell ref="C67:P67"/>
    <mergeCell ref="G57:P57"/>
    <mergeCell ref="AB72:AI72"/>
    <mergeCell ref="AA56:AI56"/>
    <mergeCell ref="B59:E59"/>
    <mergeCell ref="F59:I59"/>
    <mergeCell ref="J59:R59"/>
    <mergeCell ref="Q67:AC67"/>
    <mergeCell ref="C66:P66"/>
    <mergeCell ref="B70:AJ70"/>
    <mergeCell ref="AD68:AI68"/>
    <mergeCell ref="C65:P65"/>
    <mergeCell ref="Q65:AC65"/>
    <mergeCell ref="B72:S72"/>
    <mergeCell ref="B58:E58"/>
    <mergeCell ref="T72:AA72"/>
    <mergeCell ref="AD67:AI67"/>
    <mergeCell ref="AA58:AI58"/>
    <mergeCell ref="B60:N60"/>
    <mergeCell ref="AD65:AI65"/>
    <mergeCell ref="AA59:AI59"/>
    <mergeCell ref="I55:P55"/>
    <mergeCell ref="B57:F57"/>
    <mergeCell ref="B56:F56"/>
    <mergeCell ref="S59:Z59"/>
    <mergeCell ref="Q66:AC66"/>
    <mergeCell ref="T71:AA71"/>
    <mergeCell ref="B71:S71"/>
    <mergeCell ref="G56:P56"/>
    <mergeCell ref="AA57:AI57"/>
    <mergeCell ref="Q56:Z56"/>
    <mergeCell ref="Z42:AI42"/>
    <mergeCell ref="B46:G46"/>
    <mergeCell ref="S58:Z58"/>
    <mergeCell ref="Q57:Z57"/>
    <mergeCell ref="B54:H54"/>
    <mergeCell ref="X47:AI47"/>
    <mergeCell ref="Q55:Y55"/>
    <mergeCell ref="B55:H55"/>
    <mergeCell ref="Z55:AI55"/>
    <mergeCell ref="Q54:Y54"/>
    <mergeCell ref="G44:P44"/>
    <mergeCell ref="AA44:AI44"/>
    <mergeCell ref="M47:W47"/>
    <mergeCell ref="H46:L46"/>
    <mergeCell ref="B47:G47"/>
    <mergeCell ref="AA45:AI45"/>
    <mergeCell ref="M46:W46"/>
    <mergeCell ref="B44:F44"/>
    <mergeCell ref="H47:L47"/>
    <mergeCell ref="Z3:AD3"/>
    <mergeCell ref="B28:S28"/>
    <mergeCell ref="AB71:AI71"/>
    <mergeCell ref="AD66:AI66"/>
    <mergeCell ref="A2:Y3"/>
    <mergeCell ref="C68:P68"/>
    <mergeCell ref="X46:AI46"/>
    <mergeCell ref="C24:L24"/>
    <mergeCell ref="M24:AI24"/>
    <mergeCell ref="B42:H42"/>
    <mergeCell ref="T28:AI28"/>
    <mergeCell ref="T29:AI29"/>
    <mergeCell ref="T30:AI30"/>
    <mergeCell ref="Q42:Y42"/>
    <mergeCell ref="A1:J1"/>
    <mergeCell ref="K1:AK1"/>
    <mergeCell ref="H12:AI12"/>
    <mergeCell ref="B12:G12"/>
    <mergeCell ref="AE3:AI3"/>
    <mergeCell ref="B15:AB15"/>
    <mergeCell ref="M22:AI22"/>
    <mergeCell ref="B29:S31"/>
    <mergeCell ref="A4:Y7"/>
    <mergeCell ref="O37:V37"/>
    <mergeCell ref="B37:M37"/>
    <mergeCell ref="B33:K33"/>
    <mergeCell ref="A8:AJ8"/>
    <mergeCell ref="B19:AI19"/>
    <mergeCell ref="T31:AI31"/>
    <mergeCell ref="B16:AH16"/>
    <mergeCell ref="B20:AI20"/>
    <mergeCell ref="B43:H43"/>
    <mergeCell ref="Q43:Y43"/>
    <mergeCell ref="Z5:AJ6"/>
    <mergeCell ref="Z7:AJ7"/>
    <mergeCell ref="C26:AI26"/>
    <mergeCell ref="A9:AJ10"/>
    <mergeCell ref="I42:P42"/>
    <mergeCell ref="C22:L22"/>
    <mergeCell ref="B41:AI41"/>
  </mergeCells>
  <dataValidations count="18">
    <dataValidation type="whole" allowBlank="1" showInputMessage="1" showErrorMessage="1" sqref="O73:W73">
      <formula1>0</formula1>
      <formula2>9</formula2>
    </dataValidation>
    <dataValidation type="textLength" operator="equal" allowBlank="1" showInputMessage="1" showErrorMessage="1" error="Nieprawidłowy numer PESEL - proszę sprawdzić poprawność wprowadzonych danych. Numer PESEL składa się z 11 cyfr." sqref="AD62:AD63 AB72:AI72 AD69">
      <formula1>11</formula1>
    </dataValidation>
    <dataValidation type="list" allowBlank="1" showInputMessage="1" showErrorMessage="1" sqref="H12 M13:AH13">
      <formula1>cel_wopp</formula1>
    </dataValidation>
    <dataValidation type="list" allowBlank="1" showInputMessage="1" showErrorMessage="1" sqref="O37">
      <formula1>płeć</formula1>
    </dataValidation>
    <dataValidation type="list" allowBlank="1" showInputMessage="1" showErrorMessage="1" sqref="M24">
      <formula1>forma_prawna1</formula1>
    </dataValidation>
    <dataValidation type="list" allowBlank="1" showInputMessage="1" showErrorMessage="1" sqref="W34">
      <formula1>obywatelstwo</formula1>
    </dataValidation>
    <dataValidation type="list" allowBlank="1" showInputMessage="1" showErrorMessage="1" sqref="I55:P55 I43:P43">
      <formula1>Woj</formula1>
    </dataValidation>
    <dataValidation type="list" allowBlank="1" showInputMessage="1" showErrorMessage="1" sqref="B43:H43 B55:H55">
      <formula1>kraje1</formula1>
    </dataValidation>
    <dataValidation type="list" allowBlank="1" showInputMessage="1" showErrorMessage="1" sqref="M22:AI22">
      <formula1>wnioskodawcy</formula1>
    </dataValidation>
    <dataValidation type="list" allowBlank="1" showInputMessage="1" showErrorMessage="1" sqref="X37">
      <formula1>stancywilny</formula1>
    </dataValidation>
    <dataValidation type="textLength" operator="equal" allowBlank="1" showInputMessage="1" showErrorMessage="1" prompt="Proszę wprowadzić 9 cyfr numeru komórkowego (bez numeru kierunkowego do kraju) " error="Proszę wprowadzić 9 cyfr numeru komórkowego (bez numeru kierunkowego do kraju) " sqref="X49:AI49">
      <formula1>9</formula1>
    </dataValidation>
    <dataValidation type="textLength" operator="equal" allowBlank="1" showInputMessage="1" showErrorMessage="1" prompt="Proszę prawidłowo wprowadzić 5 cyfr kodu (bez myślnika)" error="Proszę podać prawidłowy numer telefonu komórkowego - 9 cyfr " sqref="B61:N61">
      <formula1>9</formula1>
    </dataValidation>
    <dataValidation type="whole" allowBlank="1" showInputMessage="1" showErrorMessage="1" prompt="Proszę wprowadzić 5 cyfr kodu (bez myślnika)" error="Proszę wprowadzić 5 cyfr kodu (bez myślnika)" sqref="B45:F45 B57:F57">
      <formula1>0</formula1>
      <formula2>99999</formula2>
    </dataValidation>
    <dataValidation type="textLength" operator="equal" allowBlank="1" showInputMessage="1" showErrorMessage="1" prompt="Proszę prawidłowo wpisać numer PESEL (11 znaków)" error="Nieprawidłowy numer PESEL - proszę sprawdzić poprawność wprowadzonych danych. Numer PESEL składa się z 11 cyfr." sqref="AD66:AI68">
      <formula1>11</formula1>
    </dataValidation>
    <dataValidation type="list" allowBlank="1" showInputMessage="1" showErrorMessage="1" sqref="Z43:AI43">
      <formula1>INDIRECT($Q$43)</formula1>
    </dataValidation>
    <dataValidation type="list" allowBlank="1" showInputMessage="1" showErrorMessage="1" sqref="Q55:Y55">
      <formula1>INDIRECT($I$55)</formula1>
    </dataValidation>
    <dataValidation type="list" allowBlank="1" showInputMessage="1" showErrorMessage="1" sqref="Z55">
      <formula1>INDIRECT($Q$55)</formula1>
    </dataValidation>
    <dataValidation type="list" allowBlank="1" showInputMessage="1" showErrorMessage="1" sqref="Q43:Y43">
      <formula1>INDIRECT(Województwo)</formula1>
    </dataValidation>
  </dataValidations>
  <printOptions horizontalCentered="1"/>
  <pageMargins left="0.3937007874015748" right="0.3937007874015748" top="0.5905511811023623" bottom="0.5905511811023623" header="0.11811023622047245" footer="0.11811023622047245"/>
  <pageSetup cellComments="asDisplayed" fitToHeight="0" fitToWidth="1" horizontalDpi="600" verticalDpi="600" orientation="portrait" paperSize="9" scale="96" r:id="rId1"/>
  <headerFooter>
    <oddHeader xml:space="preserve">&amp;C                             </oddHeader>
    <oddFooter>&amp;L&amp;"Arial,Kursywa"&amp;8PROW 2014-2020_5.1/20/01&amp;R&amp;"Arial,Kursywa"&amp;8Strona &amp;P z &amp;N</oddFooter>
  </headerFooter>
  <rowBreaks count="1" manualBreakCount="1">
    <brk id="51" max="35" man="1"/>
  </rowBreaks>
  <colBreaks count="1" manualBreakCount="1">
    <brk id="36" max="65535" man="1"/>
  </colBreaks>
</worksheet>
</file>

<file path=xl/worksheets/sheet4.xml><?xml version="1.0" encoding="utf-8"?>
<worksheet xmlns="http://schemas.openxmlformats.org/spreadsheetml/2006/main" xmlns:r="http://schemas.openxmlformats.org/officeDocument/2006/relationships">
  <sheetPr codeName="Arkusz1">
    <tabColor indexed="34"/>
  </sheetPr>
  <dimension ref="A1:BK96"/>
  <sheetViews>
    <sheetView view="pageBreakPreview" zoomScale="90" zoomScaleNormal="85" zoomScaleSheetLayoutView="90" workbookViewId="0" topLeftCell="A1">
      <selection activeCell="Z47" sqref="Z47:AJ47"/>
    </sheetView>
  </sheetViews>
  <sheetFormatPr defaultColWidth="9.140625" defaultRowHeight="12.75"/>
  <cols>
    <col min="1" max="1" width="3.57421875" style="62" customWidth="1"/>
    <col min="2" max="36" width="2.8515625" style="62" customWidth="1"/>
    <col min="37" max="37" width="3.00390625" style="62" customWidth="1"/>
    <col min="38" max="38" width="1.57421875" style="62" hidden="1" customWidth="1"/>
    <col min="39" max="16384" width="9.140625" style="62" customWidth="1"/>
  </cols>
  <sheetData>
    <row r="1" spans="1:43" ht="16.5" customHeight="1">
      <c r="A1" s="908" t="s">
        <v>296</v>
      </c>
      <c r="B1" s="908"/>
      <c r="C1" s="908"/>
      <c r="D1" s="908"/>
      <c r="E1" s="908"/>
      <c r="F1" s="908"/>
      <c r="G1" s="908"/>
      <c r="H1" s="908"/>
      <c r="I1" s="908"/>
      <c r="J1" s="908"/>
      <c r="K1" s="908"/>
      <c r="L1" s="908"/>
      <c r="M1" s="908"/>
      <c r="N1" s="934">
        <f>IF('I.Cel_II.Ident.'!T29="",'I.Cel_II.Ident.'!B29,'I.Cel_II.Ident.'!T29&amp;" "&amp;'I.Cel_II.Ident.'!B29)</f>
        <v>0</v>
      </c>
      <c r="O1" s="934"/>
      <c r="P1" s="934"/>
      <c r="Q1" s="934"/>
      <c r="R1" s="934"/>
      <c r="S1" s="934"/>
      <c r="T1" s="934"/>
      <c r="U1" s="934"/>
      <c r="V1" s="934"/>
      <c r="W1" s="934"/>
      <c r="X1" s="934"/>
      <c r="Y1" s="934"/>
      <c r="Z1" s="934"/>
      <c r="AA1" s="934"/>
      <c r="AB1" s="934"/>
      <c r="AC1" s="934"/>
      <c r="AD1" s="934"/>
      <c r="AE1" s="934"/>
      <c r="AF1" s="934"/>
      <c r="AG1" s="934"/>
      <c r="AH1" s="934"/>
      <c r="AI1" s="934"/>
      <c r="AJ1" s="934"/>
      <c r="AK1" s="934"/>
      <c r="AL1" s="934"/>
      <c r="AM1" s="568"/>
      <c r="AN1" s="568"/>
      <c r="AO1" s="568"/>
      <c r="AP1" s="568"/>
      <c r="AQ1" s="568"/>
    </row>
    <row r="2" spans="1:38" ht="26.25" customHeight="1">
      <c r="A2" s="437"/>
      <c r="B2" s="909" t="s">
        <v>328</v>
      </c>
      <c r="C2" s="909"/>
      <c r="D2" s="909"/>
      <c r="E2" s="909"/>
      <c r="F2" s="909"/>
      <c r="G2" s="909"/>
      <c r="H2" s="909"/>
      <c r="I2" s="909"/>
      <c r="J2" s="909"/>
      <c r="K2" s="909"/>
      <c r="L2" s="909"/>
      <c r="M2" s="909"/>
      <c r="N2" s="909"/>
      <c r="O2" s="909"/>
      <c r="P2" s="909"/>
      <c r="Q2" s="909"/>
      <c r="R2" s="909"/>
      <c r="S2" s="909"/>
      <c r="T2" s="909"/>
      <c r="U2" s="909"/>
      <c r="V2" s="909"/>
      <c r="W2" s="909"/>
      <c r="X2" s="909"/>
      <c r="Y2" s="909"/>
      <c r="Z2" s="909"/>
      <c r="AA2" s="909"/>
      <c r="AB2" s="909"/>
      <c r="AC2" s="909"/>
      <c r="AD2" s="909"/>
      <c r="AE2" s="909"/>
      <c r="AF2" s="909"/>
      <c r="AG2" s="909"/>
      <c r="AH2" s="909"/>
      <c r="AI2" s="909"/>
      <c r="AJ2" s="909"/>
      <c r="AK2" s="76"/>
      <c r="AL2" s="76"/>
    </row>
    <row r="3" spans="1:38" ht="6" customHeight="1">
      <c r="A3" s="437"/>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909"/>
      <c r="AJ3" s="909"/>
      <c r="AK3" s="76"/>
      <c r="AL3" s="76"/>
    </row>
    <row r="4" spans="1:38" ht="12">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row>
    <row r="5" spans="1:38" s="442" customFormat="1" ht="15" customHeight="1">
      <c r="A5" s="440"/>
      <c r="B5" s="441"/>
      <c r="C5" s="901" t="s">
        <v>327</v>
      </c>
      <c r="D5" s="901"/>
      <c r="E5" s="901"/>
      <c r="F5" s="901"/>
      <c r="G5" s="901"/>
      <c r="H5" s="901"/>
      <c r="I5" s="901"/>
      <c r="J5" s="901"/>
      <c r="K5" s="901"/>
      <c r="L5" s="901"/>
      <c r="M5" s="443"/>
      <c r="N5" s="438"/>
      <c r="O5" s="441"/>
      <c r="P5" s="698"/>
      <c r="Q5" s="441"/>
      <c r="R5" s="441"/>
      <c r="S5" s="441"/>
      <c r="T5" s="441"/>
      <c r="U5" s="441"/>
      <c r="V5" s="441"/>
      <c r="W5" s="441"/>
      <c r="X5" s="441"/>
      <c r="Y5" s="438"/>
      <c r="Z5" s="443"/>
      <c r="AA5" s="443"/>
      <c r="AB5" s="443"/>
      <c r="AC5" s="443"/>
      <c r="AD5" s="443"/>
      <c r="AE5" s="443"/>
      <c r="AF5" s="443"/>
      <c r="AG5" s="443"/>
      <c r="AH5" s="443"/>
      <c r="AI5" s="443"/>
      <c r="AJ5" s="443"/>
      <c r="AK5" s="443"/>
      <c r="AL5" s="698"/>
    </row>
    <row r="6" spans="1:38" s="442" customFormat="1" ht="11.25" customHeight="1">
      <c r="A6" s="440"/>
      <c r="B6" s="438"/>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3"/>
      <c r="AK6" s="443"/>
      <c r="AL6" s="698"/>
    </row>
    <row r="7" spans="1:38" s="442" customFormat="1" ht="27" customHeight="1">
      <c r="A7" s="440"/>
      <c r="B7" s="438"/>
      <c r="C7" s="903" t="s">
        <v>3255</v>
      </c>
      <c r="D7" s="903"/>
      <c r="E7" s="903"/>
      <c r="F7" s="903"/>
      <c r="G7" s="903"/>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443"/>
      <c r="AK7" s="443"/>
      <c r="AL7" s="698"/>
    </row>
    <row r="8" spans="1:38" s="442" customFormat="1" ht="9" customHeight="1">
      <c r="A8" s="440"/>
      <c r="B8" s="438"/>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3"/>
      <c r="AK8" s="443"/>
      <c r="AL8" s="698"/>
    </row>
    <row r="9" spans="1:38" s="442" customFormat="1" ht="15" customHeight="1">
      <c r="A9" s="440"/>
      <c r="B9" s="438"/>
      <c r="C9" s="904" t="s">
        <v>454</v>
      </c>
      <c r="D9" s="904"/>
      <c r="E9" s="904"/>
      <c r="F9" s="904"/>
      <c r="G9" s="904"/>
      <c r="H9" s="904"/>
      <c r="I9" s="904"/>
      <c r="J9" s="904"/>
      <c r="K9" s="904"/>
      <c r="L9" s="904"/>
      <c r="M9" s="904"/>
      <c r="N9" s="904"/>
      <c r="O9" s="904"/>
      <c r="P9" s="904"/>
      <c r="Q9" s="904"/>
      <c r="R9" s="904"/>
      <c r="S9" s="904"/>
      <c r="T9" s="904"/>
      <c r="U9" s="904"/>
      <c r="V9" s="904"/>
      <c r="W9" s="904"/>
      <c r="X9" s="904"/>
      <c r="Y9" s="904"/>
      <c r="Z9" s="904"/>
      <c r="AA9" s="904"/>
      <c r="AB9" s="904"/>
      <c r="AC9" s="904"/>
      <c r="AD9" s="904"/>
      <c r="AE9" s="904"/>
      <c r="AF9" s="904"/>
      <c r="AG9" s="904"/>
      <c r="AH9" s="904"/>
      <c r="AI9" s="904"/>
      <c r="AJ9" s="904"/>
      <c r="AK9" s="443"/>
      <c r="AL9" s="698"/>
    </row>
    <row r="10" spans="1:38" s="442" customFormat="1" ht="15" customHeight="1">
      <c r="A10" s="440"/>
      <c r="B10" s="438"/>
      <c r="C10" s="904"/>
      <c r="D10" s="904"/>
      <c r="E10" s="904"/>
      <c r="F10" s="904"/>
      <c r="G10" s="904"/>
      <c r="H10" s="904"/>
      <c r="I10" s="904"/>
      <c r="J10" s="904"/>
      <c r="K10" s="904"/>
      <c r="L10" s="904"/>
      <c r="M10" s="904"/>
      <c r="N10" s="904"/>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443"/>
      <c r="AL10" s="698"/>
    </row>
    <row r="11" spans="1:38" s="442" customFormat="1" ht="15.75" customHeight="1">
      <c r="A11" s="440"/>
      <c r="B11" s="438"/>
      <c r="C11" s="901" t="s">
        <v>478</v>
      </c>
      <c r="D11" s="901"/>
      <c r="E11" s="901"/>
      <c r="F11" s="901"/>
      <c r="G11" s="901"/>
      <c r="H11" s="901"/>
      <c r="I11" s="901"/>
      <c r="J11" s="901"/>
      <c r="K11" s="901"/>
      <c r="L11" s="901"/>
      <c r="M11" s="901"/>
      <c r="N11" s="901"/>
      <c r="O11" s="901"/>
      <c r="P11" s="901"/>
      <c r="Q11" s="901"/>
      <c r="R11" s="901"/>
      <c r="S11" s="901"/>
      <c r="T11" s="901"/>
      <c r="U11" s="901"/>
      <c r="V11" s="901"/>
      <c r="W11" s="901"/>
      <c r="X11" s="901"/>
      <c r="Y11" s="901"/>
      <c r="Z11" s="901"/>
      <c r="AA11" s="901"/>
      <c r="AB11" s="901"/>
      <c r="AC11" s="901"/>
      <c r="AD11" s="901"/>
      <c r="AE11" s="901"/>
      <c r="AF11" s="901"/>
      <c r="AG11" s="901"/>
      <c r="AH11" s="901"/>
      <c r="AI11" s="901"/>
      <c r="AJ11" s="901"/>
      <c r="AK11" s="901"/>
      <c r="AL11" s="698"/>
    </row>
    <row r="12" spans="1:38" s="442" customFormat="1" ht="15" customHeight="1">
      <c r="A12" s="440"/>
      <c r="B12" s="438"/>
      <c r="C12" s="441"/>
      <c r="D12" s="441"/>
      <c r="E12" s="441"/>
      <c r="F12" s="441"/>
      <c r="G12" s="441"/>
      <c r="H12" s="441"/>
      <c r="I12" s="441"/>
      <c r="J12" s="441"/>
      <c r="K12" s="441"/>
      <c r="L12" s="441"/>
      <c r="M12" s="443"/>
      <c r="N12" s="438"/>
      <c r="O12" s="441"/>
      <c r="P12" s="441"/>
      <c r="Q12" s="441"/>
      <c r="R12" s="441"/>
      <c r="S12" s="441"/>
      <c r="T12" s="441"/>
      <c r="U12" s="441"/>
      <c r="V12" s="441"/>
      <c r="W12" s="441"/>
      <c r="X12" s="441"/>
      <c r="Y12" s="438"/>
      <c r="Z12" s="443"/>
      <c r="AA12" s="443"/>
      <c r="AB12" s="443"/>
      <c r="AC12" s="443"/>
      <c r="AD12" s="443"/>
      <c r="AE12" s="443"/>
      <c r="AF12" s="443"/>
      <c r="AG12" s="443"/>
      <c r="AH12" s="443"/>
      <c r="AI12" s="443"/>
      <c r="AJ12" s="443"/>
      <c r="AK12" s="443"/>
      <c r="AL12" s="698"/>
    </row>
    <row r="13" spans="1:38" s="442" customFormat="1" ht="15" customHeight="1">
      <c r="A13" s="440"/>
      <c r="B13" s="438"/>
      <c r="C13" s="901" t="s">
        <v>455</v>
      </c>
      <c r="D13" s="901"/>
      <c r="E13" s="901"/>
      <c r="F13" s="901"/>
      <c r="G13" s="901"/>
      <c r="H13" s="901"/>
      <c r="I13" s="901"/>
      <c r="J13" s="901"/>
      <c r="K13" s="901"/>
      <c r="L13" s="901"/>
      <c r="M13" s="901"/>
      <c r="N13" s="901"/>
      <c r="O13" s="901"/>
      <c r="P13" s="901"/>
      <c r="Q13" s="901"/>
      <c r="R13" s="901"/>
      <c r="S13" s="901"/>
      <c r="T13" s="901"/>
      <c r="U13" s="901"/>
      <c r="V13" s="901"/>
      <c r="W13" s="901"/>
      <c r="X13" s="901"/>
      <c r="Y13" s="901"/>
      <c r="Z13" s="901"/>
      <c r="AA13" s="901"/>
      <c r="AB13" s="901"/>
      <c r="AC13" s="901"/>
      <c r="AD13" s="901"/>
      <c r="AE13" s="901"/>
      <c r="AF13" s="901"/>
      <c r="AG13" s="901"/>
      <c r="AH13" s="901"/>
      <c r="AI13" s="901"/>
      <c r="AJ13" s="901"/>
      <c r="AK13" s="901"/>
      <c r="AL13" s="698"/>
    </row>
    <row r="14" spans="1:38" s="442" customFormat="1" ht="15" customHeight="1">
      <c r="A14" s="440"/>
      <c r="B14" s="438"/>
      <c r="C14" s="443"/>
      <c r="D14" s="443"/>
      <c r="E14" s="443"/>
      <c r="F14" s="443"/>
      <c r="G14" s="443"/>
      <c r="H14" s="443"/>
      <c r="I14" s="443"/>
      <c r="J14" s="443"/>
      <c r="K14" s="443"/>
      <c r="L14" s="443"/>
      <c r="M14" s="443"/>
      <c r="N14" s="438"/>
      <c r="O14" s="441"/>
      <c r="P14" s="441"/>
      <c r="Q14" s="441"/>
      <c r="R14" s="441"/>
      <c r="S14" s="441"/>
      <c r="T14" s="441"/>
      <c r="U14" s="441"/>
      <c r="V14" s="441"/>
      <c r="W14" s="441"/>
      <c r="X14" s="441"/>
      <c r="Y14" s="438"/>
      <c r="Z14" s="443"/>
      <c r="AA14" s="443"/>
      <c r="AB14" s="443"/>
      <c r="AC14" s="443"/>
      <c r="AD14" s="443"/>
      <c r="AE14" s="443"/>
      <c r="AF14" s="443"/>
      <c r="AG14" s="443"/>
      <c r="AH14" s="443"/>
      <c r="AI14" s="443"/>
      <c r="AJ14" s="443"/>
      <c r="AK14" s="443"/>
      <c r="AL14" s="698"/>
    </row>
    <row r="15" spans="1:38" s="81" customFormat="1" ht="6" customHeight="1">
      <c r="A15" s="292"/>
      <c r="B15" s="700"/>
      <c r="C15" s="910"/>
      <c r="D15" s="910"/>
      <c r="E15" s="910"/>
      <c r="F15" s="910"/>
      <c r="G15" s="910"/>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701"/>
      <c r="AL15" s="702"/>
    </row>
    <row r="16" spans="1:37" ht="12.75" customHeight="1" hidden="1">
      <c r="A16" s="123"/>
      <c r="B16" s="76"/>
      <c r="C16" s="229"/>
      <c r="D16" s="229"/>
      <c r="E16" s="229"/>
      <c r="F16" s="229"/>
      <c r="G16" s="229"/>
      <c r="H16" s="229"/>
      <c r="I16" s="229"/>
      <c r="J16" s="699"/>
      <c r="K16" s="229"/>
      <c r="L16" s="902" t="s">
        <v>135</v>
      </c>
      <c r="M16" s="765"/>
      <c r="N16" s="765"/>
      <c r="O16" s="765"/>
      <c r="P16" s="765"/>
      <c r="Q16" s="765"/>
      <c r="R16" s="765"/>
      <c r="S16" s="765"/>
      <c r="T16" s="765"/>
      <c r="U16" s="765"/>
      <c r="V16" s="765"/>
      <c r="W16" s="765"/>
      <c r="X16" s="765"/>
      <c r="Y16" s="765"/>
      <c r="Z16" s="765"/>
      <c r="AA16" s="765"/>
      <c r="AB16" s="765"/>
      <c r="AC16" s="765"/>
      <c r="AD16" s="765"/>
      <c r="AE16" s="765"/>
      <c r="AF16" s="765"/>
      <c r="AG16" s="766"/>
      <c r="AH16" s="540"/>
      <c r="AI16" s="540"/>
      <c r="AJ16" s="540"/>
      <c r="AK16" s="229"/>
    </row>
    <row r="17" spans="1:37" ht="6" customHeight="1">
      <c r="A17" s="105"/>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84"/>
    </row>
    <row r="18" spans="1:37" ht="14.25" customHeight="1">
      <c r="A18" s="125"/>
      <c r="B18" s="905" t="s">
        <v>51</v>
      </c>
      <c r="C18" s="905"/>
      <c r="D18" s="905"/>
      <c r="E18" s="905"/>
      <c r="F18" s="905"/>
      <c r="G18" s="905"/>
      <c r="H18" s="905"/>
      <c r="I18" s="905"/>
      <c r="J18" s="905"/>
      <c r="K18" s="302" t="s">
        <v>69</v>
      </c>
      <c r="L18" s="303"/>
      <c r="M18" s="188"/>
      <c r="N18" s="188"/>
      <c r="O18" s="188"/>
      <c r="P18" s="188"/>
      <c r="Q18" s="188"/>
      <c r="R18" s="188"/>
      <c r="S18" s="188"/>
      <c r="T18" s="188"/>
      <c r="U18" s="188"/>
      <c r="V18" s="60"/>
      <c r="W18" s="623"/>
      <c r="X18" s="906"/>
      <c r="Y18" s="907"/>
      <c r="Z18" s="907"/>
      <c r="AA18" s="907"/>
      <c r="AB18" s="907"/>
      <c r="AC18" s="907"/>
      <c r="AD18" s="907"/>
      <c r="AE18" s="907"/>
      <c r="AF18" s="907"/>
      <c r="AG18" s="907"/>
      <c r="AH18" s="907"/>
      <c r="AI18" s="76"/>
      <c r="AJ18" s="304"/>
      <c r="AK18" s="77"/>
    </row>
    <row r="19" spans="1:37" ht="13.5" customHeight="1">
      <c r="A19" s="125"/>
      <c r="B19" s="553"/>
      <c r="C19" s="553"/>
      <c r="D19" s="553"/>
      <c r="E19" s="553"/>
      <c r="F19" s="553"/>
      <c r="G19" s="553"/>
      <c r="H19" s="553"/>
      <c r="I19" s="553"/>
      <c r="J19" s="553"/>
      <c r="K19" s="553"/>
      <c r="L19" s="553"/>
      <c r="M19" s="108"/>
      <c r="N19" s="532"/>
      <c r="O19" s="108"/>
      <c r="P19" s="108"/>
      <c r="Q19" s="108"/>
      <c r="R19" s="108"/>
      <c r="S19" s="108"/>
      <c r="T19" s="108"/>
      <c r="U19" s="108"/>
      <c r="V19" s="108"/>
      <c r="W19" s="108"/>
      <c r="X19" s="108"/>
      <c r="Y19" s="226"/>
      <c r="Z19" s="108"/>
      <c r="AA19" s="108"/>
      <c r="AB19" s="108"/>
      <c r="AC19" s="108"/>
      <c r="AD19" s="108"/>
      <c r="AE19" s="108"/>
      <c r="AF19" s="108"/>
      <c r="AG19" s="108"/>
      <c r="AH19" s="108"/>
      <c r="AI19" s="108"/>
      <c r="AJ19" s="226"/>
      <c r="AK19" s="538"/>
    </row>
    <row r="20" spans="1:39" ht="9.75" customHeight="1">
      <c r="A20" s="113"/>
      <c r="B20" s="553"/>
      <c r="C20" s="540"/>
      <c r="D20" s="540"/>
      <c r="E20" s="540"/>
      <c r="F20" s="540"/>
      <c r="G20" s="540"/>
      <c r="H20" s="540"/>
      <c r="I20" s="540"/>
      <c r="J20" s="540"/>
      <c r="K20" s="540"/>
      <c r="L20" s="540"/>
      <c r="M20" s="226"/>
      <c r="N20" s="226"/>
      <c r="O20" s="550"/>
      <c r="P20" s="550"/>
      <c r="Q20" s="550"/>
      <c r="R20" s="550"/>
      <c r="S20" s="550"/>
      <c r="T20" s="550"/>
      <c r="U20" s="550"/>
      <c r="V20" s="550"/>
      <c r="W20" s="550"/>
      <c r="X20" s="563"/>
      <c r="Y20" s="563"/>
      <c r="Z20" s="550"/>
      <c r="AA20" s="550"/>
      <c r="AB20" s="550"/>
      <c r="AC20" s="550"/>
      <c r="AD20" s="550"/>
      <c r="AE20" s="550"/>
      <c r="AF20" s="550"/>
      <c r="AG20" s="550"/>
      <c r="AH20" s="550"/>
      <c r="AI20" s="550"/>
      <c r="AJ20" s="210"/>
      <c r="AK20" s="77"/>
      <c r="AL20" s="911"/>
      <c r="AM20" s="912"/>
    </row>
    <row r="21" spans="1:39" ht="30.75" customHeight="1">
      <c r="A21" s="113"/>
      <c r="B21" s="553" t="s">
        <v>15</v>
      </c>
      <c r="C21" s="765" t="s">
        <v>158</v>
      </c>
      <c r="D21" s="765"/>
      <c r="E21" s="765"/>
      <c r="F21" s="765"/>
      <c r="G21" s="765"/>
      <c r="H21" s="765"/>
      <c r="I21" s="765"/>
      <c r="J21" s="765"/>
      <c r="K21" s="553"/>
      <c r="L21" s="768" t="s">
        <v>54</v>
      </c>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70"/>
      <c r="AK21" s="77"/>
      <c r="AL21" s="911"/>
      <c r="AM21" s="912"/>
    </row>
    <row r="22" spans="1:39" ht="6" customHeight="1">
      <c r="A22" s="113"/>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6"/>
      <c r="AL22" s="911"/>
      <c r="AM22" s="912"/>
    </row>
    <row r="23" spans="1:39" ht="15" customHeight="1">
      <c r="A23" s="83"/>
      <c r="B23" s="126" t="s">
        <v>10</v>
      </c>
      <c r="C23" s="898" t="s">
        <v>159</v>
      </c>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307"/>
      <c r="AL23" s="911"/>
      <c r="AM23" s="912"/>
    </row>
    <row r="24" spans="1:63" s="487" customFormat="1" ht="9" customHeight="1">
      <c r="A24" s="484"/>
      <c r="B24" s="894" t="s">
        <v>152</v>
      </c>
      <c r="C24" s="895"/>
      <c r="D24" s="895"/>
      <c r="E24" s="895"/>
      <c r="F24" s="895"/>
      <c r="G24" s="895"/>
      <c r="H24" s="895"/>
      <c r="I24" s="895"/>
      <c r="J24" s="895"/>
      <c r="K24" s="895"/>
      <c r="L24" s="895"/>
      <c r="M24" s="895"/>
      <c r="N24" s="895"/>
      <c r="O24" s="895"/>
      <c r="P24" s="895"/>
      <c r="Q24" s="895"/>
      <c r="R24" s="895"/>
      <c r="S24" s="896"/>
      <c r="T24" s="894" t="s">
        <v>153</v>
      </c>
      <c r="U24" s="895"/>
      <c r="V24" s="895"/>
      <c r="W24" s="895"/>
      <c r="X24" s="895"/>
      <c r="Y24" s="895"/>
      <c r="Z24" s="895"/>
      <c r="AA24" s="895"/>
      <c r="AB24" s="895"/>
      <c r="AC24" s="895"/>
      <c r="AD24" s="895"/>
      <c r="AE24" s="895"/>
      <c r="AF24" s="895"/>
      <c r="AG24" s="895"/>
      <c r="AH24" s="895"/>
      <c r="AI24" s="895"/>
      <c r="AJ24" s="896"/>
      <c r="AK24" s="485"/>
      <c r="AL24" s="911"/>
      <c r="AM24" s="912"/>
      <c r="AN24" s="486"/>
      <c r="AO24" s="486"/>
      <c r="AP24" s="486"/>
      <c r="AQ24" s="486"/>
      <c r="AR24" s="486"/>
      <c r="AS24" s="486"/>
      <c r="AT24" s="486"/>
      <c r="AU24" s="486"/>
      <c r="AV24" s="486"/>
      <c r="AW24" s="486"/>
      <c r="AX24" s="486"/>
      <c r="AY24" s="486"/>
      <c r="AZ24" s="486"/>
      <c r="BA24" s="486"/>
      <c r="BB24" s="486"/>
      <c r="BC24" s="486"/>
      <c r="BD24" s="486"/>
      <c r="BE24" s="486"/>
      <c r="BF24" s="486"/>
      <c r="BG24" s="486"/>
      <c r="BH24" s="486"/>
      <c r="BI24" s="486"/>
      <c r="BJ24" s="486"/>
      <c r="BK24" s="486"/>
    </row>
    <row r="25" spans="1:63" s="308" customFormat="1" ht="16.5" customHeight="1">
      <c r="A25" s="60"/>
      <c r="B25" s="771"/>
      <c r="C25" s="772"/>
      <c r="D25" s="772"/>
      <c r="E25" s="772"/>
      <c r="F25" s="772"/>
      <c r="G25" s="772"/>
      <c r="H25" s="772"/>
      <c r="I25" s="772"/>
      <c r="J25" s="772"/>
      <c r="K25" s="772"/>
      <c r="L25" s="772"/>
      <c r="M25" s="772"/>
      <c r="N25" s="772"/>
      <c r="O25" s="772"/>
      <c r="P25" s="772"/>
      <c r="Q25" s="772"/>
      <c r="R25" s="772"/>
      <c r="S25" s="773"/>
      <c r="T25" s="774"/>
      <c r="U25" s="775"/>
      <c r="V25" s="775"/>
      <c r="W25" s="775"/>
      <c r="X25" s="775"/>
      <c r="Y25" s="775"/>
      <c r="Z25" s="775"/>
      <c r="AA25" s="775"/>
      <c r="AB25" s="775"/>
      <c r="AC25" s="775"/>
      <c r="AD25" s="775"/>
      <c r="AE25" s="775"/>
      <c r="AF25" s="775"/>
      <c r="AG25" s="775"/>
      <c r="AH25" s="775"/>
      <c r="AI25" s="775"/>
      <c r="AJ25" s="776"/>
      <c r="AK25" s="307"/>
      <c r="AL25" s="911"/>
      <c r="AM25" s="912"/>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row>
    <row r="26" spans="1:63" s="487" customFormat="1" ht="9" customHeight="1">
      <c r="A26" s="484"/>
      <c r="B26" s="771"/>
      <c r="C26" s="772"/>
      <c r="D26" s="772"/>
      <c r="E26" s="772"/>
      <c r="F26" s="772"/>
      <c r="G26" s="772"/>
      <c r="H26" s="772"/>
      <c r="I26" s="772"/>
      <c r="J26" s="772"/>
      <c r="K26" s="772"/>
      <c r="L26" s="772"/>
      <c r="M26" s="772"/>
      <c r="N26" s="772"/>
      <c r="O26" s="772"/>
      <c r="P26" s="772"/>
      <c r="Q26" s="772"/>
      <c r="R26" s="772"/>
      <c r="S26" s="773"/>
      <c r="T26" s="894" t="s">
        <v>3153</v>
      </c>
      <c r="U26" s="895"/>
      <c r="V26" s="895"/>
      <c r="W26" s="895"/>
      <c r="X26" s="895"/>
      <c r="Y26" s="895"/>
      <c r="Z26" s="895"/>
      <c r="AA26" s="895"/>
      <c r="AB26" s="895"/>
      <c r="AC26" s="895"/>
      <c r="AD26" s="895"/>
      <c r="AE26" s="895"/>
      <c r="AF26" s="895"/>
      <c r="AG26" s="895"/>
      <c r="AH26" s="895"/>
      <c r="AI26" s="895"/>
      <c r="AJ26" s="896"/>
      <c r="AK26" s="485"/>
      <c r="AL26" s="911"/>
      <c r="AM26" s="912"/>
      <c r="AN26" s="486"/>
      <c r="AO26" s="486"/>
      <c r="AP26" s="486"/>
      <c r="AQ26" s="486"/>
      <c r="AR26" s="486"/>
      <c r="AS26" s="486"/>
      <c r="AT26" s="486"/>
      <c r="AU26" s="486"/>
      <c r="AV26" s="486"/>
      <c r="AW26" s="486"/>
      <c r="AX26" s="486"/>
      <c r="AY26" s="486"/>
      <c r="AZ26" s="486"/>
      <c r="BA26" s="486"/>
      <c r="BB26" s="486"/>
      <c r="BC26" s="486"/>
      <c r="BD26" s="486"/>
      <c r="BE26" s="486"/>
      <c r="BF26" s="486"/>
      <c r="BG26" s="486"/>
      <c r="BH26" s="486"/>
      <c r="BI26" s="486"/>
      <c r="BJ26" s="486"/>
      <c r="BK26" s="486"/>
    </row>
    <row r="27" spans="1:63" s="308" customFormat="1" ht="19.5" customHeight="1">
      <c r="A27" s="60"/>
      <c r="B27" s="774"/>
      <c r="C27" s="775"/>
      <c r="D27" s="775"/>
      <c r="E27" s="775"/>
      <c r="F27" s="775"/>
      <c r="G27" s="775"/>
      <c r="H27" s="775"/>
      <c r="I27" s="775"/>
      <c r="J27" s="775"/>
      <c r="K27" s="775"/>
      <c r="L27" s="775"/>
      <c r="M27" s="775"/>
      <c r="N27" s="775"/>
      <c r="O27" s="775"/>
      <c r="P27" s="775"/>
      <c r="Q27" s="775"/>
      <c r="R27" s="775"/>
      <c r="S27" s="776"/>
      <c r="T27" s="774"/>
      <c r="U27" s="775"/>
      <c r="V27" s="775"/>
      <c r="W27" s="775"/>
      <c r="X27" s="775"/>
      <c r="Y27" s="775"/>
      <c r="Z27" s="775"/>
      <c r="AA27" s="775"/>
      <c r="AB27" s="775"/>
      <c r="AC27" s="775"/>
      <c r="AD27" s="775"/>
      <c r="AE27" s="775"/>
      <c r="AF27" s="775"/>
      <c r="AG27" s="775"/>
      <c r="AH27" s="775"/>
      <c r="AI27" s="775"/>
      <c r="AJ27" s="776"/>
      <c r="AK27" s="307"/>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row>
    <row r="28" spans="1:63" s="308" customFormat="1" ht="5.25" customHeight="1">
      <c r="A28" s="60"/>
      <c r="B28" s="309"/>
      <c r="C28" s="309"/>
      <c r="D28" s="309"/>
      <c r="E28" s="309"/>
      <c r="F28" s="309"/>
      <c r="G28" s="309"/>
      <c r="H28" s="309"/>
      <c r="I28" s="309"/>
      <c r="J28" s="309"/>
      <c r="K28" s="309"/>
      <c r="L28" s="309"/>
      <c r="M28" s="309"/>
      <c r="N28" s="309"/>
      <c r="O28" s="309"/>
      <c r="P28" s="309"/>
      <c r="Q28" s="309"/>
      <c r="R28" s="309"/>
      <c r="S28" s="309"/>
      <c r="T28" s="310"/>
      <c r="U28" s="310"/>
      <c r="V28" s="310"/>
      <c r="W28" s="310"/>
      <c r="X28" s="310"/>
      <c r="Y28" s="310"/>
      <c r="Z28" s="310"/>
      <c r="AA28" s="310"/>
      <c r="AB28" s="310"/>
      <c r="AC28" s="310"/>
      <c r="AD28" s="310"/>
      <c r="AE28" s="310"/>
      <c r="AF28" s="310"/>
      <c r="AG28" s="311"/>
      <c r="AH28" s="311"/>
      <c r="AI28" s="311"/>
      <c r="AJ28" s="311"/>
      <c r="AK28" s="307"/>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row>
    <row r="29" spans="1:63" s="487" customFormat="1" ht="9" customHeight="1">
      <c r="A29" s="484"/>
      <c r="B29" s="894" t="s">
        <v>3137</v>
      </c>
      <c r="C29" s="895"/>
      <c r="D29" s="895"/>
      <c r="E29" s="895"/>
      <c r="F29" s="895"/>
      <c r="G29" s="895"/>
      <c r="H29" s="895"/>
      <c r="I29" s="895"/>
      <c r="J29" s="895"/>
      <c r="K29" s="896"/>
      <c r="L29" s="488"/>
      <c r="M29" s="894" t="s">
        <v>3154</v>
      </c>
      <c r="N29" s="895"/>
      <c r="O29" s="895"/>
      <c r="P29" s="895"/>
      <c r="Q29" s="895"/>
      <c r="R29" s="895"/>
      <c r="S29" s="895"/>
      <c r="T29" s="895"/>
      <c r="U29" s="895"/>
      <c r="V29" s="896"/>
      <c r="W29" s="488"/>
      <c r="X29" s="894" t="s">
        <v>3139</v>
      </c>
      <c r="Y29" s="895"/>
      <c r="Z29" s="895"/>
      <c r="AA29" s="895"/>
      <c r="AB29" s="895"/>
      <c r="AC29" s="895"/>
      <c r="AD29" s="895"/>
      <c r="AE29" s="895"/>
      <c r="AF29" s="896"/>
      <c r="AG29" s="488"/>
      <c r="AH29" s="488"/>
      <c r="AI29" s="488"/>
      <c r="AJ29" s="488"/>
      <c r="AK29" s="485"/>
      <c r="AL29" s="488" t="s">
        <v>502</v>
      </c>
      <c r="AM29" s="488"/>
      <c r="AN29" s="486"/>
      <c r="AO29" s="486"/>
      <c r="AP29" s="486"/>
      <c r="AQ29" s="486"/>
      <c r="AR29" s="486"/>
      <c r="AS29" s="486"/>
      <c r="AT29" s="486"/>
      <c r="AU29" s="486"/>
      <c r="AV29" s="486"/>
      <c r="AW29" s="486"/>
      <c r="AX29" s="486"/>
      <c r="AY29" s="486"/>
      <c r="AZ29" s="486"/>
      <c r="BA29" s="486"/>
      <c r="BB29" s="486"/>
      <c r="BC29" s="486"/>
      <c r="BD29" s="486"/>
      <c r="BE29" s="486"/>
      <c r="BF29" s="486"/>
      <c r="BG29" s="486"/>
      <c r="BH29" s="486"/>
      <c r="BI29" s="486"/>
      <c r="BJ29" s="486"/>
      <c r="BK29" s="486"/>
    </row>
    <row r="30" spans="1:63" s="308" customFormat="1" ht="15.75" customHeight="1">
      <c r="A30" s="60"/>
      <c r="B30" s="527"/>
      <c r="C30" s="527"/>
      <c r="D30" s="527"/>
      <c r="E30" s="527"/>
      <c r="F30" s="527"/>
      <c r="G30" s="527"/>
      <c r="H30" s="527"/>
      <c r="I30" s="527"/>
      <c r="J30" s="527"/>
      <c r="K30" s="527"/>
      <c r="L30" s="312"/>
      <c r="M30" s="527"/>
      <c r="N30" s="527"/>
      <c r="O30" s="527"/>
      <c r="P30" s="527"/>
      <c r="Q30" s="527"/>
      <c r="R30" s="527"/>
      <c r="S30" s="527"/>
      <c r="T30" s="527"/>
      <c r="U30" s="527"/>
      <c r="V30" s="527"/>
      <c r="W30" s="311"/>
      <c r="X30" s="877" t="s">
        <v>54</v>
      </c>
      <c r="Y30" s="878"/>
      <c r="Z30" s="878"/>
      <c r="AA30" s="878"/>
      <c r="AB30" s="878"/>
      <c r="AC30" s="878"/>
      <c r="AD30" s="878"/>
      <c r="AE30" s="878"/>
      <c r="AF30" s="879"/>
      <c r="AG30" s="311"/>
      <c r="AH30" s="311"/>
      <c r="AI30" s="311"/>
      <c r="AJ30" s="311"/>
      <c r="AK30" s="307"/>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row>
    <row r="31" spans="1:63" s="308" customFormat="1" ht="5.25" customHeight="1">
      <c r="A31" s="60"/>
      <c r="B31" s="314"/>
      <c r="C31" s="314"/>
      <c r="D31" s="314"/>
      <c r="E31" s="314"/>
      <c r="F31" s="314"/>
      <c r="G31" s="314"/>
      <c r="H31" s="314"/>
      <c r="I31" s="314"/>
      <c r="J31" s="314"/>
      <c r="K31" s="314"/>
      <c r="L31" s="565"/>
      <c r="M31" s="314"/>
      <c r="N31" s="314"/>
      <c r="O31" s="314"/>
      <c r="P31" s="314"/>
      <c r="Q31" s="314"/>
      <c r="R31" s="314"/>
      <c r="S31" s="314"/>
      <c r="T31" s="314"/>
      <c r="U31" s="314"/>
      <c r="V31" s="313"/>
      <c r="W31" s="314"/>
      <c r="X31" s="314"/>
      <c r="Y31" s="314"/>
      <c r="Z31" s="314"/>
      <c r="AA31" s="314"/>
      <c r="AB31" s="314"/>
      <c r="AC31" s="314"/>
      <c r="AD31" s="314"/>
      <c r="AE31" s="314"/>
      <c r="AF31" s="565"/>
      <c r="AG31" s="311"/>
      <c r="AH31" s="311"/>
      <c r="AI31" s="311"/>
      <c r="AJ31" s="311"/>
      <c r="AK31" s="307"/>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row>
    <row r="32" spans="1:63" s="487" customFormat="1" ht="9" customHeight="1">
      <c r="A32" s="484"/>
      <c r="B32" s="894" t="s">
        <v>3140</v>
      </c>
      <c r="C32" s="895"/>
      <c r="D32" s="895"/>
      <c r="E32" s="895"/>
      <c r="F32" s="895"/>
      <c r="G32" s="895"/>
      <c r="H32" s="895"/>
      <c r="I32" s="895"/>
      <c r="J32" s="895"/>
      <c r="K32" s="895"/>
      <c r="L32" s="895"/>
      <c r="M32" s="896"/>
      <c r="N32" s="311"/>
      <c r="O32" s="786" t="s">
        <v>3129</v>
      </c>
      <c r="P32" s="787"/>
      <c r="Q32" s="787"/>
      <c r="R32" s="787"/>
      <c r="S32" s="787"/>
      <c r="T32" s="787"/>
      <c r="U32" s="787"/>
      <c r="V32" s="787"/>
      <c r="W32" s="787"/>
      <c r="X32" s="787"/>
      <c r="Y32" s="583"/>
      <c r="Z32" s="488"/>
      <c r="AA32" s="311"/>
      <c r="AB32" s="311"/>
      <c r="AC32" s="311"/>
      <c r="AD32" s="311"/>
      <c r="AE32" s="311"/>
      <c r="AF32" s="311"/>
      <c r="AG32" s="311"/>
      <c r="AH32" s="311"/>
      <c r="AI32" s="311"/>
      <c r="AJ32" s="311"/>
      <c r="AK32" s="307"/>
      <c r="AL32" s="488"/>
      <c r="AM32" s="488"/>
      <c r="AN32" s="486"/>
      <c r="AO32" s="486"/>
      <c r="AP32" s="486"/>
      <c r="AQ32" s="486"/>
      <c r="AR32" s="486"/>
      <c r="AS32" s="486"/>
      <c r="AT32" s="486"/>
      <c r="AU32" s="486"/>
      <c r="AV32" s="486"/>
      <c r="AW32" s="486"/>
      <c r="AX32" s="486"/>
      <c r="AY32" s="486"/>
      <c r="AZ32" s="486"/>
      <c r="BA32" s="486"/>
      <c r="BB32" s="486"/>
      <c r="BC32" s="486"/>
      <c r="BD32" s="486"/>
      <c r="BE32" s="486"/>
      <c r="BF32" s="486"/>
      <c r="BG32" s="486"/>
      <c r="BH32" s="486"/>
      <c r="BI32" s="486"/>
      <c r="BJ32" s="486"/>
      <c r="BK32" s="486"/>
    </row>
    <row r="33" spans="1:63" s="308" customFormat="1" ht="15.75" customHeight="1">
      <c r="A33" s="60"/>
      <c r="B33" s="783"/>
      <c r="C33" s="784"/>
      <c r="D33" s="784"/>
      <c r="E33" s="784"/>
      <c r="F33" s="784"/>
      <c r="G33" s="784"/>
      <c r="H33" s="784"/>
      <c r="I33" s="784"/>
      <c r="J33" s="784"/>
      <c r="K33" s="784"/>
      <c r="L33" s="784"/>
      <c r="M33" s="785"/>
      <c r="N33" s="311"/>
      <c r="O33" s="527"/>
      <c r="P33" s="527"/>
      <c r="Q33" s="527"/>
      <c r="R33" s="527"/>
      <c r="S33" s="527"/>
      <c r="T33" s="527"/>
      <c r="U33" s="527"/>
      <c r="V33" s="527"/>
      <c r="W33" s="527"/>
      <c r="X33" s="527"/>
      <c r="Y33" s="589"/>
      <c r="Z33" s="311"/>
      <c r="AA33" s="311"/>
      <c r="AB33" s="311"/>
      <c r="AC33" s="311"/>
      <c r="AD33" s="311"/>
      <c r="AE33" s="311"/>
      <c r="AF33" s="311"/>
      <c r="AG33" s="311"/>
      <c r="AH33" s="311"/>
      <c r="AI33" s="311"/>
      <c r="AJ33" s="311"/>
      <c r="AK33" s="307"/>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row>
    <row r="34" spans="1:37" s="316" customFormat="1" ht="4.5" customHeight="1">
      <c r="A34" s="75"/>
      <c r="B34" s="437"/>
      <c r="C34" s="437"/>
      <c r="D34" s="437"/>
      <c r="E34" s="437"/>
      <c r="F34" s="437"/>
      <c r="G34" s="437"/>
      <c r="H34" s="437"/>
      <c r="I34" s="437"/>
      <c r="J34" s="437"/>
      <c r="K34" s="437"/>
      <c r="L34" s="437"/>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07"/>
    </row>
    <row r="35" spans="1:37" s="316" customFormat="1" ht="4.5" customHeight="1">
      <c r="A35" s="75"/>
      <c r="B35" s="437"/>
      <c r="C35" s="437"/>
      <c r="D35" s="437"/>
      <c r="E35" s="437"/>
      <c r="F35" s="437"/>
      <c r="G35" s="437"/>
      <c r="H35" s="437"/>
      <c r="I35" s="437"/>
      <c r="J35" s="437"/>
      <c r="K35" s="437"/>
      <c r="L35" s="437"/>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5"/>
    </row>
    <row r="36" spans="1:37" s="316" customFormat="1" ht="19.5" customHeight="1">
      <c r="A36" s="75"/>
      <c r="B36" s="893" t="s">
        <v>302</v>
      </c>
      <c r="C36" s="893"/>
      <c r="D36" s="893"/>
      <c r="E36" s="893"/>
      <c r="F36" s="893"/>
      <c r="G36" s="893"/>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541"/>
    </row>
    <row r="37" spans="1:37" s="486" customFormat="1" ht="9" customHeight="1">
      <c r="A37" s="484"/>
      <c r="B37" s="894" t="s">
        <v>226</v>
      </c>
      <c r="C37" s="895"/>
      <c r="D37" s="895"/>
      <c r="E37" s="895"/>
      <c r="F37" s="895"/>
      <c r="G37" s="895"/>
      <c r="H37" s="896"/>
      <c r="I37" s="894" t="s">
        <v>227</v>
      </c>
      <c r="J37" s="895"/>
      <c r="K37" s="895"/>
      <c r="L37" s="895"/>
      <c r="M37" s="895"/>
      <c r="N37" s="895"/>
      <c r="O37" s="895"/>
      <c r="P37" s="896"/>
      <c r="Q37" s="894" t="s">
        <v>228</v>
      </c>
      <c r="R37" s="895"/>
      <c r="S37" s="895"/>
      <c r="T37" s="895"/>
      <c r="U37" s="895"/>
      <c r="V37" s="895"/>
      <c r="W37" s="895"/>
      <c r="X37" s="895"/>
      <c r="Y37" s="896"/>
      <c r="Z37" s="894" t="s">
        <v>229</v>
      </c>
      <c r="AA37" s="895"/>
      <c r="AB37" s="895"/>
      <c r="AC37" s="895"/>
      <c r="AD37" s="895"/>
      <c r="AE37" s="895"/>
      <c r="AF37" s="895"/>
      <c r="AG37" s="895"/>
      <c r="AH37" s="895"/>
      <c r="AI37" s="895"/>
      <c r="AJ37" s="896"/>
      <c r="AK37" s="489"/>
    </row>
    <row r="38" spans="1:37" s="28" customFormat="1" ht="19.5" customHeight="1">
      <c r="A38" s="60"/>
      <c r="B38" s="744" t="s">
        <v>54</v>
      </c>
      <c r="C38" s="745"/>
      <c r="D38" s="745"/>
      <c r="E38" s="745"/>
      <c r="F38" s="745"/>
      <c r="G38" s="745"/>
      <c r="H38" s="843"/>
      <c r="I38" s="744" t="s">
        <v>54</v>
      </c>
      <c r="J38" s="745"/>
      <c r="K38" s="745"/>
      <c r="L38" s="745"/>
      <c r="M38" s="745"/>
      <c r="N38" s="745"/>
      <c r="O38" s="745"/>
      <c r="P38" s="843"/>
      <c r="Q38" s="746" t="s">
        <v>54</v>
      </c>
      <c r="R38" s="747"/>
      <c r="S38" s="747"/>
      <c r="T38" s="747"/>
      <c r="U38" s="747"/>
      <c r="V38" s="747"/>
      <c r="W38" s="747"/>
      <c r="X38" s="747"/>
      <c r="Y38" s="748"/>
      <c r="Z38" s="746" t="s">
        <v>54</v>
      </c>
      <c r="AA38" s="747"/>
      <c r="AB38" s="747"/>
      <c r="AC38" s="747"/>
      <c r="AD38" s="747"/>
      <c r="AE38" s="747"/>
      <c r="AF38" s="747"/>
      <c r="AG38" s="747"/>
      <c r="AH38" s="747"/>
      <c r="AI38" s="747"/>
      <c r="AJ38" s="748"/>
      <c r="AK38" s="61"/>
    </row>
    <row r="39" spans="1:37" s="491" customFormat="1" ht="9" customHeight="1">
      <c r="A39" s="490"/>
      <c r="B39" s="894" t="s">
        <v>238</v>
      </c>
      <c r="C39" s="895"/>
      <c r="D39" s="895"/>
      <c r="E39" s="895"/>
      <c r="F39" s="896"/>
      <c r="G39" s="894" t="s">
        <v>239</v>
      </c>
      <c r="H39" s="895"/>
      <c r="I39" s="895"/>
      <c r="J39" s="895"/>
      <c r="K39" s="895"/>
      <c r="L39" s="895"/>
      <c r="M39" s="895"/>
      <c r="N39" s="895"/>
      <c r="O39" s="895"/>
      <c r="P39" s="896"/>
      <c r="Q39" s="894" t="s">
        <v>279</v>
      </c>
      <c r="R39" s="895"/>
      <c r="S39" s="895"/>
      <c r="T39" s="895"/>
      <c r="U39" s="895"/>
      <c r="V39" s="895"/>
      <c r="W39" s="895"/>
      <c r="X39" s="895"/>
      <c r="Y39" s="895"/>
      <c r="Z39" s="896"/>
      <c r="AA39" s="894" t="s">
        <v>280</v>
      </c>
      <c r="AB39" s="895"/>
      <c r="AC39" s="895"/>
      <c r="AD39" s="895"/>
      <c r="AE39" s="895"/>
      <c r="AF39" s="895"/>
      <c r="AG39" s="895"/>
      <c r="AH39" s="895"/>
      <c r="AI39" s="895"/>
      <c r="AJ39" s="896"/>
      <c r="AK39" s="489"/>
    </row>
    <row r="40" spans="1:37" s="316" customFormat="1" ht="19.5" customHeight="1">
      <c r="A40" s="75"/>
      <c r="B40" s="863"/>
      <c r="C40" s="864"/>
      <c r="D40" s="864"/>
      <c r="E40" s="864"/>
      <c r="F40" s="865"/>
      <c r="G40" s="890"/>
      <c r="H40" s="891"/>
      <c r="I40" s="891"/>
      <c r="J40" s="891"/>
      <c r="K40" s="891"/>
      <c r="L40" s="891"/>
      <c r="M40" s="891"/>
      <c r="N40" s="891"/>
      <c r="O40" s="891"/>
      <c r="P40" s="892"/>
      <c r="Q40" s="890"/>
      <c r="R40" s="891"/>
      <c r="S40" s="891"/>
      <c r="T40" s="891"/>
      <c r="U40" s="891"/>
      <c r="V40" s="891"/>
      <c r="W40" s="891"/>
      <c r="X40" s="891"/>
      <c r="Y40" s="891"/>
      <c r="Z40" s="892"/>
      <c r="AA40" s="890"/>
      <c r="AB40" s="891"/>
      <c r="AC40" s="891"/>
      <c r="AD40" s="891"/>
      <c r="AE40" s="891"/>
      <c r="AF40" s="891"/>
      <c r="AG40" s="891"/>
      <c r="AH40" s="891"/>
      <c r="AI40" s="891"/>
      <c r="AJ40" s="892"/>
      <c r="AK40" s="61"/>
    </row>
    <row r="41" spans="1:37" s="491" customFormat="1" ht="9" customHeight="1">
      <c r="A41" s="490"/>
      <c r="B41" s="894" t="s">
        <v>241</v>
      </c>
      <c r="C41" s="895"/>
      <c r="D41" s="895"/>
      <c r="E41" s="895"/>
      <c r="F41" s="895"/>
      <c r="G41" s="896"/>
      <c r="H41" s="894" t="s">
        <v>242</v>
      </c>
      <c r="I41" s="895"/>
      <c r="J41" s="895"/>
      <c r="K41" s="895"/>
      <c r="L41" s="896"/>
      <c r="M41" s="917" t="s">
        <v>484</v>
      </c>
      <c r="N41" s="918"/>
      <c r="O41" s="918"/>
      <c r="P41" s="918"/>
      <c r="Q41" s="918"/>
      <c r="R41" s="918"/>
      <c r="S41" s="918"/>
      <c r="T41" s="918"/>
      <c r="U41" s="918"/>
      <c r="V41" s="918"/>
      <c r="W41" s="919"/>
      <c r="X41" s="917" t="s">
        <v>480</v>
      </c>
      <c r="Y41" s="918"/>
      <c r="Z41" s="918"/>
      <c r="AA41" s="918"/>
      <c r="AB41" s="918"/>
      <c r="AC41" s="918"/>
      <c r="AD41" s="918"/>
      <c r="AE41" s="918"/>
      <c r="AF41" s="918"/>
      <c r="AG41" s="918"/>
      <c r="AH41" s="918"/>
      <c r="AI41" s="918"/>
      <c r="AJ41" s="919"/>
      <c r="AK41" s="489"/>
    </row>
    <row r="42" spans="1:37" s="316" customFormat="1" ht="19.5" customHeight="1">
      <c r="A42" s="75"/>
      <c r="B42" s="920"/>
      <c r="C42" s="921"/>
      <c r="D42" s="921"/>
      <c r="E42" s="921"/>
      <c r="F42" s="921"/>
      <c r="G42" s="922"/>
      <c r="H42" s="890"/>
      <c r="I42" s="891"/>
      <c r="J42" s="891"/>
      <c r="K42" s="891"/>
      <c r="L42" s="892"/>
      <c r="M42" s="746"/>
      <c r="N42" s="747"/>
      <c r="O42" s="747"/>
      <c r="P42" s="747"/>
      <c r="Q42" s="747"/>
      <c r="R42" s="747"/>
      <c r="S42" s="747"/>
      <c r="T42" s="747"/>
      <c r="U42" s="747"/>
      <c r="V42" s="747"/>
      <c r="W42" s="748"/>
      <c r="X42" s="746"/>
      <c r="Y42" s="747"/>
      <c r="Z42" s="747"/>
      <c r="AA42" s="747"/>
      <c r="AB42" s="747"/>
      <c r="AC42" s="747"/>
      <c r="AD42" s="747"/>
      <c r="AE42" s="747"/>
      <c r="AF42" s="747"/>
      <c r="AG42" s="747"/>
      <c r="AH42" s="747"/>
      <c r="AI42" s="747"/>
      <c r="AJ42" s="748"/>
      <c r="AK42" s="61"/>
    </row>
    <row r="43" spans="1:37" s="491" customFormat="1" ht="9" customHeight="1">
      <c r="A43" s="490"/>
      <c r="B43" s="894" t="s">
        <v>476</v>
      </c>
      <c r="C43" s="895"/>
      <c r="D43" s="895"/>
      <c r="E43" s="895"/>
      <c r="F43" s="895"/>
      <c r="G43" s="895"/>
      <c r="H43" s="895"/>
      <c r="I43" s="895"/>
      <c r="J43" s="895"/>
      <c r="K43" s="895"/>
      <c r="L43" s="895"/>
      <c r="M43" s="895"/>
      <c r="N43" s="895"/>
      <c r="O43" s="895"/>
      <c r="P43" s="895"/>
      <c r="Q43" s="895"/>
      <c r="R43" s="896"/>
      <c r="S43" s="913"/>
      <c r="T43" s="914"/>
      <c r="U43" s="914"/>
      <c r="V43" s="914"/>
      <c r="W43" s="914"/>
      <c r="X43" s="914"/>
      <c r="Y43" s="914"/>
      <c r="Z43" s="914"/>
      <c r="AA43" s="914"/>
      <c r="AB43" s="914"/>
      <c r="AC43" s="914"/>
      <c r="AD43" s="914"/>
      <c r="AE43" s="914"/>
      <c r="AF43" s="914"/>
      <c r="AG43" s="914"/>
      <c r="AH43" s="914"/>
      <c r="AI43" s="914"/>
      <c r="AJ43" s="914"/>
      <c r="AK43" s="489"/>
    </row>
    <row r="44" spans="1:37" s="316" customFormat="1" ht="19.5" customHeight="1">
      <c r="A44" s="75"/>
      <c r="B44" s="890"/>
      <c r="C44" s="891"/>
      <c r="D44" s="891"/>
      <c r="E44" s="891"/>
      <c r="F44" s="891"/>
      <c r="G44" s="891"/>
      <c r="H44" s="891"/>
      <c r="I44" s="891"/>
      <c r="J44" s="891"/>
      <c r="K44" s="891"/>
      <c r="L44" s="891"/>
      <c r="M44" s="891"/>
      <c r="N44" s="891"/>
      <c r="O44" s="891"/>
      <c r="P44" s="891"/>
      <c r="Q44" s="891"/>
      <c r="R44" s="892"/>
      <c r="S44" s="915"/>
      <c r="T44" s="916"/>
      <c r="U44" s="916"/>
      <c r="V44" s="916"/>
      <c r="W44" s="916"/>
      <c r="X44" s="916"/>
      <c r="Y44" s="916"/>
      <c r="Z44" s="916"/>
      <c r="AA44" s="916"/>
      <c r="AB44" s="916"/>
      <c r="AC44" s="916"/>
      <c r="AD44" s="916"/>
      <c r="AE44" s="916"/>
      <c r="AF44" s="916"/>
      <c r="AG44" s="916"/>
      <c r="AH44" s="916"/>
      <c r="AI44" s="916"/>
      <c r="AJ44" s="916"/>
      <c r="AK44" s="61"/>
    </row>
    <row r="45" spans="1:37" ht="18" customHeight="1">
      <c r="A45" s="75"/>
      <c r="B45" s="876" t="s">
        <v>278</v>
      </c>
      <c r="C45" s="876"/>
      <c r="D45" s="876"/>
      <c r="E45" s="876"/>
      <c r="F45" s="876"/>
      <c r="G45" s="876"/>
      <c r="H45" s="876"/>
      <c r="I45" s="876"/>
      <c r="J45" s="876"/>
      <c r="K45" s="876"/>
      <c r="L45" s="876"/>
      <c r="M45" s="876"/>
      <c r="N45" s="876"/>
      <c r="O45" s="876"/>
      <c r="P45" s="876"/>
      <c r="Q45" s="876"/>
      <c r="R45" s="876"/>
      <c r="S45" s="876"/>
      <c r="T45" s="876"/>
      <c r="U45" s="876"/>
      <c r="V45" s="876"/>
      <c r="W45" s="876"/>
      <c r="X45" s="876"/>
      <c r="Y45" s="876"/>
      <c r="Z45" s="876"/>
      <c r="AA45" s="876"/>
      <c r="AB45" s="876"/>
      <c r="AC45" s="876"/>
      <c r="AD45" s="876"/>
      <c r="AE45" s="876"/>
      <c r="AF45" s="876"/>
      <c r="AG45" s="876"/>
      <c r="AH45" s="876"/>
      <c r="AI45" s="876"/>
      <c r="AJ45" s="876"/>
      <c r="AK45" s="61"/>
    </row>
    <row r="46" spans="1:37" s="486" customFormat="1" ht="9" customHeight="1">
      <c r="A46" s="484"/>
      <c r="B46" s="894" t="s">
        <v>230</v>
      </c>
      <c r="C46" s="895"/>
      <c r="D46" s="895"/>
      <c r="E46" s="895"/>
      <c r="F46" s="895"/>
      <c r="G46" s="895"/>
      <c r="H46" s="896"/>
      <c r="I46" s="894" t="s">
        <v>231</v>
      </c>
      <c r="J46" s="895"/>
      <c r="K46" s="895"/>
      <c r="L46" s="895"/>
      <c r="M46" s="895"/>
      <c r="N46" s="895"/>
      <c r="O46" s="895"/>
      <c r="P46" s="896"/>
      <c r="Q46" s="894" t="s">
        <v>232</v>
      </c>
      <c r="R46" s="895"/>
      <c r="S46" s="895"/>
      <c r="T46" s="895"/>
      <c r="U46" s="895"/>
      <c r="V46" s="895"/>
      <c r="W46" s="895"/>
      <c r="X46" s="895"/>
      <c r="Y46" s="896"/>
      <c r="Z46" s="894" t="s">
        <v>233</v>
      </c>
      <c r="AA46" s="895"/>
      <c r="AB46" s="895"/>
      <c r="AC46" s="895"/>
      <c r="AD46" s="895"/>
      <c r="AE46" s="895"/>
      <c r="AF46" s="895"/>
      <c r="AG46" s="895"/>
      <c r="AH46" s="895"/>
      <c r="AI46" s="895"/>
      <c r="AJ46" s="896"/>
      <c r="AK46" s="489"/>
    </row>
    <row r="47" spans="1:37" s="28" customFormat="1" ht="19.5" customHeight="1">
      <c r="A47" s="60"/>
      <c r="B47" s="744" t="s">
        <v>54</v>
      </c>
      <c r="C47" s="745"/>
      <c r="D47" s="745"/>
      <c r="E47" s="745"/>
      <c r="F47" s="745"/>
      <c r="G47" s="745"/>
      <c r="H47" s="745"/>
      <c r="I47" s="744" t="s">
        <v>54</v>
      </c>
      <c r="J47" s="745"/>
      <c r="K47" s="745"/>
      <c r="L47" s="745"/>
      <c r="M47" s="745"/>
      <c r="N47" s="745"/>
      <c r="O47" s="745"/>
      <c r="P47" s="843"/>
      <c r="Q47" s="746" t="s">
        <v>54</v>
      </c>
      <c r="R47" s="747"/>
      <c r="S47" s="747"/>
      <c r="T47" s="747"/>
      <c r="U47" s="747"/>
      <c r="V47" s="747"/>
      <c r="W47" s="747"/>
      <c r="X47" s="747"/>
      <c r="Y47" s="748"/>
      <c r="Z47" s="746" t="s">
        <v>3110</v>
      </c>
      <c r="AA47" s="747"/>
      <c r="AB47" s="747"/>
      <c r="AC47" s="747"/>
      <c r="AD47" s="747"/>
      <c r="AE47" s="747"/>
      <c r="AF47" s="747"/>
      <c r="AG47" s="747"/>
      <c r="AH47" s="747"/>
      <c r="AI47" s="747"/>
      <c r="AJ47" s="748"/>
      <c r="AK47" s="61"/>
    </row>
    <row r="48" spans="1:37" s="486" customFormat="1" ht="9" customHeight="1">
      <c r="A48" s="484"/>
      <c r="B48" s="917" t="s">
        <v>243</v>
      </c>
      <c r="C48" s="918"/>
      <c r="D48" s="918"/>
      <c r="E48" s="918"/>
      <c r="F48" s="919"/>
      <c r="G48" s="917" t="s">
        <v>244</v>
      </c>
      <c r="H48" s="918"/>
      <c r="I48" s="918"/>
      <c r="J48" s="918"/>
      <c r="K48" s="918"/>
      <c r="L48" s="918"/>
      <c r="M48" s="918"/>
      <c r="N48" s="918"/>
      <c r="O48" s="918"/>
      <c r="P48" s="919"/>
      <c r="Q48" s="917" t="s">
        <v>155</v>
      </c>
      <c r="R48" s="918"/>
      <c r="S48" s="918"/>
      <c r="T48" s="918"/>
      <c r="U48" s="918"/>
      <c r="V48" s="918"/>
      <c r="W48" s="918"/>
      <c r="X48" s="918"/>
      <c r="Y48" s="918"/>
      <c r="Z48" s="924"/>
      <c r="AA48" s="917" t="s">
        <v>245</v>
      </c>
      <c r="AB48" s="918"/>
      <c r="AC48" s="918"/>
      <c r="AD48" s="918"/>
      <c r="AE48" s="918"/>
      <c r="AF48" s="918"/>
      <c r="AG48" s="918"/>
      <c r="AH48" s="918"/>
      <c r="AI48" s="918"/>
      <c r="AJ48" s="919"/>
      <c r="AK48" s="489"/>
    </row>
    <row r="49" spans="1:37" s="28" customFormat="1" ht="19.5" customHeight="1">
      <c r="A49" s="60"/>
      <c r="B49" s="863"/>
      <c r="C49" s="864"/>
      <c r="D49" s="864"/>
      <c r="E49" s="864"/>
      <c r="F49" s="865"/>
      <c r="G49" s="874"/>
      <c r="H49" s="875"/>
      <c r="I49" s="875"/>
      <c r="J49" s="875"/>
      <c r="K49" s="875"/>
      <c r="L49" s="875"/>
      <c r="M49" s="875"/>
      <c r="N49" s="875"/>
      <c r="O49" s="875"/>
      <c r="P49" s="929"/>
      <c r="Q49" s="874"/>
      <c r="R49" s="875"/>
      <c r="S49" s="875"/>
      <c r="T49" s="875"/>
      <c r="U49" s="875"/>
      <c r="V49" s="875"/>
      <c r="W49" s="875"/>
      <c r="X49" s="875"/>
      <c r="Y49" s="875"/>
      <c r="Z49" s="875"/>
      <c r="AA49" s="833"/>
      <c r="AB49" s="834"/>
      <c r="AC49" s="834"/>
      <c r="AD49" s="834"/>
      <c r="AE49" s="834"/>
      <c r="AF49" s="834"/>
      <c r="AG49" s="834"/>
      <c r="AH49" s="834"/>
      <c r="AI49" s="834"/>
      <c r="AJ49" s="835"/>
      <c r="AK49" s="61"/>
    </row>
    <row r="50" spans="1:37" s="486" customFormat="1" ht="9" customHeight="1">
      <c r="A50" s="484"/>
      <c r="B50" s="917" t="s">
        <v>246</v>
      </c>
      <c r="C50" s="918"/>
      <c r="D50" s="918"/>
      <c r="E50" s="919"/>
      <c r="F50" s="917" t="s">
        <v>247</v>
      </c>
      <c r="G50" s="918"/>
      <c r="H50" s="918"/>
      <c r="I50" s="919"/>
      <c r="J50" s="917" t="s">
        <v>481</v>
      </c>
      <c r="K50" s="918"/>
      <c r="L50" s="918"/>
      <c r="M50" s="918"/>
      <c r="N50" s="918"/>
      <c r="O50" s="918"/>
      <c r="P50" s="918"/>
      <c r="Q50" s="918"/>
      <c r="R50" s="919"/>
      <c r="S50" s="917" t="s">
        <v>482</v>
      </c>
      <c r="T50" s="918"/>
      <c r="U50" s="918"/>
      <c r="V50" s="918"/>
      <c r="W50" s="918"/>
      <c r="X50" s="918"/>
      <c r="Y50" s="918"/>
      <c r="Z50" s="919"/>
      <c r="AA50" s="917" t="s">
        <v>483</v>
      </c>
      <c r="AB50" s="918"/>
      <c r="AC50" s="918"/>
      <c r="AD50" s="918"/>
      <c r="AE50" s="918"/>
      <c r="AF50" s="918"/>
      <c r="AG50" s="918"/>
      <c r="AH50" s="918"/>
      <c r="AI50" s="918"/>
      <c r="AJ50" s="919"/>
      <c r="AK50" s="489"/>
    </row>
    <row r="51" spans="1:37" s="28" customFormat="1" ht="19.5" customHeight="1">
      <c r="A51" s="248"/>
      <c r="B51" s="746"/>
      <c r="C51" s="747"/>
      <c r="D51" s="747"/>
      <c r="E51" s="748"/>
      <c r="F51" s="746"/>
      <c r="G51" s="747"/>
      <c r="H51" s="747"/>
      <c r="I51" s="748"/>
      <c r="J51" s="746"/>
      <c r="K51" s="747"/>
      <c r="L51" s="747"/>
      <c r="M51" s="747"/>
      <c r="N51" s="747"/>
      <c r="O51" s="747"/>
      <c r="P51" s="747"/>
      <c r="Q51" s="747"/>
      <c r="R51" s="748"/>
      <c r="S51" s="746"/>
      <c r="T51" s="747"/>
      <c r="U51" s="747"/>
      <c r="V51" s="747"/>
      <c r="W51" s="747"/>
      <c r="X51" s="747"/>
      <c r="Y51" s="747"/>
      <c r="Z51" s="748"/>
      <c r="AA51" s="746"/>
      <c r="AB51" s="747"/>
      <c r="AC51" s="747"/>
      <c r="AD51" s="747"/>
      <c r="AE51" s="747"/>
      <c r="AF51" s="747"/>
      <c r="AG51" s="747"/>
      <c r="AH51" s="747"/>
      <c r="AI51" s="747"/>
      <c r="AJ51" s="748"/>
      <c r="AK51" s="61"/>
    </row>
    <row r="52" spans="1:37" s="316" customFormat="1" ht="18" customHeight="1">
      <c r="A52" s="75"/>
      <c r="B52" s="539" t="s">
        <v>12</v>
      </c>
      <c r="C52" s="936" t="s">
        <v>303</v>
      </c>
      <c r="D52" s="936"/>
      <c r="E52" s="936"/>
      <c r="F52" s="936"/>
      <c r="G52" s="936"/>
      <c r="H52" s="936"/>
      <c r="I52" s="936"/>
      <c r="J52" s="936"/>
      <c r="K52" s="936"/>
      <c r="L52" s="936"/>
      <c r="M52" s="936"/>
      <c r="N52" s="936"/>
      <c r="O52" s="936"/>
      <c r="P52" s="936"/>
      <c r="Q52" s="936"/>
      <c r="R52" s="936"/>
      <c r="S52" s="936"/>
      <c r="T52" s="936"/>
      <c r="U52" s="936"/>
      <c r="V52" s="936"/>
      <c r="W52" s="936"/>
      <c r="X52" s="936"/>
      <c r="Y52" s="936"/>
      <c r="Z52" s="936"/>
      <c r="AA52" s="936"/>
      <c r="AB52" s="936"/>
      <c r="AC52" s="936"/>
      <c r="AD52" s="793"/>
      <c r="AE52" s="793"/>
      <c r="AF52" s="793"/>
      <c r="AG52" s="793"/>
      <c r="AH52" s="793"/>
      <c r="AI52" s="793"/>
      <c r="AJ52" s="5"/>
      <c r="AK52" s="317"/>
    </row>
    <row r="53" spans="1:63" s="318" customFormat="1" ht="14.25" customHeight="1">
      <c r="A53" s="75"/>
      <c r="B53" s="543" t="s">
        <v>2</v>
      </c>
      <c r="C53" s="847" t="s">
        <v>58</v>
      </c>
      <c r="D53" s="848"/>
      <c r="E53" s="848"/>
      <c r="F53" s="848"/>
      <c r="G53" s="848"/>
      <c r="H53" s="848"/>
      <c r="I53" s="848"/>
      <c r="J53" s="848"/>
      <c r="K53" s="848"/>
      <c r="L53" s="848"/>
      <c r="M53" s="848"/>
      <c r="N53" s="848"/>
      <c r="O53" s="848"/>
      <c r="P53" s="849"/>
      <c r="Q53" s="848" t="s">
        <v>57</v>
      </c>
      <c r="R53" s="848"/>
      <c r="S53" s="848"/>
      <c r="T53" s="848"/>
      <c r="U53" s="848"/>
      <c r="V53" s="848"/>
      <c r="W53" s="848"/>
      <c r="X53" s="848"/>
      <c r="Y53" s="848"/>
      <c r="Z53" s="848"/>
      <c r="AA53" s="848"/>
      <c r="AB53" s="848"/>
      <c r="AC53" s="849"/>
      <c r="AD53" s="925" t="s">
        <v>59</v>
      </c>
      <c r="AE53" s="925"/>
      <c r="AF53" s="925"/>
      <c r="AG53" s="925"/>
      <c r="AH53" s="925"/>
      <c r="AI53" s="925"/>
      <c r="AJ53" s="925"/>
      <c r="AK53" s="317"/>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row>
    <row r="54" spans="1:63" s="318" customFormat="1" ht="19.5" customHeight="1">
      <c r="A54" s="75"/>
      <c r="B54" s="175" t="s">
        <v>72</v>
      </c>
      <c r="C54" s="821"/>
      <c r="D54" s="822"/>
      <c r="E54" s="822"/>
      <c r="F54" s="822"/>
      <c r="G54" s="822"/>
      <c r="H54" s="822"/>
      <c r="I54" s="822"/>
      <c r="J54" s="822"/>
      <c r="K54" s="822"/>
      <c r="L54" s="822"/>
      <c r="M54" s="822"/>
      <c r="N54" s="822"/>
      <c r="O54" s="822"/>
      <c r="P54" s="823"/>
      <c r="Q54" s="821"/>
      <c r="R54" s="822"/>
      <c r="S54" s="822"/>
      <c r="T54" s="822"/>
      <c r="U54" s="822"/>
      <c r="V54" s="822"/>
      <c r="W54" s="822"/>
      <c r="X54" s="822"/>
      <c r="Y54" s="822"/>
      <c r="Z54" s="822"/>
      <c r="AA54" s="822"/>
      <c r="AB54" s="822"/>
      <c r="AC54" s="823"/>
      <c r="AD54" s="923"/>
      <c r="AE54" s="923"/>
      <c r="AF54" s="923"/>
      <c r="AG54" s="923"/>
      <c r="AH54" s="923"/>
      <c r="AI54" s="923"/>
      <c r="AJ54" s="923"/>
      <c r="AK54" s="317"/>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row>
    <row r="55" spans="1:63" s="318" customFormat="1" ht="19.5" customHeight="1">
      <c r="A55" s="75"/>
      <c r="B55" s="175" t="s">
        <v>73</v>
      </c>
      <c r="C55" s="821"/>
      <c r="D55" s="822"/>
      <c r="E55" s="822"/>
      <c r="F55" s="822"/>
      <c r="G55" s="822"/>
      <c r="H55" s="822"/>
      <c r="I55" s="822"/>
      <c r="J55" s="822"/>
      <c r="K55" s="822"/>
      <c r="L55" s="822"/>
      <c r="M55" s="822"/>
      <c r="N55" s="822"/>
      <c r="O55" s="822"/>
      <c r="P55" s="823"/>
      <c r="Q55" s="821"/>
      <c r="R55" s="822"/>
      <c r="S55" s="822"/>
      <c r="T55" s="822"/>
      <c r="U55" s="822"/>
      <c r="V55" s="822"/>
      <c r="W55" s="822"/>
      <c r="X55" s="822"/>
      <c r="Y55" s="822"/>
      <c r="Z55" s="822"/>
      <c r="AA55" s="822"/>
      <c r="AB55" s="822"/>
      <c r="AC55" s="823"/>
      <c r="AD55" s="923"/>
      <c r="AE55" s="923"/>
      <c r="AF55" s="923"/>
      <c r="AG55" s="923"/>
      <c r="AH55" s="923"/>
      <c r="AI55" s="923"/>
      <c r="AJ55" s="923"/>
      <c r="AK55" s="317"/>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row>
    <row r="56" spans="1:63" s="318" customFormat="1" ht="19.5" customHeight="1">
      <c r="A56" s="75"/>
      <c r="B56" s="175" t="s">
        <v>48</v>
      </c>
      <c r="C56" s="821"/>
      <c r="D56" s="822"/>
      <c r="E56" s="822"/>
      <c r="F56" s="822"/>
      <c r="G56" s="822"/>
      <c r="H56" s="822"/>
      <c r="I56" s="822"/>
      <c r="J56" s="822"/>
      <c r="K56" s="822"/>
      <c r="L56" s="822"/>
      <c r="M56" s="822"/>
      <c r="N56" s="822"/>
      <c r="O56" s="822"/>
      <c r="P56" s="823"/>
      <c r="Q56" s="821"/>
      <c r="R56" s="822"/>
      <c r="S56" s="822"/>
      <c r="T56" s="822"/>
      <c r="U56" s="822"/>
      <c r="V56" s="822"/>
      <c r="W56" s="822"/>
      <c r="X56" s="822"/>
      <c r="Y56" s="822"/>
      <c r="Z56" s="822"/>
      <c r="AA56" s="822"/>
      <c r="AB56" s="822"/>
      <c r="AC56" s="823"/>
      <c r="AD56" s="923"/>
      <c r="AE56" s="923"/>
      <c r="AF56" s="923"/>
      <c r="AG56" s="923"/>
      <c r="AH56" s="923"/>
      <c r="AI56" s="923"/>
      <c r="AJ56" s="923"/>
      <c r="AK56" s="317"/>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row>
    <row r="57" spans="1:37" s="27" customFormat="1" ht="18.75" customHeight="1">
      <c r="A57" s="75"/>
      <c r="B57" s="855"/>
      <c r="C57" s="855"/>
      <c r="D57" s="855"/>
      <c r="E57" s="855"/>
      <c r="F57" s="855"/>
      <c r="G57" s="855"/>
      <c r="H57" s="855"/>
      <c r="I57" s="855"/>
      <c r="J57" s="855"/>
      <c r="K57" s="855"/>
      <c r="L57" s="855"/>
      <c r="M57" s="855"/>
      <c r="N57" s="855"/>
      <c r="O57" s="855"/>
      <c r="P57" s="855"/>
      <c r="Q57" s="855"/>
      <c r="R57" s="855"/>
      <c r="S57" s="855"/>
      <c r="T57" s="855"/>
      <c r="U57" s="855"/>
      <c r="V57" s="855"/>
      <c r="W57" s="855"/>
      <c r="X57" s="855"/>
      <c r="Y57" s="855"/>
      <c r="Z57" s="855"/>
      <c r="AA57" s="855"/>
      <c r="AB57" s="855"/>
      <c r="AC57" s="855"/>
      <c r="AD57" s="855"/>
      <c r="AE57" s="855"/>
      <c r="AF57" s="855"/>
      <c r="AG57" s="855"/>
      <c r="AH57" s="855"/>
      <c r="AI57" s="855"/>
      <c r="AJ57" s="855"/>
      <c r="AK57" s="856"/>
    </row>
    <row r="58" spans="1:37" s="27" customFormat="1" ht="18" customHeight="1">
      <c r="A58" s="82"/>
      <c r="B58" s="932" t="s">
        <v>511</v>
      </c>
      <c r="C58" s="932"/>
      <c r="D58" s="932"/>
      <c r="E58" s="932"/>
      <c r="F58" s="932"/>
      <c r="G58" s="932"/>
      <c r="H58" s="932"/>
      <c r="I58" s="932"/>
      <c r="J58" s="932"/>
      <c r="K58" s="932"/>
      <c r="L58" s="932"/>
      <c r="M58" s="932"/>
      <c r="N58" s="932"/>
      <c r="O58" s="932"/>
      <c r="P58" s="932"/>
      <c r="Q58" s="932"/>
      <c r="R58" s="932"/>
      <c r="S58" s="932"/>
      <c r="T58" s="932"/>
      <c r="U58" s="932"/>
      <c r="V58" s="932"/>
      <c r="W58" s="932"/>
      <c r="X58" s="932"/>
      <c r="Y58" s="932"/>
      <c r="Z58" s="932"/>
      <c r="AA58" s="932"/>
      <c r="AB58" s="932"/>
      <c r="AC58" s="932"/>
      <c r="AD58" s="932"/>
      <c r="AE58" s="932"/>
      <c r="AF58" s="932"/>
      <c r="AG58" s="932"/>
      <c r="AH58" s="932"/>
      <c r="AI58" s="932"/>
      <c r="AJ58" s="932"/>
      <c r="AK58" s="933"/>
    </row>
    <row r="59" spans="1:54" s="5" customFormat="1" ht="9" customHeight="1">
      <c r="A59" s="490"/>
      <c r="B59" s="894" t="s">
        <v>157</v>
      </c>
      <c r="C59" s="895"/>
      <c r="D59" s="895"/>
      <c r="E59" s="895"/>
      <c r="F59" s="895"/>
      <c r="G59" s="895"/>
      <c r="H59" s="895"/>
      <c r="I59" s="895"/>
      <c r="J59" s="895"/>
      <c r="K59" s="895"/>
      <c r="L59" s="895"/>
      <c r="M59" s="895"/>
      <c r="N59" s="895"/>
      <c r="O59" s="895"/>
      <c r="P59" s="895"/>
      <c r="Q59" s="895"/>
      <c r="R59" s="895"/>
      <c r="S59" s="896"/>
      <c r="T59" s="894" t="s">
        <v>156</v>
      </c>
      <c r="U59" s="895"/>
      <c r="V59" s="895"/>
      <c r="W59" s="895"/>
      <c r="X59" s="895"/>
      <c r="Y59" s="895"/>
      <c r="Z59" s="895"/>
      <c r="AA59" s="896"/>
      <c r="AB59" s="930"/>
      <c r="AC59" s="931"/>
      <c r="AD59" s="931"/>
      <c r="AE59" s="931"/>
      <c r="AF59" s="931"/>
      <c r="AG59" s="931"/>
      <c r="AH59" s="931"/>
      <c r="AI59" s="931"/>
      <c r="AJ59" s="931"/>
      <c r="AK59" s="93"/>
      <c r="AN59" s="27"/>
      <c r="AO59" s="27"/>
      <c r="AP59" s="27"/>
      <c r="AQ59" s="27"/>
      <c r="AR59" s="27"/>
      <c r="AS59" s="27"/>
      <c r="AT59" s="27"/>
      <c r="AU59" s="27"/>
      <c r="AV59" s="27"/>
      <c r="AW59" s="27"/>
      <c r="AX59" s="27"/>
      <c r="AY59" s="27"/>
      <c r="AZ59" s="27"/>
      <c r="BA59" s="27"/>
      <c r="BB59" s="27"/>
    </row>
    <row r="60" spans="1:37" s="27" customFormat="1" ht="19.5" customHeight="1">
      <c r="A60" s="75"/>
      <c r="B60" s="926"/>
      <c r="C60" s="927"/>
      <c r="D60" s="927"/>
      <c r="E60" s="927"/>
      <c r="F60" s="927"/>
      <c r="G60" s="927"/>
      <c r="H60" s="927"/>
      <c r="I60" s="927"/>
      <c r="J60" s="927"/>
      <c r="K60" s="927"/>
      <c r="L60" s="927"/>
      <c r="M60" s="927"/>
      <c r="N60" s="927"/>
      <c r="O60" s="927"/>
      <c r="P60" s="927"/>
      <c r="Q60" s="927"/>
      <c r="R60" s="927"/>
      <c r="S60" s="928"/>
      <c r="T60" s="926"/>
      <c r="U60" s="927"/>
      <c r="V60" s="927"/>
      <c r="W60" s="927"/>
      <c r="X60" s="927"/>
      <c r="Y60" s="927"/>
      <c r="Z60" s="927"/>
      <c r="AA60" s="928"/>
      <c r="AB60" s="853"/>
      <c r="AC60" s="854"/>
      <c r="AD60" s="854"/>
      <c r="AE60" s="854"/>
      <c r="AF60" s="854"/>
      <c r="AG60" s="854"/>
      <c r="AH60" s="854"/>
      <c r="AI60" s="854"/>
      <c r="AJ60" s="854"/>
      <c r="AK60" s="317"/>
    </row>
    <row r="61" spans="1:54" s="316" customFormat="1" ht="4.5" customHeight="1">
      <c r="A61" s="75"/>
      <c r="B61" s="437"/>
      <c r="C61" s="437"/>
      <c r="D61" s="437"/>
      <c r="E61" s="437"/>
      <c r="F61" s="437"/>
      <c r="G61" s="437"/>
      <c r="H61" s="437"/>
      <c r="I61" s="437"/>
      <c r="J61" s="437"/>
      <c r="K61" s="437"/>
      <c r="L61" s="437"/>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5"/>
      <c r="AL61" s="27"/>
      <c r="AN61" s="27"/>
      <c r="AO61" s="27"/>
      <c r="AP61" s="27"/>
      <c r="AQ61" s="27"/>
      <c r="AR61" s="27"/>
      <c r="AS61" s="27"/>
      <c r="AT61" s="27"/>
      <c r="AU61" s="27"/>
      <c r="AV61" s="27"/>
      <c r="AW61" s="27"/>
      <c r="AX61" s="27"/>
      <c r="AY61" s="27"/>
      <c r="AZ61" s="27"/>
      <c r="BA61" s="27"/>
      <c r="BB61" s="27"/>
    </row>
    <row r="62" spans="1:54" ht="18" customHeight="1">
      <c r="A62" s="75"/>
      <c r="B62" s="31" t="s">
        <v>20</v>
      </c>
      <c r="C62" s="855" t="s">
        <v>335</v>
      </c>
      <c r="D62" s="855"/>
      <c r="E62" s="855"/>
      <c r="F62" s="855"/>
      <c r="G62" s="855"/>
      <c r="H62" s="855"/>
      <c r="I62" s="855"/>
      <c r="J62" s="855"/>
      <c r="K62" s="855"/>
      <c r="L62" s="855"/>
      <c r="M62" s="855"/>
      <c r="N62" s="855"/>
      <c r="O62" s="855"/>
      <c r="P62" s="855"/>
      <c r="Q62" s="855"/>
      <c r="R62" s="855"/>
      <c r="S62" s="855"/>
      <c r="T62" s="855"/>
      <c r="U62" s="855"/>
      <c r="V62" s="855"/>
      <c r="W62" s="855"/>
      <c r="X62" s="855"/>
      <c r="Y62" s="855"/>
      <c r="Z62" s="855"/>
      <c r="AA62" s="855"/>
      <c r="AB62" s="855"/>
      <c r="AC62" s="855"/>
      <c r="AD62" s="436"/>
      <c r="AE62" s="436"/>
      <c r="AF62" s="436"/>
      <c r="AG62" s="436"/>
      <c r="AH62" s="436"/>
      <c r="AI62" s="436"/>
      <c r="AJ62" s="436"/>
      <c r="AK62" s="77"/>
      <c r="AL62" s="27"/>
      <c r="AN62" s="27"/>
      <c r="AO62" s="27"/>
      <c r="AP62" s="27"/>
      <c r="AQ62" s="27"/>
      <c r="AR62" s="27"/>
      <c r="AS62" s="27"/>
      <c r="AT62" s="27"/>
      <c r="AU62" s="27"/>
      <c r="AV62" s="27"/>
      <c r="AW62" s="27"/>
      <c r="AX62" s="27"/>
      <c r="AY62" s="27"/>
      <c r="AZ62" s="27"/>
      <c r="BA62" s="27"/>
      <c r="BB62" s="27"/>
    </row>
    <row r="63" spans="1:54" ht="4.5" customHeight="1">
      <c r="A63" s="75"/>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7"/>
      <c r="AL63" s="27"/>
      <c r="AN63" s="27"/>
      <c r="AO63" s="27"/>
      <c r="AP63" s="27"/>
      <c r="AQ63" s="27"/>
      <c r="AR63" s="27"/>
      <c r="AS63" s="27"/>
      <c r="AT63" s="27"/>
      <c r="AU63" s="27"/>
      <c r="AV63" s="27"/>
      <c r="AW63" s="27"/>
      <c r="AX63" s="27"/>
      <c r="AY63" s="27"/>
      <c r="AZ63" s="27"/>
      <c r="BA63" s="27"/>
      <c r="BB63" s="27"/>
    </row>
    <row r="64" spans="1:38" ht="18" customHeight="1">
      <c r="A64" s="75"/>
      <c r="B64" s="547" t="s">
        <v>412</v>
      </c>
      <c r="C64" s="547"/>
      <c r="D64" s="547"/>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8"/>
      <c r="AD64" s="436"/>
      <c r="AE64" s="436"/>
      <c r="AF64" s="436"/>
      <c r="AG64" s="436"/>
      <c r="AH64" s="436"/>
      <c r="AI64" s="436"/>
      <c r="AJ64" s="436"/>
      <c r="AK64" s="77"/>
      <c r="AL64" s="27"/>
    </row>
    <row r="65" spans="1:37" s="27" customFormat="1" ht="4.5" customHeight="1">
      <c r="A65" s="78"/>
      <c r="B65" s="542"/>
      <c r="C65" s="542"/>
      <c r="D65" s="542"/>
      <c r="E65" s="542"/>
      <c r="F65" s="542"/>
      <c r="G65" s="542"/>
      <c r="H65" s="542"/>
      <c r="I65" s="542"/>
      <c r="J65" s="542"/>
      <c r="K65" s="542"/>
      <c r="L65" s="542"/>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2"/>
      <c r="AK65" s="319"/>
    </row>
    <row r="66" spans="1:36" s="27" customFormat="1" ht="4.5" customHeight="1">
      <c r="A66" s="76"/>
      <c r="B66" s="695"/>
      <c r="C66" s="695"/>
      <c r="D66" s="695"/>
      <c r="E66" s="695"/>
      <c r="F66" s="695"/>
      <c r="G66" s="695"/>
      <c r="H66" s="695"/>
      <c r="I66" s="695"/>
      <c r="J66" s="695"/>
      <c r="K66" s="695"/>
      <c r="L66" s="695"/>
      <c r="M66" s="696"/>
      <c r="N66" s="696"/>
      <c r="O66" s="696"/>
      <c r="P66" s="696"/>
      <c r="Q66" s="696"/>
      <c r="R66" s="696"/>
      <c r="S66" s="696"/>
      <c r="T66" s="696"/>
      <c r="U66" s="696"/>
      <c r="V66" s="696"/>
      <c r="W66" s="696"/>
      <c r="X66" s="696"/>
      <c r="Y66" s="696"/>
      <c r="Z66" s="696"/>
      <c r="AA66" s="696"/>
      <c r="AB66" s="696"/>
      <c r="AC66" s="696"/>
      <c r="AD66" s="696"/>
      <c r="AE66" s="696"/>
      <c r="AF66" s="696"/>
      <c r="AG66" s="696"/>
      <c r="AH66" s="696"/>
      <c r="AI66" s="696"/>
      <c r="AJ66" s="5"/>
    </row>
    <row r="67" spans="1:37" s="81" customFormat="1" ht="48" customHeight="1">
      <c r="A67" s="899" t="s">
        <v>3349</v>
      </c>
      <c r="B67" s="900"/>
      <c r="C67" s="900"/>
      <c r="D67" s="900"/>
      <c r="E67" s="900"/>
      <c r="F67" s="900"/>
      <c r="G67" s="900"/>
      <c r="H67" s="900"/>
      <c r="I67" s="900"/>
      <c r="J67" s="900"/>
      <c r="K67" s="900"/>
      <c r="L67" s="900"/>
      <c r="M67" s="900"/>
      <c r="N67" s="900"/>
      <c r="O67" s="900"/>
      <c r="P67" s="900"/>
      <c r="Q67" s="900"/>
      <c r="R67" s="900"/>
      <c r="S67" s="900"/>
      <c r="T67" s="900"/>
      <c r="U67" s="900"/>
      <c r="V67" s="900"/>
      <c r="W67" s="900"/>
      <c r="X67" s="900"/>
      <c r="Y67" s="900"/>
      <c r="Z67" s="900"/>
      <c r="AA67" s="900"/>
      <c r="AB67" s="900"/>
      <c r="AC67" s="900"/>
      <c r="AD67" s="900"/>
      <c r="AE67" s="900"/>
      <c r="AF67" s="900"/>
      <c r="AG67" s="900"/>
      <c r="AH67" s="900"/>
      <c r="AI67" s="900"/>
      <c r="AJ67" s="900"/>
      <c r="AK67" s="76"/>
    </row>
    <row r="68" spans="1:37" s="81" customFormat="1" ht="59.25" customHeight="1">
      <c r="A68" s="937" t="s">
        <v>3155</v>
      </c>
      <c r="B68" s="937"/>
      <c r="C68" s="937"/>
      <c r="D68" s="937"/>
      <c r="E68" s="937"/>
      <c r="F68" s="937"/>
      <c r="G68" s="937"/>
      <c r="H68" s="937"/>
      <c r="I68" s="937"/>
      <c r="J68" s="937"/>
      <c r="K68" s="937"/>
      <c r="L68" s="937"/>
      <c r="M68" s="937"/>
      <c r="N68" s="937"/>
      <c r="O68" s="937"/>
      <c r="P68" s="937"/>
      <c r="Q68" s="937"/>
      <c r="R68" s="937"/>
      <c r="S68" s="937"/>
      <c r="T68" s="937"/>
      <c r="U68" s="937"/>
      <c r="V68" s="937"/>
      <c r="W68" s="937"/>
      <c r="X68" s="937"/>
      <c r="Y68" s="937"/>
      <c r="Z68" s="937"/>
      <c r="AA68" s="937"/>
      <c r="AB68" s="937"/>
      <c r="AC68" s="937"/>
      <c r="AD68" s="937"/>
      <c r="AE68" s="937"/>
      <c r="AF68" s="937"/>
      <c r="AG68" s="937"/>
      <c r="AH68" s="937"/>
      <c r="AI68" s="937"/>
      <c r="AJ68" s="937"/>
      <c r="AK68" s="937"/>
    </row>
    <row r="69" spans="1:37" s="81" customFormat="1" ht="24.75" customHeight="1">
      <c r="A69" s="511" t="s">
        <v>490</v>
      </c>
      <c r="B69" s="883" t="s">
        <v>3256</v>
      </c>
      <c r="C69" s="883"/>
      <c r="D69" s="883"/>
      <c r="E69" s="883"/>
      <c r="F69" s="883"/>
      <c r="G69" s="883"/>
      <c r="H69" s="883"/>
      <c r="I69" s="883"/>
      <c r="J69" s="883"/>
      <c r="K69" s="883"/>
      <c r="L69" s="883"/>
      <c r="M69" s="883"/>
      <c r="N69" s="883"/>
      <c r="O69" s="883"/>
      <c r="P69" s="883"/>
      <c r="Q69" s="883"/>
      <c r="R69" s="883"/>
      <c r="S69" s="883"/>
      <c r="T69" s="883"/>
      <c r="U69" s="883"/>
      <c r="V69" s="883"/>
      <c r="W69" s="883"/>
      <c r="X69" s="883"/>
      <c r="Y69" s="883"/>
      <c r="Z69" s="883"/>
      <c r="AA69" s="883"/>
      <c r="AB69" s="883"/>
      <c r="AC69" s="883"/>
      <c r="AD69" s="883"/>
      <c r="AE69" s="883"/>
      <c r="AF69" s="883"/>
      <c r="AG69" s="883"/>
      <c r="AH69" s="883"/>
      <c r="AI69" s="883"/>
      <c r="AJ69" s="883"/>
      <c r="AK69" s="883"/>
    </row>
    <row r="70" spans="1:38" s="3" customFormat="1" ht="27.75" customHeight="1">
      <c r="A70" s="511" t="s">
        <v>491</v>
      </c>
      <c r="B70" s="883" t="s">
        <v>3257</v>
      </c>
      <c r="C70" s="883"/>
      <c r="D70" s="883"/>
      <c r="E70" s="883"/>
      <c r="F70" s="883"/>
      <c r="G70" s="883"/>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352"/>
    </row>
    <row r="71" spans="1:38" s="3" customFormat="1" ht="36.75" customHeight="1">
      <c r="A71" s="511" t="s">
        <v>492</v>
      </c>
      <c r="B71" s="883" t="s">
        <v>3258</v>
      </c>
      <c r="C71" s="883"/>
      <c r="D71" s="883"/>
      <c r="E71" s="883"/>
      <c r="F71" s="883"/>
      <c r="G71" s="883"/>
      <c r="H71" s="883"/>
      <c r="I71" s="883"/>
      <c r="J71" s="883"/>
      <c r="K71" s="883"/>
      <c r="L71" s="883"/>
      <c r="M71" s="883"/>
      <c r="N71" s="883"/>
      <c r="O71" s="883"/>
      <c r="P71" s="883"/>
      <c r="Q71" s="883"/>
      <c r="R71" s="883"/>
      <c r="S71" s="883"/>
      <c r="T71" s="883"/>
      <c r="U71" s="883"/>
      <c r="V71" s="883"/>
      <c r="W71" s="883"/>
      <c r="X71" s="883"/>
      <c r="Y71" s="883"/>
      <c r="Z71" s="883"/>
      <c r="AA71" s="883"/>
      <c r="AB71" s="883"/>
      <c r="AC71" s="883"/>
      <c r="AD71" s="883"/>
      <c r="AE71" s="883"/>
      <c r="AF71" s="883"/>
      <c r="AG71" s="883"/>
      <c r="AH71" s="883"/>
      <c r="AI71" s="883"/>
      <c r="AJ71" s="883"/>
      <c r="AK71" s="883"/>
      <c r="AL71" s="352"/>
    </row>
    <row r="72" spans="1:37" ht="49.5" customHeight="1">
      <c r="A72" s="511" t="s">
        <v>493</v>
      </c>
      <c r="B72" s="883" t="s">
        <v>3259</v>
      </c>
      <c r="C72" s="883"/>
      <c r="D72" s="883"/>
      <c r="E72" s="883"/>
      <c r="F72" s="883"/>
      <c r="G72" s="883"/>
      <c r="H72" s="883"/>
      <c r="I72" s="883"/>
      <c r="J72" s="883"/>
      <c r="K72" s="883"/>
      <c r="L72" s="883"/>
      <c r="M72" s="883"/>
      <c r="N72" s="883"/>
      <c r="O72" s="883"/>
      <c r="P72" s="883"/>
      <c r="Q72" s="883"/>
      <c r="R72" s="883"/>
      <c r="S72" s="883"/>
      <c r="T72" s="883"/>
      <c r="U72" s="883"/>
      <c r="V72" s="883"/>
      <c r="W72" s="883"/>
      <c r="X72" s="883"/>
      <c r="Y72" s="883"/>
      <c r="Z72" s="883"/>
      <c r="AA72" s="883"/>
      <c r="AB72" s="883"/>
      <c r="AC72" s="883"/>
      <c r="AD72" s="883"/>
      <c r="AE72" s="883"/>
      <c r="AF72" s="883"/>
      <c r="AG72" s="883"/>
      <c r="AH72" s="883"/>
      <c r="AI72" s="883"/>
      <c r="AJ72" s="883"/>
      <c r="AK72" s="883"/>
    </row>
    <row r="73" spans="1:37" ht="117" customHeight="1">
      <c r="A73" s="511" t="s">
        <v>485</v>
      </c>
      <c r="B73" s="897" t="s">
        <v>3343</v>
      </c>
      <c r="C73" s="897"/>
      <c r="D73" s="897"/>
      <c r="E73" s="897"/>
      <c r="F73" s="897"/>
      <c r="G73" s="897"/>
      <c r="H73" s="897"/>
      <c r="I73" s="897"/>
      <c r="J73" s="897"/>
      <c r="K73" s="897"/>
      <c r="L73" s="897"/>
      <c r="M73" s="897"/>
      <c r="N73" s="897"/>
      <c r="O73" s="897"/>
      <c r="P73" s="897"/>
      <c r="Q73" s="897"/>
      <c r="R73" s="897"/>
      <c r="S73" s="897"/>
      <c r="T73" s="897"/>
      <c r="U73" s="897"/>
      <c r="V73" s="897"/>
      <c r="W73" s="897"/>
      <c r="X73" s="897"/>
      <c r="Y73" s="897"/>
      <c r="Z73" s="897"/>
      <c r="AA73" s="897"/>
      <c r="AB73" s="897"/>
      <c r="AC73" s="897"/>
      <c r="AD73" s="897"/>
      <c r="AE73" s="897"/>
      <c r="AF73" s="897"/>
      <c r="AG73" s="897"/>
      <c r="AH73" s="897"/>
      <c r="AI73" s="897"/>
      <c r="AJ73" s="897"/>
      <c r="AK73" s="897"/>
    </row>
    <row r="74" spans="1:37" ht="76.5" customHeight="1">
      <c r="A74" s="511" t="s">
        <v>486</v>
      </c>
      <c r="B74" s="883" t="s">
        <v>3263</v>
      </c>
      <c r="C74" s="883"/>
      <c r="D74" s="883"/>
      <c r="E74" s="883"/>
      <c r="F74" s="883"/>
      <c r="G74" s="883"/>
      <c r="H74" s="883"/>
      <c r="I74" s="883"/>
      <c r="J74" s="883"/>
      <c r="K74" s="883"/>
      <c r="L74" s="883"/>
      <c r="M74" s="883"/>
      <c r="N74" s="883"/>
      <c r="O74" s="883"/>
      <c r="P74" s="883"/>
      <c r="Q74" s="883"/>
      <c r="R74" s="883"/>
      <c r="S74" s="883"/>
      <c r="T74" s="883"/>
      <c r="U74" s="883"/>
      <c r="V74" s="883"/>
      <c r="W74" s="883"/>
      <c r="X74" s="883"/>
      <c r="Y74" s="883"/>
      <c r="Z74" s="883"/>
      <c r="AA74" s="883"/>
      <c r="AB74" s="883"/>
      <c r="AC74" s="883"/>
      <c r="AD74" s="883"/>
      <c r="AE74" s="883"/>
      <c r="AF74" s="883"/>
      <c r="AG74" s="883"/>
      <c r="AH74" s="883"/>
      <c r="AI74" s="883"/>
      <c r="AJ74" s="883"/>
      <c r="AK74" s="883"/>
    </row>
    <row r="75" spans="1:37" ht="156.75" customHeight="1">
      <c r="A75" s="511" t="s">
        <v>487</v>
      </c>
      <c r="B75" s="897" t="s">
        <v>3260</v>
      </c>
      <c r="C75" s="897"/>
      <c r="D75" s="897"/>
      <c r="E75" s="897"/>
      <c r="F75" s="897"/>
      <c r="G75" s="897"/>
      <c r="H75" s="897"/>
      <c r="I75" s="897"/>
      <c r="J75" s="897"/>
      <c r="K75" s="897"/>
      <c r="L75" s="897"/>
      <c r="M75" s="897"/>
      <c r="N75" s="897"/>
      <c r="O75" s="897"/>
      <c r="P75" s="897"/>
      <c r="Q75" s="897"/>
      <c r="R75" s="897"/>
      <c r="S75" s="897"/>
      <c r="T75" s="897"/>
      <c r="U75" s="897"/>
      <c r="V75" s="897"/>
      <c r="W75" s="897"/>
      <c r="X75" s="897"/>
      <c r="Y75" s="897"/>
      <c r="Z75" s="897"/>
      <c r="AA75" s="897"/>
      <c r="AB75" s="897"/>
      <c r="AC75" s="897"/>
      <c r="AD75" s="897"/>
      <c r="AE75" s="897"/>
      <c r="AF75" s="897"/>
      <c r="AG75" s="897"/>
      <c r="AH75" s="897"/>
      <c r="AI75" s="897"/>
      <c r="AJ75" s="897"/>
      <c r="AK75" s="897"/>
    </row>
    <row r="76" spans="1:37" ht="57" customHeight="1">
      <c r="A76" s="511" t="s">
        <v>488</v>
      </c>
      <c r="B76" s="883" t="s">
        <v>3261</v>
      </c>
      <c r="C76" s="883"/>
      <c r="D76" s="883"/>
      <c r="E76" s="883"/>
      <c r="F76" s="883"/>
      <c r="G76" s="883"/>
      <c r="H76" s="883"/>
      <c r="I76" s="883"/>
      <c r="J76" s="883"/>
      <c r="K76" s="883"/>
      <c r="L76" s="883"/>
      <c r="M76" s="883"/>
      <c r="N76" s="883"/>
      <c r="O76" s="883"/>
      <c r="P76" s="883"/>
      <c r="Q76" s="883"/>
      <c r="R76" s="883"/>
      <c r="S76" s="883"/>
      <c r="T76" s="883"/>
      <c r="U76" s="883"/>
      <c r="V76" s="883"/>
      <c r="W76" s="883"/>
      <c r="X76" s="883"/>
      <c r="Y76" s="883"/>
      <c r="Z76" s="883"/>
      <c r="AA76" s="883"/>
      <c r="AB76" s="883"/>
      <c r="AC76" s="883"/>
      <c r="AD76" s="883"/>
      <c r="AE76" s="883"/>
      <c r="AF76" s="883"/>
      <c r="AG76" s="883"/>
      <c r="AH76" s="883"/>
      <c r="AI76" s="883"/>
      <c r="AJ76" s="883"/>
      <c r="AK76" s="883"/>
    </row>
    <row r="77" spans="1:37" ht="36" customHeight="1">
      <c r="A77" s="511" t="s">
        <v>489</v>
      </c>
      <c r="B77" s="883" t="s">
        <v>3262</v>
      </c>
      <c r="C77" s="883"/>
      <c r="D77" s="883"/>
      <c r="E77" s="883"/>
      <c r="F77" s="883"/>
      <c r="G77" s="883"/>
      <c r="H77" s="883"/>
      <c r="I77" s="883"/>
      <c r="J77" s="883"/>
      <c r="K77" s="883"/>
      <c r="L77" s="883"/>
      <c r="M77" s="883"/>
      <c r="N77" s="883"/>
      <c r="O77" s="883"/>
      <c r="P77" s="883"/>
      <c r="Q77" s="883"/>
      <c r="R77" s="883"/>
      <c r="S77" s="883"/>
      <c r="T77" s="883"/>
      <c r="U77" s="883"/>
      <c r="V77" s="883"/>
      <c r="W77" s="883"/>
      <c r="X77" s="883"/>
      <c r="Y77" s="883"/>
      <c r="Z77" s="883"/>
      <c r="AA77" s="883"/>
      <c r="AB77" s="883"/>
      <c r="AC77" s="883"/>
      <c r="AD77" s="883"/>
      <c r="AE77" s="883"/>
      <c r="AF77" s="883"/>
      <c r="AG77" s="883"/>
      <c r="AH77" s="883"/>
      <c r="AI77" s="883"/>
      <c r="AJ77" s="883"/>
      <c r="AK77" s="883"/>
    </row>
    <row r="78" spans="1:37" ht="48.75" customHeight="1">
      <c r="A78" s="511" t="s">
        <v>494</v>
      </c>
      <c r="B78" s="883" t="s">
        <v>3209</v>
      </c>
      <c r="C78" s="935"/>
      <c r="D78" s="935"/>
      <c r="E78" s="935"/>
      <c r="F78" s="935"/>
      <c r="G78" s="935"/>
      <c r="H78" s="935"/>
      <c r="I78" s="935"/>
      <c r="J78" s="935"/>
      <c r="K78" s="935"/>
      <c r="L78" s="935"/>
      <c r="M78" s="935"/>
      <c r="N78" s="935"/>
      <c r="O78" s="935"/>
      <c r="P78" s="935"/>
      <c r="Q78" s="935"/>
      <c r="R78" s="935"/>
      <c r="S78" s="935"/>
      <c r="T78" s="935"/>
      <c r="U78" s="935"/>
      <c r="V78" s="935"/>
      <c r="W78" s="935"/>
      <c r="X78" s="935"/>
      <c r="Y78" s="935"/>
      <c r="Z78" s="935"/>
      <c r="AA78" s="935"/>
      <c r="AB78" s="935"/>
      <c r="AC78" s="935"/>
      <c r="AD78" s="935"/>
      <c r="AE78" s="935"/>
      <c r="AF78" s="935"/>
      <c r="AG78" s="935"/>
      <c r="AH78" s="935"/>
      <c r="AI78" s="935"/>
      <c r="AJ78" s="935"/>
      <c r="AK78" s="935"/>
    </row>
    <row r="79" spans="1:37" ht="30" customHeight="1">
      <c r="A79" s="511" t="s">
        <v>495</v>
      </c>
      <c r="B79" s="883" t="s">
        <v>508</v>
      </c>
      <c r="C79" s="883"/>
      <c r="D79" s="883"/>
      <c r="E79" s="883"/>
      <c r="F79" s="883"/>
      <c r="G79" s="883"/>
      <c r="H79" s="883"/>
      <c r="I79" s="883"/>
      <c r="J79" s="883"/>
      <c r="K79" s="883"/>
      <c r="L79" s="883"/>
      <c r="M79" s="883"/>
      <c r="N79" s="883"/>
      <c r="O79" s="883"/>
      <c r="P79" s="883"/>
      <c r="Q79" s="883"/>
      <c r="R79" s="883"/>
      <c r="S79" s="883"/>
      <c r="T79" s="883"/>
      <c r="U79" s="883"/>
      <c r="V79" s="883"/>
      <c r="W79" s="883"/>
      <c r="X79" s="883"/>
      <c r="Y79" s="883"/>
      <c r="Z79" s="883"/>
      <c r="AA79" s="883"/>
      <c r="AB79" s="883"/>
      <c r="AC79" s="883"/>
      <c r="AD79" s="883"/>
      <c r="AE79" s="883"/>
      <c r="AF79" s="883"/>
      <c r="AG79" s="883"/>
      <c r="AH79" s="883"/>
      <c r="AI79" s="883"/>
      <c r="AJ79" s="883"/>
      <c r="AK79" s="883"/>
    </row>
    <row r="80" spans="1:37" ht="84.75" customHeight="1">
      <c r="A80" s="511" t="s">
        <v>3208</v>
      </c>
      <c r="B80" s="883" t="s">
        <v>3264</v>
      </c>
      <c r="C80" s="883"/>
      <c r="D80" s="883"/>
      <c r="E80" s="883"/>
      <c r="F80" s="883"/>
      <c r="G80" s="883"/>
      <c r="H80" s="883"/>
      <c r="I80" s="883"/>
      <c r="J80" s="883"/>
      <c r="K80" s="883"/>
      <c r="L80" s="883"/>
      <c r="M80" s="883"/>
      <c r="N80" s="883"/>
      <c r="O80" s="883"/>
      <c r="P80" s="883"/>
      <c r="Q80" s="883"/>
      <c r="R80" s="883"/>
      <c r="S80" s="883"/>
      <c r="T80" s="883"/>
      <c r="U80" s="883"/>
      <c r="V80" s="883"/>
      <c r="W80" s="883"/>
      <c r="X80" s="883"/>
      <c r="Y80" s="883"/>
      <c r="Z80" s="883"/>
      <c r="AA80" s="883"/>
      <c r="AB80" s="883"/>
      <c r="AC80" s="883"/>
      <c r="AD80" s="883"/>
      <c r="AE80" s="883"/>
      <c r="AF80" s="883"/>
      <c r="AG80" s="883"/>
      <c r="AH80" s="883"/>
      <c r="AI80" s="883"/>
      <c r="AJ80" s="883"/>
      <c r="AK80" s="883"/>
    </row>
    <row r="81" spans="1:37" ht="2.25" customHeight="1">
      <c r="A81" s="512"/>
      <c r="B81" s="513"/>
      <c r="C81" s="513"/>
      <c r="D81" s="513"/>
      <c r="E81" s="513"/>
      <c r="F81" s="513"/>
      <c r="G81" s="513"/>
      <c r="H81" s="514"/>
      <c r="I81" s="514"/>
      <c r="J81" s="514"/>
      <c r="K81" s="514"/>
      <c r="L81" s="514"/>
      <c r="M81" s="514"/>
      <c r="N81" s="514"/>
      <c r="O81" s="514"/>
      <c r="P81" s="514"/>
      <c r="Q81" s="514"/>
      <c r="R81" s="514"/>
      <c r="S81" s="514"/>
      <c r="T81" s="514"/>
      <c r="U81" s="514"/>
      <c r="V81" s="514"/>
      <c r="W81" s="514"/>
      <c r="X81" s="514"/>
      <c r="Y81" s="514"/>
      <c r="Z81" s="514"/>
      <c r="AA81" s="514"/>
      <c r="AB81" s="514"/>
      <c r="AC81" s="514"/>
      <c r="AD81" s="514"/>
      <c r="AE81" s="514"/>
      <c r="AF81" s="514"/>
      <c r="AG81" s="514"/>
      <c r="AH81" s="514"/>
      <c r="AI81" s="514"/>
      <c r="AJ81" s="512"/>
      <c r="AK81" s="512"/>
    </row>
    <row r="82" spans="1:37" ht="12">
      <c r="A82" s="512"/>
      <c r="B82" s="513"/>
      <c r="C82" s="513"/>
      <c r="D82" s="513"/>
      <c r="E82" s="513"/>
      <c r="F82" s="513"/>
      <c r="G82" s="513"/>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2"/>
      <c r="AK82" s="512"/>
    </row>
    <row r="83" spans="1:37" ht="24" customHeight="1">
      <c r="A83" s="884" t="s">
        <v>3126</v>
      </c>
      <c r="B83" s="884"/>
      <c r="C83" s="884"/>
      <c r="D83" s="884"/>
      <c r="E83" s="884"/>
      <c r="F83" s="884"/>
      <c r="G83" s="884"/>
      <c r="H83" s="884"/>
      <c r="I83" s="884"/>
      <c r="J83" s="884"/>
      <c r="K83" s="884"/>
      <c r="L83" s="884"/>
      <c r="M83" s="884"/>
      <c r="N83" s="884"/>
      <c r="O83" s="884"/>
      <c r="P83" s="884"/>
      <c r="Q83" s="884"/>
      <c r="R83" s="884"/>
      <c r="S83" s="884"/>
      <c r="T83" s="884"/>
      <c r="U83" s="884"/>
      <c r="V83" s="884"/>
      <c r="W83" s="884"/>
      <c r="X83" s="884"/>
      <c r="Y83" s="884"/>
      <c r="Z83" s="884"/>
      <c r="AA83" s="884"/>
      <c r="AB83" s="884"/>
      <c r="AC83" s="884"/>
      <c r="AD83" s="884"/>
      <c r="AE83" s="884"/>
      <c r="AF83" s="884"/>
      <c r="AG83" s="884"/>
      <c r="AH83" s="884"/>
      <c r="AI83" s="884"/>
      <c r="AJ83" s="884"/>
      <c r="AK83" s="884"/>
    </row>
    <row r="84" spans="1:37" ht="12">
      <c r="A84" s="512"/>
      <c r="B84" s="534"/>
      <c r="C84" s="883" t="s">
        <v>3265</v>
      </c>
      <c r="D84" s="883"/>
      <c r="E84" s="883"/>
      <c r="F84" s="883"/>
      <c r="G84" s="883"/>
      <c r="H84" s="883"/>
      <c r="I84" s="883"/>
      <c r="J84" s="883"/>
      <c r="K84" s="883"/>
      <c r="L84" s="883"/>
      <c r="M84" s="883"/>
      <c r="N84" s="883"/>
      <c r="O84" s="883"/>
      <c r="P84" s="883"/>
      <c r="Q84" s="883"/>
      <c r="R84" s="883"/>
      <c r="S84" s="883"/>
      <c r="T84" s="883"/>
      <c r="U84" s="883"/>
      <c r="V84" s="883"/>
      <c r="W84" s="883"/>
      <c r="X84" s="883"/>
      <c r="Y84" s="883"/>
      <c r="Z84" s="883"/>
      <c r="AA84" s="883"/>
      <c r="AB84" s="883"/>
      <c r="AC84" s="883"/>
      <c r="AD84" s="883"/>
      <c r="AE84" s="883"/>
      <c r="AF84" s="883"/>
      <c r="AG84" s="883"/>
      <c r="AH84" s="883"/>
      <c r="AI84" s="883"/>
      <c r="AJ84" s="883"/>
      <c r="AK84" s="883"/>
    </row>
    <row r="85" spans="1:38" ht="51" customHeight="1">
      <c r="A85" s="512"/>
      <c r="B85" s="513"/>
      <c r="C85" s="883"/>
      <c r="D85" s="883"/>
      <c r="E85" s="883"/>
      <c r="F85" s="883"/>
      <c r="G85" s="883"/>
      <c r="H85" s="883"/>
      <c r="I85" s="883"/>
      <c r="J85" s="883"/>
      <c r="K85" s="883"/>
      <c r="L85" s="883"/>
      <c r="M85" s="883"/>
      <c r="N85" s="883"/>
      <c r="O85" s="883"/>
      <c r="P85" s="883"/>
      <c r="Q85" s="883"/>
      <c r="R85" s="883"/>
      <c r="S85" s="883"/>
      <c r="T85" s="883"/>
      <c r="U85" s="883"/>
      <c r="V85" s="883"/>
      <c r="W85" s="883"/>
      <c r="X85" s="883"/>
      <c r="Y85" s="883"/>
      <c r="Z85" s="883"/>
      <c r="AA85" s="883"/>
      <c r="AB85" s="883"/>
      <c r="AC85" s="883"/>
      <c r="AD85" s="883"/>
      <c r="AE85" s="883"/>
      <c r="AF85" s="883"/>
      <c r="AG85" s="883"/>
      <c r="AH85" s="883"/>
      <c r="AI85" s="883"/>
      <c r="AJ85" s="883"/>
      <c r="AK85" s="883"/>
      <c r="AL85" s="316" t="s">
        <v>496</v>
      </c>
    </row>
    <row r="86" spans="1:37" ht="76.5" customHeight="1">
      <c r="A86" s="883" t="s">
        <v>3266</v>
      </c>
      <c r="B86" s="883"/>
      <c r="C86" s="883"/>
      <c r="D86" s="883"/>
      <c r="E86" s="883"/>
      <c r="F86" s="883"/>
      <c r="G86" s="883"/>
      <c r="H86" s="883"/>
      <c r="I86" s="883"/>
      <c r="J86" s="883"/>
      <c r="K86" s="883"/>
      <c r="L86" s="883"/>
      <c r="M86" s="883"/>
      <c r="N86" s="883"/>
      <c r="O86" s="883"/>
      <c r="P86" s="883"/>
      <c r="Q86" s="883"/>
      <c r="R86" s="883"/>
      <c r="S86" s="883"/>
      <c r="T86" s="883"/>
      <c r="U86" s="883"/>
      <c r="V86" s="883"/>
      <c r="W86" s="883"/>
      <c r="X86" s="883"/>
      <c r="Y86" s="883"/>
      <c r="Z86" s="883"/>
      <c r="AA86" s="883"/>
      <c r="AB86" s="883"/>
      <c r="AC86" s="883"/>
      <c r="AD86" s="883"/>
      <c r="AE86" s="883"/>
      <c r="AF86" s="883"/>
      <c r="AG86" s="883"/>
      <c r="AH86" s="883"/>
      <c r="AI86" s="883"/>
      <c r="AJ86" s="883"/>
      <c r="AK86" s="883"/>
    </row>
    <row r="87" spans="1:37" ht="35.25" customHeight="1">
      <c r="A87" s="511"/>
      <c r="B87" s="888"/>
      <c r="C87" s="888"/>
      <c r="D87" s="888"/>
      <c r="E87" s="888"/>
      <c r="F87" s="888"/>
      <c r="G87" s="888"/>
      <c r="H87" s="888"/>
      <c r="I87" s="888"/>
      <c r="J87" s="888"/>
      <c r="K87" s="888"/>
      <c r="L87" s="888"/>
      <c r="M87" s="888"/>
      <c r="N87" s="888"/>
      <c r="O87" s="888"/>
      <c r="P87" s="694"/>
      <c r="Q87" s="694"/>
      <c r="R87" s="694"/>
      <c r="S87" s="694"/>
      <c r="T87" s="694"/>
      <c r="U87" s="694"/>
      <c r="V87" s="694"/>
      <c r="W87" s="889"/>
      <c r="X87" s="889"/>
      <c r="Y87" s="889"/>
      <c r="Z87" s="889"/>
      <c r="AA87" s="889"/>
      <c r="AB87" s="889"/>
      <c r="AC87" s="889"/>
      <c r="AD87" s="889"/>
      <c r="AE87" s="889"/>
      <c r="AF87" s="889"/>
      <c r="AG87" s="889"/>
      <c r="AH87" s="889"/>
      <c r="AI87" s="889"/>
      <c r="AJ87" s="889"/>
      <c r="AK87" s="889"/>
    </row>
    <row r="88" spans="1:37" ht="12.75">
      <c r="A88" s="352"/>
      <c r="B88" s="885" t="s">
        <v>400</v>
      </c>
      <c r="C88" s="885"/>
      <c r="D88" s="885"/>
      <c r="E88" s="885"/>
      <c r="F88" s="885"/>
      <c r="G88" s="885"/>
      <c r="H88" s="885"/>
      <c r="I88" s="885"/>
      <c r="J88" s="885"/>
      <c r="K88" s="885"/>
      <c r="L88" s="885"/>
      <c r="M88" s="885"/>
      <c r="N88" s="885"/>
      <c r="O88" s="885"/>
      <c r="P88" s="352"/>
      <c r="Q88" s="352"/>
      <c r="R88" s="352"/>
      <c r="S88" s="352"/>
      <c r="T88" s="352"/>
      <c r="U88" s="352"/>
      <c r="V88" s="352"/>
      <c r="W88" s="885" t="s">
        <v>3338</v>
      </c>
      <c r="X88" s="885"/>
      <c r="Y88" s="885"/>
      <c r="Z88" s="885"/>
      <c r="AA88" s="885"/>
      <c r="AB88" s="885"/>
      <c r="AC88" s="885"/>
      <c r="AD88" s="885"/>
      <c r="AE88" s="885"/>
      <c r="AF88" s="885"/>
      <c r="AG88" s="885"/>
      <c r="AH88" s="885"/>
      <c r="AI88" s="885"/>
      <c r="AJ88" s="885"/>
      <c r="AK88" s="885"/>
    </row>
    <row r="89" spans="1:37" ht="75.75" customHeight="1">
      <c r="A89" s="352"/>
      <c r="B89" s="887"/>
      <c r="C89" s="887"/>
      <c r="D89" s="887"/>
      <c r="E89" s="887"/>
      <c r="F89" s="887"/>
      <c r="G89" s="887"/>
      <c r="H89" s="887"/>
      <c r="I89" s="887"/>
      <c r="J89" s="887"/>
      <c r="K89" s="887"/>
      <c r="L89" s="887"/>
      <c r="M89" s="887"/>
      <c r="N89" s="887"/>
      <c r="O89" s="887"/>
      <c r="P89" s="887"/>
      <c r="Q89" s="352"/>
      <c r="R89" s="352"/>
      <c r="S89" s="352"/>
      <c r="T89" s="352"/>
      <c r="U89" s="352"/>
      <c r="V89" s="352"/>
      <c r="W89" s="886"/>
      <c r="X89" s="886"/>
      <c r="Y89" s="886"/>
      <c r="Z89" s="886"/>
      <c r="AA89" s="886"/>
      <c r="AB89" s="886"/>
      <c r="AC89" s="886"/>
      <c r="AD89" s="886"/>
      <c r="AE89" s="886"/>
      <c r="AF89" s="886"/>
      <c r="AG89" s="886"/>
      <c r="AH89" s="886"/>
      <c r="AI89" s="886"/>
      <c r="AJ89" s="886"/>
      <c r="AK89" s="886"/>
    </row>
    <row r="90" spans="1:37" ht="45.75" customHeight="1">
      <c r="A90" s="938" t="s">
        <v>3237</v>
      </c>
      <c r="B90" s="938"/>
      <c r="C90" s="938"/>
      <c r="D90" s="938"/>
      <c r="E90" s="938"/>
      <c r="F90" s="938"/>
      <c r="G90" s="938"/>
      <c r="H90" s="938"/>
      <c r="I90" s="938"/>
      <c r="J90" s="938"/>
      <c r="K90" s="938"/>
      <c r="L90" s="938"/>
      <c r="M90" s="938"/>
      <c r="N90" s="938"/>
      <c r="O90" s="938"/>
      <c r="P90" s="938"/>
      <c r="Q90" s="938"/>
      <c r="R90" s="938"/>
      <c r="S90" s="938"/>
      <c r="T90" s="938"/>
      <c r="U90" s="938"/>
      <c r="V90" s="938"/>
      <c r="W90" s="938"/>
      <c r="X90" s="938"/>
      <c r="Y90" s="938"/>
      <c r="Z90" s="938"/>
      <c r="AA90" s="938"/>
      <c r="AB90" s="938"/>
      <c r="AC90" s="938"/>
      <c r="AD90" s="938"/>
      <c r="AE90" s="938"/>
      <c r="AF90" s="938"/>
      <c r="AG90" s="938"/>
      <c r="AH90" s="938"/>
      <c r="AI90" s="938"/>
      <c r="AJ90" s="938"/>
      <c r="AK90" s="938"/>
    </row>
    <row r="91" spans="1:37" ht="12" customHeight="1">
      <c r="A91" s="512"/>
      <c r="B91" s="534"/>
      <c r="C91" s="883" t="s">
        <v>3265</v>
      </c>
      <c r="D91" s="883"/>
      <c r="E91" s="883"/>
      <c r="F91" s="883"/>
      <c r="G91" s="883"/>
      <c r="H91" s="883"/>
      <c r="I91" s="883"/>
      <c r="J91" s="883"/>
      <c r="K91" s="883"/>
      <c r="L91" s="883"/>
      <c r="M91" s="883"/>
      <c r="N91" s="883"/>
      <c r="O91" s="883"/>
      <c r="P91" s="883"/>
      <c r="Q91" s="883"/>
      <c r="R91" s="883"/>
      <c r="S91" s="883"/>
      <c r="T91" s="883"/>
      <c r="U91" s="883"/>
      <c r="V91" s="883"/>
      <c r="W91" s="883"/>
      <c r="X91" s="883"/>
      <c r="Y91" s="883"/>
      <c r="Z91" s="883"/>
      <c r="AA91" s="883"/>
      <c r="AB91" s="883"/>
      <c r="AC91" s="883"/>
      <c r="AD91" s="883"/>
      <c r="AE91" s="883"/>
      <c r="AF91" s="883"/>
      <c r="AG91" s="883"/>
      <c r="AH91" s="883"/>
      <c r="AI91" s="883"/>
      <c r="AJ91" s="883"/>
      <c r="AK91" s="883"/>
    </row>
    <row r="92" spans="1:37" ht="59.25" customHeight="1">
      <c r="A92" s="512"/>
      <c r="B92" s="513"/>
      <c r="C92" s="883"/>
      <c r="D92" s="883"/>
      <c r="E92" s="883"/>
      <c r="F92" s="883"/>
      <c r="G92" s="883"/>
      <c r="H92" s="883"/>
      <c r="I92" s="883"/>
      <c r="J92" s="883"/>
      <c r="K92" s="883"/>
      <c r="L92" s="883"/>
      <c r="M92" s="883"/>
      <c r="N92" s="883"/>
      <c r="O92" s="883"/>
      <c r="P92" s="883"/>
      <c r="Q92" s="883"/>
      <c r="R92" s="883"/>
      <c r="S92" s="883"/>
      <c r="T92" s="883"/>
      <c r="U92" s="883"/>
      <c r="V92" s="883"/>
      <c r="W92" s="883"/>
      <c r="X92" s="883"/>
      <c r="Y92" s="883"/>
      <c r="Z92" s="883"/>
      <c r="AA92" s="883"/>
      <c r="AB92" s="883"/>
      <c r="AC92" s="883"/>
      <c r="AD92" s="883"/>
      <c r="AE92" s="883"/>
      <c r="AF92" s="883"/>
      <c r="AG92" s="883"/>
      <c r="AH92" s="883"/>
      <c r="AI92" s="883"/>
      <c r="AJ92" s="883"/>
      <c r="AK92" s="883"/>
    </row>
    <row r="93" spans="1:37" ht="81.75" customHeight="1">
      <c r="A93" s="883" t="s">
        <v>3238</v>
      </c>
      <c r="B93" s="883"/>
      <c r="C93" s="883"/>
      <c r="D93" s="883"/>
      <c r="E93" s="883"/>
      <c r="F93" s="883"/>
      <c r="G93" s="883"/>
      <c r="H93" s="883"/>
      <c r="I93" s="883"/>
      <c r="J93" s="883"/>
      <c r="K93" s="883"/>
      <c r="L93" s="883"/>
      <c r="M93" s="883"/>
      <c r="N93" s="883"/>
      <c r="O93" s="883"/>
      <c r="P93" s="883"/>
      <c r="Q93" s="883"/>
      <c r="R93" s="883"/>
      <c r="S93" s="883"/>
      <c r="T93" s="883"/>
      <c r="U93" s="883"/>
      <c r="V93" s="883"/>
      <c r="W93" s="883"/>
      <c r="X93" s="883"/>
      <c r="Y93" s="883"/>
      <c r="Z93" s="883"/>
      <c r="AA93" s="883"/>
      <c r="AB93" s="883"/>
      <c r="AC93" s="883"/>
      <c r="AD93" s="883"/>
      <c r="AE93" s="883"/>
      <c r="AF93" s="883"/>
      <c r="AG93" s="883"/>
      <c r="AH93" s="883"/>
      <c r="AI93" s="883"/>
      <c r="AJ93" s="883"/>
      <c r="AK93" s="883"/>
    </row>
    <row r="94" spans="1:37" ht="38.25" customHeight="1">
      <c r="A94" s="511"/>
      <c r="B94" s="888"/>
      <c r="C94" s="888"/>
      <c r="D94" s="888"/>
      <c r="E94" s="888"/>
      <c r="F94" s="888"/>
      <c r="G94" s="888"/>
      <c r="H94" s="888"/>
      <c r="I94" s="888"/>
      <c r="J94" s="888"/>
      <c r="K94" s="888"/>
      <c r="L94" s="888"/>
      <c r="M94" s="888"/>
      <c r="N94" s="888"/>
      <c r="O94" s="888"/>
      <c r="P94" s="694"/>
      <c r="Q94" s="694"/>
      <c r="R94" s="694"/>
      <c r="S94" s="694"/>
      <c r="T94" s="694"/>
      <c r="U94" s="694"/>
      <c r="V94" s="694"/>
      <c r="W94" s="889"/>
      <c r="X94" s="889"/>
      <c r="Y94" s="889"/>
      <c r="Z94" s="889"/>
      <c r="AA94" s="889"/>
      <c r="AB94" s="889"/>
      <c r="AC94" s="889"/>
      <c r="AD94" s="889"/>
      <c r="AE94" s="889"/>
      <c r="AF94" s="889"/>
      <c r="AG94" s="889"/>
      <c r="AH94" s="889"/>
      <c r="AI94" s="889"/>
      <c r="AJ94" s="889"/>
      <c r="AK94" s="889"/>
    </row>
    <row r="95" spans="1:37" ht="12.75" customHeight="1">
      <c r="A95" s="352"/>
      <c r="B95" s="885" t="s">
        <v>400</v>
      </c>
      <c r="C95" s="885"/>
      <c r="D95" s="885"/>
      <c r="E95" s="885"/>
      <c r="F95" s="885"/>
      <c r="G95" s="885"/>
      <c r="H95" s="885"/>
      <c r="I95" s="885"/>
      <c r="J95" s="885"/>
      <c r="K95" s="885"/>
      <c r="L95" s="885"/>
      <c r="M95" s="885"/>
      <c r="N95" s="885"/>
      <c r="O95" s="885"/>
      <c r="P95" s="352"/>
      <c r="Q95" s="352"/>
      <c r="R95" s="352"/>
      <c r="S95" s="352"/>
      <c r="T95" s="352"/>
      <c r="U95" s="352"/>
      <c r="V95" s="352"/>
      <c r="W95" s="885" t="s">
        <v>3239</v>
      </c>
      <c r="X95" s="885"/>
      <c r="Y95" s="885"/>
      <c r="Z95" s="885"/>
      <c r="AA95" s="885"/>
      <c r="AB95" s="885"/>
      <c r="AC95" s="885"/>
      <c r="AD95" s="885"/>
      <c r="AE95" s="885"/>
      <c r="AF95" s="885"/>
      <c r="AG95" s="885"/>
      <c r="AH95" s="885"/>
      <c r="AI95" s="885"/>
      <c r="AJ95" s="885"/>
      <c r="AK95" s="885"/>
    </row>
    <row r="96" spans="1:37" ht="44.25" customHeight="1">
      <c r="A96" s="352"/>
      <c r="B96" s="887"/>
      <c r="C96" s="887"/>
      <c r="D96" s="887"/>
      <c r="E96" s="887"/>
      <c r="F96" s="887"/>
      <c r="G96" s="887"/>
      <c r="H96" s="887"/>
      <c r="I96" s="887"/>
      <c r="J96" s="887"/>
      <c r="K96" s="887"/>
      <c r="L96" s="887"/>
      <c r="M96" s="887"/>
      <c r="N96" s="887"/>
      <c r="O96" s="887"/>
      <c r="P96" s="887"/>
      <c r="Q96" s="352"/>
      <c r="R96" s="352"/>
      <c r="S96" s="352"/>
      <c r="T96" s="352"/>
      <c r="U96" s="352"/>
      <c r="V96" s="352"/>
      <c r="W96" s="886"/>
      <c r="X96" s="886"/>
      <c r="Y96" s="886"/>
      <c r="Z96" s="886"/>
      <c r="AA96" s="886"/>
      <c r="AB96" s="886"/>
      <c r="AC96" s="886"/>
      <c r="AD96" s="886"/>
      <c r="AE96" s="886"/>
      <c r="AF96" s="886"/>
      <c r="AG96" s="886"/>
      <c r="AH96" s="886"/>
      <c r="AI96" s="886"/>
      <c r="AJ96" s="886"/>
      <c r="AK96" s="886"/>
    </row>
  </sheetData>
  <sheetProtection password="DBBB" sheet="1" formatCells="0" formatColumns="0" formatRows="0" insertRows="0" deleteRows="0"/>
  <mergeCells count="137">
    <mergeCell ref="A90:AK90"/>
    <mergeCell ref="C91:AK92"/>
    <mergeCell ref="A93:AK93"/>
    <mergeCell ref="B94:O94"/>
    <mergeCell ref="W94:AK94"/>
    <mergeCell ref="B95:O95"/>
    <mergeCell ref="W95:AK96"/>
    <mergeCell ref="B96:P96"/>
    <mergeCell ref="N1:AL1"/>
    <mergeCell ref="B78:AK78"/>
    <mergeCell ref="B49:F49"/>
    <mergeCell ref="C52:AI52"/>
    <mergeCell ref="F51:I51"/>
    <mergeCell ref="T24:AJ24"/>
    <mergeCell ref="T25:AJ25"/>
    <mergeCell ref="A68:AK68"/>
    <mergeCell ref="C62:AC62"/>
    <mergeCell ref="AD56:AJ56"/>
    <mergeCell ref="B59:S59"/>
    <mergeCell ref="AB59:AJ59"/>
    <mergeCell ref="B58:AK58"/>
    <mergeCell ref="S51:Z51"/>
    <mergeCell ref="B57:AK57"/>
    <mergeCell ref="F50:I50"/>
    <mergeCell ref="Q54:AC54"/>
    <mergeCell ref="C53:P53"/>
    <mergeCell ref="Q56:AC56"/>
    <mergeCell ref="Q55:AC55"/>
    <mergeCell ref="G49:P49"/>
    <mergeCell ref="S50:Z50"/>
    <mergeCell ref="Q53:AC53"/>
    <mergeCell ref="J51:R51"/>
    <mergeCell ref="B50:E50"/>
    <mergeCell ref="B51:E51"/>
    <mergeCell ref="J50:R50"/>
    <mergeCell ref="AA50:AJ50"/>
    <mergeCell ref="Q48:Z48"/>
    <mergeCell ref="Q49:Z49"/>
    <mergeCell ref="C56:P56"/>
    <mergeCell ref="AA51:AJ51"/>
    <mergeCell ref="C54:P54"/>
    <mergeCell ref="AB60:AJ60"/>
    <mergeCell ref="AD53:AJ53"/>
    <mergeCell ref="T60:AA60"/>
    <mergeCell ref="B60:S60"/>
    <mergeCell ref="T59:AA59"/>
    <mergeCell ref="I47:P47"/>
    <mergeCell ref="G48:P48"/>
    <mergeCell ref="Z46:AJ46"/>
    <mergeCell ref="AA39:AJ39"/>
    <mergeCell ref="Q40:Z40"/>
    <mergeCell ref="C55:P55"/>
    <mergeCell ref="AD54:AJ54"/>
    <mergeCell ref="AD55:AJ55"/>
    <mergeCell ref="AA48:AJ48"/>
    <mergeCell ref="Q47:Y47"/>
    <mergeCell ref="Z47:AJ47"/>
    <mergeCell ref="Q46:Y46"/>
    <mergeCell ref="AA49:AJ49"/>
    <mergeCell ref="B45:AJ45"/>
    <mergeCell ref="B42:G42"/>
    <mergeCell ref="Q39:Z39"/>
    <mergeCell ref="B46:H46"/>
    <mergeCell ref="I46:P46"/>
    <mergeCell ref="B48:F48"/>
    <mergeCell ref="B47:H47"/>
    <mergeCell ref="S44:AJ44"/>
    <mergeCell ref="X42:AJ42"/>
    <mergeCell ref="B44:R44"/>
    <mergeCell ref="B43:R43"/>
    <mergeCell ref="B39:F39"/>
    <mergeCell ref="H42:L42"/>
    <mergeCell ref="M41:W41"/>
    <mergeCell ref="X41:AJ41"/>
    <mergeCell ref="H41:L41"/>
    <mergeCell ref="B41:G41"/>
    <mergeCell ref="AL20:AM26"/>
    <mergeCell ref="S43:AJ43"/>
    <mergeCell ref="M42:W42"/>
    <mergeCell ref="B32:M32"/>
    <mergeCell ref="B33:M33"/>
    <mergeCell ref="B40:F40"/>
    <mergeCell ref="B38:H38"/>
    <mergeCell ref="G39:P39"/>
    <mergeCell ref="Z38:AJ38"/>
    <mergeCell ref="X29:AF29"/>
    <mergeCell ref="B37:H37"/>
    <mergeCell ref="I37:P37"/>
    <mergeCell ref="O32:X32"/>
    <mergeCell ref="Q38:Y38"/>
    <mergeCell ref="Z37:AJ37"/>
    <mergeCell ref="Q37:Y37"/>
    <mergeCell ref="X30:AF30"/>
    <mergeCell ref="I38:P38"/>
    <mergeCell ref="A1:M1"/>
    <mergeCell ref="B2:AJ3"/>
    <mergeCell ref="T26:AJ26"/>
    <mergeCell ref="T27:AJ27"/>
    <mergeCell ref="L21:AJ21"/>
    <mergeCell ref="C5:L5"/>
    <mergeCell ref="C15:AJ15"/>
    <mergeCell ref="C11:AK11"/>
    <mergeCell ref="C13:AK13"/>
    <mergeCell ref="L16:AG16"/>
    <mergeCell ref="C7:AI7"/>
    <mergeCell ref="C9:AJ10"/>
    <mergeCell ref="B18:J18"/>
    <mergeCell ref="X18:AH18"/>
    <mergeCell ref="B25:S27"/>
    <mergeCell ref="C23:AJ23"/>
    <mergeCell ref="C21:J21"/>
    <mergeCell ref="B24:S24"/>
    <mergeCell ref="B77:AK77"/>
    <mergeCell ref="A67:AJ67"/>
    <mergeCell ref="B69:AK69"/>
    <mergeCell ref="B70:AK70"/>
    <mergeCell ref="B71:AK71"/>
    <mergeCell ref="B75:AK75"/>
    <mergeCell ref="B76:AK76"/>
    <mergeCell ref="B74:AK74"/>
    <mergeCell ref="G40:P40"/>
    <mergeCell ref="B80:AK80"/>
    <mergeCell ref="B36:AJ36"/>
    <mergeCell ref="M29:V29"/>
    <mergeCell ref="B29:K29"/>
    <mergeCell ref="AA40:AJ40"/>
    <mergeCell ref="B72:AK72"/>
    <mergeCell ref="B73:AK73"/>
    <mergeCell ref="B79:AK79"/>
    <mergeCell ref="A83:AK83"/>
    <mergeCell ref="C84:AK85"/>
    <mergeCell ref="B88:O88"/>
    <mergeCell ref="W88:AK89"/>
    <mergeCell ref="B89:P89"/>
    <mergeCell ref="A86:AK86"/>
    <mergeCell ref="B87:O87"/>
    <mergeCell ref="W87:AK87"/>
  </mergeCells>
  <dataValidations count="13">
    <dataValidation type="list" allowBlank="1" showInputMessage="1" showErrorMessage="1" sqref="I47:P47 I38:P38">
      <formula1>Woj</formula1>
    </dataValidation>
    <dataValidation type="list" allowBlank="1" showInputMessage="1" showErrorMessage="1" sqref="B47:H47 B38">
      <formula1>kraje1</formula1>
    </dataValidation>
    <dataValidation type="whole" allowBlank="1" showInputMessage="1" showErrorMessage="1" sqref="O20:W20">
      <formula1>0</formula1>
      <formula2>9</formula2>
    </dataValidation>
    <dataValidation type="list" allowBlank="1" showInputMessage="1" showErrorMessage="1" sqref="X30:AF30">
      <formula1>obywatelstwo</formula1>
    </dataValidation>
    <dataValidation type="textLength" operator="equal" allowBlank="1" showInputMessage="1" showErrorMessage="1" error="Nieprawidłowy numer identyfikacyjny producenta - proszę zweryfikwoac poprawność wprowadzonych danych. Numer producenta powinien zawierać 9 cyfr. " sqref="Z19:AI19 O19:W19">
      <formula1>9</formula1>
    </dataValidation>
    <dataValidation type="whole" operator="equal" allowBlank="1" showInputMessage="1" showErrorMessage="1" error="Nieprawidłowy numer PESEL - proszę sprawdzić poprawność wprowadzonych danych. Numer PESEL składa się z 11 cyfr." sqref="AB60:AJ60">
      <formula1>11</formula1>
    </dataValidation>
    <dataValidation type="list" allowBlank="1" showInputMessage="1" showErrorMessage="1" sqref="L21:AJ21">
      <formula1>forma1</formula1>
    </dataValidation>
    <dataValidation type="whole" allowBlank="1" showInputMessage="1" showErrorMessage="1" prompt="Proszę wprowadzić 5 cyfr kodu (bez myślnika)" error="Proszę wprowadzić 5 cyfr kodu (bez myślnika)" sqref="B40:F40 B49:F49">
      <formula1>0</formula1>
      <formula2>99999</formula2>
    </dataValidation>
    <dataValidation type="textLength" operator="equal" allowBlank="1" showInputMessage="1" showErrorMessage="1" prompt="Proszę prawidłowo wpisać numer PESEL (11 znaków)" error="Nieprawidłowy numer PESEL - proszę sprawdzić poprawność wprowadzonych danych. Numer PESEL składa się z 11 cyfr." sqref="AD54:AJ56">
      <formula1>11</formula1>
    </dataValidation>
    <dataValidation type="list" allowBlank="1" showInputMessage="1" showErrorMessage="1" sqref="Q38:Y38">
      <formula1>INDIRECT($I$38)</formula1>
    </dataValidation>
    <dataValidation type="list" allowBlank="1" showInputMessage="1" showErrorMessage="1" sqref="Q47:Y47">
      <formula1>INDIRECT($I$47)</formula1>
    </dataValidation>
    <dataValidation type="list" allowBlank="1" showInputMessage="1" showErrorMessage="1" sqref="Z38:AJ38">
      <formula1>INDIRECT($Q$38)</formula1>
    </dataValidation>
    <dataValidation type="list" allowBlank="1" showInputMessage="1" showErrorMessage="1" sqref="Z47:AJ47">
      <formula1>INDIRECT($Q$47)</formula1>
    </dataValidation>
  </dataValidations>
  <printOptions horizontalCentered="1"/>
  <pageMargins left="0.3937007874015748" right="0.3937007874015748" top="0.3937007874015748" bottom="0.2755905511811024" header="0.11811023622047245" footer="0.11811023622047245"/>
  <pageSetup horizontalDpi="600" verticalDpi="600" orientation="portrait" paperSize="9" scale="85" r:id="rId2"/>
  <headerFooter>
    <oddFooter>&amp;L&amp;"Arial,Kursywa"&amp;8PROW 2014-2020_5.1/20/01&amp;R&amp;"Arial,Kursywa"&amp;8Strona &amp;P z &amp;N</oddFooter>
  </headerFooter>
  <rowBreaks count="2" manualBreakCount="2">
    <brk id="66" max="36" man="1"/>
    <brk id="80" max="36" man="1"/>
  </rowBreaks>
  <legacyDrawing r:id="rId1"/>
</worksheet>
</file>

<file path=xl/worksheets/sheet5.xml><?xml version="1.0" encoding="utf-8"?>
<worksheet xmlns="http://schemas.openxmlformats.org/spreadsheetml/2006/main" xmlns:r="http://schemas.openxmlformats.org/officeDocument/2006/relationships">
  <sheetPr codeName="Arkusz6">
    <tabColor indexed="34"/>
  </sheetPr>
  <dimension ref="A1:BC52"/>
  <sheetViews>
    <sheetView view="pageBreakPreview" zoomScaleSheetLayoutView="100" zoomScalePageLayoutView="0" workbookViewId="0" topLeftCell="A1">
      <selection activeCell="C18" sqref="C18:AB19"/>
    </sheetView>
  </sheetViews>
  <sheetFormatPr defaultColWidth="9.140625" defaultRowHeight="12.75"/>
  <cols>
    <col min="1" max="1" width="1.421875" style="62" customWidth="1"/>
    <col min="2" max="2" width="5.8515625" style="62" customWidth="1"/>
    <col min="3" max="3" width="2.57421875" style="62" customWidth="1"/>
    <col min="4" max="4" width="1.28515625" style="62" customWidth="1"/>
    <col min="5" max="38" width="2.57421875" style="62" customWidth="1"/>
    <col min="39" max="39" width="2.421875" style="62" customWidth="1"/>
    <col min="40" max="40" width="2.57421875" style="62" customWidth="1"/>
    <col min="41" max="41" width="13.7109375" style="62" customWidth="1"/>
    <col min="42" max="43" width="2.57421875" style="62" customWidth="1"/>
    <col min="44" max="44" width="19.57421875" style="62" customWidth="1"/>
    <col min="45" max="45" width="9.140625" style="62" customWidth="1"/>
    <col min="46" max="16384" width="9.140625" style="62" customWidth="1"/>
  </cols>
  <sheetData>
    <row r="1" spans="1:43" ht="16.5" customHeight="1">
      <c r="A1" s="908" t="s">
        <v>296</v>
      </c>
      <c r="B1" s="908"/>
      <c r="C1" s="908"/>
      <c r="D1" s="908"/>
      <c r="E1" s="908"/>
      <c r="F1" s="908"/>
      <c r="G1" s="908"/>
      <c r="H1" s="908"/>
      <c r="I1" s="908"/>
      <c r="J1" s="908"/>
      <c r="K1" s="908"/>
      <c r="L1" s="908"/>
      <c r="M1" s="908"/>
      <c r="N1" s="934">
        <f>IF('I.Cel_II.Ident.'!T29="",'I.Cel_II.Ident.'!B29,'I.Cel_II.Ident.'!T29&amp;" "&amp;'I.Cel_II.Ident.'!B29)</f>
        <v>0</v>
      </c>
      <c r="O1" s="934"/>
      <c r="P1" s="934"/>
      <c r="Q1" s="934"/>
      <c r="R1" s="934"/>
      <c r="S1" s="934"/>
      <c r="T1" s="934"/>
      <c r="U1" s="934"/>
      <c r="V1" s="934"/>
      <c r="W1" s="934"/>
      <c r="X1" s="934"/>
      <c r="Y1" s="934"/>
      <c r="Z1" s="934"/>
      <c r="AA1" s="934"/>
      <c r="AB1" s="934"/>
      <c r="AC1" s="934"/>
      <c r="AD1" s="934"/>
      <c r="AE1" s="934"/>
      <c r="AF1" s="934"/>
      <c r="AG1" s="934"/>
      <c r="AH1" s="934"/>
      <c r="AI1" s="934"/>
      <c r="AJ1" s="934"/>
      <c r="AK1" s="934"/>
      <c r="AL1" s="934"/>
      <c r="AM1" s="503"/>
      <c r="AN1" s="503"/>
      <c r="AO1" s="503"/>
      <c r="AP1" s="503"/>
      <c r="AQ1" s="503"/>
    </row>
    <row r="2" spans="1:38" s="320" customFormat="1" ht="5.25" customHeight="1">
      <c r="A2" s="76"/>
      <c r="B2" s="76"/>
      <c r="C2" s="229"/>
      <c r="D2" s="229"/>
      <c r="E2" s="229"/>
      <c r="F2" s="229"/>
      <c r="G2" s="229"/>
      <c r="H2" s="229"/>
      <c r="I2" s="229"/>
      <c r="J2" s="229"/>
      <c r="K2" s="229"/>
      <c r="L2" s="229"/>
      <c r="M2" s="85"/>
      <c r="N2" s="85"/>
      <c r="O2" s="85"/>
      <c r="P2" s="85"/>
      <c r="Q2" s="85"/>
      <c r="R2" s="85"/>
      <c r="S2" s="85"/>
      <c r="T2" s="85"/>
      <c r="U2" s="85"/>
      <c r="V2" s="85"/>
      <c r="W2" s="85"/>
      <c r="X2" s="85"/>
      <c r="Y2" s="85"/>
      <c r="Z2" s="85"/>
      <c r="AA2" s="85"/>
      <c r="AB2" s="85"/>
      <c r="AC2" s="85"/>
      <c r="AD2" s="85"/>
      <c r="AE2" s="85"/>
      <c r="AF2" s="85"/>
      <c r="AG2" s="85"/>
      <c r="AH2" s="85"/>
      <c r="AI2" s="85"/>
      <c r="AJ2" s="85"/>
      <c r="AK2" s="85"/>
      <c r="AL2" s="85"/>
    </row>
    <row r="3" spans="1:38" ht="4.5" customHeight="1">
      <c r="A3" s="958"/>
      <c r="B3" s="958"/>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958"/>
      <c r="AE3" s="958"/>
      <c r="AF3" s="958"/>
      <c r="AG3" s="958"/>
      <c r="AH3" s="958"/>
      <c r="AI3" s="958"/>
      <c r="AJ3" s="958"/>
      <c r="AK3" s="958"/>
      <c r="AL3" s="958"/>
    </row>
    <row r="4" spans="1:38" ht="33.75" customHeight="1">
      <c r="A4" s="76"/>
      <c r="B4" s="351" t="s">
        <v>331</v>
      </c>
      <c r="C4" s="960" t="s">
        <v>332</v>
      </c>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960"/>
      <c r="AK4" s="960"/>
      <c r="AL4" s="350"/>
    </row>
    <row r="5" spans="1:38" ht="3" customHeight="1">
      <c r="A5" s="82"/>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4"/>
    </row>
    <row r="6" spans="1:38" ht="16.5" customHeight="1">
      <c r="A6" s="75"/>
      <c r="B6" s="504" t="s">
        <v>16</v>
      </c>
      <c r="C6" s="909" t="s">
        <v>431</v>
      </c>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128"/>
    </row>
    <row r="7" spans="1:38" ht="7.5" customHeight="1">
      <c r="A7" s="75"/>
      <c r="B7" s="497"/>
      <c r="C7" s="496"/>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128"/>
    </row>
    <row r="8" spans="1:55" s="445" customFormat="1" ht="15" customHeight="1">
      <c r="A8" s="444"/>
      <c r="B8" s="498" t="s">
        <v>329</v>
      </c>
      <c r="C8" s="959" t="s">
        <v>432</v>
      </c>
      <c r="D8" s="959"/>
      <c r="E8" s="959"/>
      <c r="F8" s="959"/>
      <c r="G8" s="959"/>
      <c r="H8" s="959"/>
      <c r="I8" s="959"/>
      <c r="J8" s="959"/>
      <c r="K8" s="959"/>
      <c r="L8" s="959"/>
      <c r="M8" s="959"/>
      <c r="N8" s="959"/>
      <c r="O8" s="959"/>
      <c r="P8" s="959"/>
      <c r="Q8" s="959"/>
      <c r="R8" s="959"/>
      <c r="S8" s="959"/>
      <c r="T8" s="959"/>
      <c r="U8" s="959"/>
      <c r="V8" s="959"/>
      <c r="W8" s="959"/>
      <c r="X8" s="959"/>
      <c r="Y8" s="959"/>
      <c r="Z8" s="959"/>
      <c r="AA8" s="959"/>
      <c r="AB8" s="959"/>
      <c r="AC8" s="185"/>
      <c r="AK8" s="446"/>
      <c r="AL8" s="128"/>
      <c r="AM8" s="471"/>
      <c r="AN8" s="471"/>
      <c r="AO8" s="471"/>
      <c r="AP8" s="472"/>
      <c r="AQ8" s="472"/>
      <c r="AR8" s="472"/>
      <c r="AS8" s="472"/>
      <c r="AT8" s="472"/>
      <c r="AU8" s="472"/>
      <c r="AV8" s="472"/>
      <c r="AW8" s="472"/>
      <c r="AX8" s="472"/>
      <c r="AY8" s="472"/>
      <c r="AZ8" s="472"/>
      <c r="BA8" s="472"/>
      <c r="BB8" s="471"/>
      <c r="BC8" s="471"/>
    </row>
    <row r="9" spans="1:55" s="28" customFormat="1" ht="4.5" customHeight="1">
      <c r="A9" s="60"/>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5"/>
      <c r="AE9" s="85"/>
      <c r="AF9" s="85"/>
      <c r="AG9" s="85"/>
      <c r="AH9" s="85"/>
      <c r="AI9" s="85"/>
      <c r="AJ9" s="85"/>
      <c r="AK9" s="85"/>
      <c r="AL9" s="128"/>
      <c r="AM9" s="437"/>
      <c r="AN9" s="437"/>
      <c r="AO9" s="437"/>
      <c r="BB9" s="437"/>
      <c r="BC9" s="437"/>
    </row>
    <row r="10" spans="1:55" s="28" customFormat="1" ht="18" customHeight="1">
      <c r="A10" s="60"/>
      <c r="B10" s="499" t="s">
        <v>333</v>
      </c>
      <c r="C10" s="883" t="s">
        <v>3267</v>
      </c>
      <c r="D10" s="951"/>
      <c r="E10" s="951"/>
      <c r="F10" s="951"/>
      <c r="G10" s="951"/>
      <c r="H10" s="951"/>
      <c r="I10" s="951"/>
      <c r="J10" s="951"/>
      <c r="K10" s="951"/>
      <c r="L10" s="951"/>
      <c r="M10" s="951"/>
      <c r="N10" s="951"/>
      <c r="O10" s="951"/>
      <c r="P10" s="951"/>
      <c r="Q10" s="951"/>
      <c r="R10" s="951"/>
      <c r="S10" s="951"/>
      <c r="T10" s="951"/>
      <c r="U10" s="951"/>
      <c r="V10" s="951"/>
      <c r="W10" s="951"/>
      <c r="X10" s="951"/>
      <c r="Y10" s="951"/>
      <c r="Z10" s="951"/>
      <c r="AA10" s="951"/>
      <c r="AB10" s="951"/>
      <c r="AC10" s="447"/>
      <c r="AD10" s="943" t="s">
        <v>54</v>
      </c>
      <c r="AE10" s="944"/>
      <c r="AF10" s="944"/>
      <c r="AG10" s="944"/>
      <c r="AH10" s="944"/>
      <c r="AI10" s="944"/>
      <c r="AJ10" s="945"/>
      <c r="AK10" s="67"/>
      <c r="AL10" s="128"/>
      <c r="AM10" s="437"/>
      <c r="AN10" s="437"/>
      <c r="AO10" s="437"/>
      <c r="BB10" s="437"/>
      <c r="BC10" s="437"/>
    </row>
    <row r="11" spans="1:55" s="28" customFormat="1" ht="5.25" customHeight="1">
      <c r="A11" s="60"/>
      <c r="B11" s="87"/>
      <c r="C11" s="951"/>
      <c r="D11" s="951"/>
      <c r="E11" s="951"/>
      <c r="F11" s="951"/>
      <c r="G11" s="951"/>
      <c r="H11" s="951"/>
      <c r="I11" s="951"/>
      <c r="J11" s="951"/>
      <c r="K11" s="951"/>
      <c r="L11" s="951"/>
      <c r="M11" s="951"/>
      <c r="N11" s="951"/>
      <c r="O11" s="951"/>
      <c r="P11" s="951"/>
      <c r="Q11" s="951"/>
      <c r="R11" s="951"/>
      <c r="S11" s="951"/>
      <c r="T11" s="951"/>
      <c r="U11" s="951"/>
      <c r="V11" s="951"/>
      <c r="W11" s="951"/>
      <c r="X11" s="951"/>
      <c r="Y11" s="951"/>
      <c r="Z11" s="951"/>
      <c r="AA11" s="951"/>
      <c r="AB11" s="951"/>
      <c r="AC11" s="447"/>
      <c r="AD11" s="502"/>
      <c r="AE11" s="92"/>
      <c r="AF11" s="92"/>
      <c r="AG11" s="67"/>
      <c r="AH11" s="67"/>
      <c r="AI11" s="332"/>
      <c r="AJ11" s="67"/>
      <c r="AK11" s="67"/>
      <c r="AL11" s="128"/>
      <c r="AM11" s="437"/>
      <c r="AN11" s="437"/>
      <c r="AO11" s="437"/>
      <c r="BB11" s="437"/>
      <c r="BC11" s="437"/>
    </row>
    <row r="12" spans="1:55" s="28" customFormat="1" ht="0.75" customHeight="1">
      <c r="A12" s="60"/>
      <c r="B12" s="87"/>
      <c r="C12" s="448"/>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50"/>
      <c r="AD12" s="502"/>
      <c r="AE12" s="92"/>
      <c r="AF12" s="92"/>
      <c r="AG12" s="67"/>
      <c r="AH12" s="67"/>
      <c r="AI12" s="332"/>
      <c r="AJ12" s="67"/>
      <c r="AK12" s="67"/>
      <c r="AL12" s="128"/>
      <c r="AM12" s="437"/>
      <c r="AN12" s="437"/>
      <c r="AO12" s="437"/>
      <c r="BB12" s="437"/>
      <c r="BC12" s="437"/>
    </row>
    <row r="13" spans="1:55" s="28" customFormat="1" ht="18" customHeight="1">
      <c r="A13" s="60"/>
      <c r="B13" s="970" t="s">
        <v>334</v>
      </c>
      <c r="C13" s="883" t="s">
        <v>3268</v>
      </c>
      <c r="D13" s="951"/>
      <c r="E13" s="951"/>
      <c r="F13" s="951"/>
      <c r="G13" s="951"/>
      <c r="H13" s="951"/>
      <c r="I13" s="951"/>
      <c r="J13" s="951"/>
      <c r="K13" s="951"/>
      <c r="L13" s="951"/>
      <c r="M13" s="951"/>
      <c r="N13" s="951"/>
      <c r="O13" s="951"/>
      <c r="P13" s="951"/>
      <c r="Q13" s="951"/>
      <c r="R13" s="951"/>
      <c r="S13" s="951"/>
      <c r="T13" s="951"/>
      <c r="U13" s="951"/>
      <c r="V13" s="951"/>
      <c r="W13" s="951"/>
      <c r="X13" s="951"/>
      <c r="Y13" s="951"/>
      <c r="Z13" s="951"/>
      <c r="AA13" s="951"/>
      <c r="AB13" s="951"/>
      <c r="AC13" s="447"/>
      <c r="AD13" s="943" t="s">
        <v>54</v>
      </c>
      <c r="AE13" s="944"/>
      <c r="AF13" s="944"/>
      <c r="AG13" s="944"/>
      <c r="AH13" s="944"/>
      <c r="AI13" s="944"/>
      <c r="AJ13" s="945"/>
      <c r="AK13" s="67"/>
      <c r="AL13" s="128"/>
      <c r="AM13" s="437"/>
      <c r="AN13" s="437"/>
      <c r="AO13" s="437"/>
      <c r="BB13" s="437"/>
      <c r="BC13" s="437"/>
    </row>
    <row r="14" spans="1:55" s="28" customFormat="1" ht="7.5" customHeight="1">
      <c r="A14" s="60"/>
      <c r="B14" s="970"/>
      <c r="C14" s="951"/>
      <c r="D14" s="951"/>
      <c r="E14" s="951"/>
      <c r="F14" s="951"/>
      <c r="G14" s="951"/>
      <c r="H14" s="951"/>
      <c r="I14" s="951"/>
      <c r="J14" s="951"/>
      <c r="K14" s="951"/>
      <c r="L14" s="951"/>
      <c r="M14" s="951"/>
      <c r="N14" s="951"/>
      <c r="O14" s="951"/>
      <c r="P14" s="951"/>
      <c r="Q14" s="951"/>
      <c r="R14" s="951"/>
      <c r="S14" s="951"/>
      <c r="T14" s="951"/>
      <c r="U14" s="951"/>
      <c r="V14" s="951"/>
      <c r="W14" s="951"/>
      <c r="X14" s="951"/>
      <c r="Y14" s="951"/>
      <c r="Z14" s="951"/>
      <c r="AA14" s="951"/>
      <c r="AB14" s="951"/>
      <c r="AC14" s="447"/>
      <c r="AD14" s="435"/>
      <c r="AE14" s="435"/>
      <c r="AF14" s="435"/>
      <c r="AG14" s="435"/>
      <c r="AH14" s="435"/>
      <c r="AI14" s="435"/>
      <c r="AJ14" s="435"/>
      <c r="AK14" s="67"/>
      <c r="AL14" s="128"/>
      <c r="AM14" s="437"/>
      <c r="AN14" s="437"/>
      <c r="AO14" s="437"/>
      <c r="AS14" s="473"/>
      <c r="BB14" s="437"/>
      <c r="BC14" s="437"/>
    </row>
    <row r="15" spans="1:55" s="28" customFormat="1" ht="9" customHeight="1" hidden="1">
      <c r="A15" s="60"/>
      <c r="B15" s="87"/>
      <c r="C15" s="108"/>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67"/>
      <c r="AL15" s="128"/>
      <c r="AM15" s="437"/>
      <c r="AN15" s="437"/>
      <c r="AO15" s="437"/>
      <c r="AS15" s="473"/>
      <c r="BB15" s="437"/>
      <c r="BC15" s="437"/>
    </row>
    <row r="16" spans="1:55" s="295" customFormat="1" ht="18" customHeight="1">
      <c r="A16" s="451"/>
      <c r="B16" s="950" t="s">
        <v>70</v>
      </c>
      <c r="C16" s="939" t="s">
        <v>3269</v>
      </c>
      <c r="D16" s="939"/>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85"/>
      <c r="AD16" s="940" t="s">
        <v>54</v>
      </c>
      <c r="AE16" s="941"/>
      <c r="AF16" s="941"/>
      <c r="AG16" s="941"/>
      <c r="AH16" s="941"/>
      <c r="AI16" s="941"/>
      <c r="AJ16" s="942"/>
      <c r="AK16" s="452"/>
      <c r="AL16" s="128"/>
      <c r="AM16" s="474"/>
      <c r="AN16" s="474"/>
      <c r="AO16" s="474"/>
      <c r="AP16" s="473"/>
      <c r="AQ16" s="473"/>
      <c r="AR16" s="473"/>
      <c r="AS16" s="473"/>
      <c r="AT16" s="473"/>
      <c r="AU16" s="473"/>
      <c r="AV16" s="473"/>
      <c r="AW16" s="473"/>
      <c r="AX16" s="473"/>
      <c r="AY16" s="473"/>
      <c r="AZ16" s="473"/>
      <c r="BA16" s="473"/>
      <c r="BB16" s="474"/>
      <c r="BC16" s="474"/>
    </row>
    <row r="17" spans="1:55" s="28" customFormat="1" ht="31.5" customHeight="1">
      <c r="A17" s="60"/>
      <c r="B17" s="950"/>
      <c r="C17" s="939"/>
      <c r="D17" s="939"/>
      <c r="E17" s="939"/>
      <c r="F17" s="939"/>
      <c r="G17" s="939"/>
      <c r="H17" s="939"/>
      <c r="I17" s="939"/>
      <c r="J17" s="939"/>
      <c r="K17" s="939"/>
      <c r="L17" s="939"/>
      <c r="M17" s="939"/>
      <c r="N17" s="939"/>
      <c r="O17" s="939"/>
      <c r="P17" s="939"/>
      <c r="Q17" s="939"/>
      <c r="R17" s="939"/>
      <c r="S17" s="939"/>
      <c r="T17" s="939"/>
      <c r="U17" s="939"/>
      <c r="V17" s="939"/>
      <c r="W17" s="939"/>
      <c r="X17" s="939"/>
      <c r="Y17" s="939"/>
      <c r="Z17" s="939"/>
      <c r="AA17" s="939"/>
      <c r="AB17" s="939"/>
      <c r="AC17" s="85"/>
      <c r="AD17" s="437"/>
      <c r="AE17" s="437"/>
      <c r="AF17" s="437"/>
      <c r="AG17" s="437"/>
      <c r="AH17" s="437"/>
      <c r="AI17" s="437"/>
      <c r="AJ17" s="437"/>
      <c r="AK17" s="85"/>
      <c r="AL17" s="128"/>
      <c r="AM17" s="437"/>
      <c r="AN17" s="437"/>
      <c r="AO17" s="475"/>
      <c r="BB17" s="437"/>
      <c r="BC17" s="437"/>
    </row>
    <row r="18" spans="1:55" s="28" customFormat="1" ht="18" customHeight="1">
      <c r="A18" s="60"/>
      <c r="B18" s="499" t="s">
        <v>318</v>
      </c>
      <c r="C18" s="883" t="s">
        <v>456</v>
      </c>
      <c r="D18" s="883"/>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434"/>
      <c r="AD18" s="436"/>
      <c r="AE18" s="436"/>
      <c r="AF18" s="436"/>
      <c r="AG18" s="436"/>
      <c r="AH18" s="110"/>
      <c r="AI18" s="110"/>
      <c r="AJ18" s="110"/>
      <c r="AK18" s="67"/>
      <c r="AL18" s="128"/>
      <c r="AM18" s="437"/>
      <c r="AN18" s="437"/>
      <c r="AO18" s="437"/>
      <c r="BB18" s="437"/>
      <c r="BC18" s="437"/>
    </row>
    <row r="19" spans="1:55" s="28" customFormat="1" ht="10.5" customHeight="1">
      <c r="A19" s="60"/>
      <c r="B19" s="87"/>
      <c r="C19" s="883"/>
      <c r="D19" s="883"/>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505"/>
      <c r="AD19" s="502"/>
      <c r="AE19" s="226"/>
      <c r="AF19" s="226"/>
      <c r="AG19" s="67"/>
      <c r="AH19" s="67"/>
      <c r="AI19" s="332"/>
      <c r="AJ19" s="67"/>
      <c r="AK19" s="67"/>
      <c r="AL19" s="128"/>
      <c r="AM19" s="437"/>
      <c r="AN19" s="437"/>
      <c r="AO19" s="437"/>
      <c r="BB19" s="437"/>
      <c r="BC19" s="437"/>
    </row>
    <row r="20" spans="1:55" s="28" customFormat="1" ht="0.75" customHeight="1">
      <c r="A20" s="60"/>
      <c r="B20" s="87"/>
      <c r="C20" s="108"/>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2"/>
      <c r="AE20" s="226"/>
      <c r="AF20" s="226"/>
      <c r="AG20" s="67"/>
      <c r="AH20" s="67"/>
      <c r="AI20" s="332"/>
      <c r="AJ20" s="67"/>
      <c r="AK20" s="67"/>
      <c r="AL20" s="128"/>
      <c r="AM20" s="437"/>
      <c r="AN20" s="437"/>
      <c r="AO20" s="437"/>
      <c r="BB20" s="437"/>
      <c r="BC20" s="437"/>
    </row>
    <row r="21" spans="1:55" s="295" customFormat="1" ht="18" customHeight="1">
      <c r="A21" s="451"/>
      <c r="B21" s="650" t="s">
        <v>136</v>
      </c>
      <c r="C21" s="883" t="s">
        <v>517</v>
      </c>
      <c r="D21" s="883"/>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5"/>
      <c r="AD21" s="943" t="s">
        <v>54</v>
      </c>
      <c r="AE21" s="944"/>
      <c r="AF21" s="944"/>
      <c r="AG21" s="944"/>
      <c r="AH21" s="944"/>
      <c r="AI21" s="944"/>
      <c r="AJ21" s="945"/>
      <c r="AK21" s="651"/>
      <c r="AL21" s="128"/>
      <c r="AM21" s="474"/>
      <c r="AN21" s="474"/>
      <c r="AO21" s="474"/>
      <c r="AP21" s="473"/>
      <c r="AQ21" s="473"/>
      <c r="AR21" s="473"/>
      <c r="AS21" s="473"/>
      <c r="AT21" s="473"/>
      <c r="AU21" s="473"/>
      <c r="AV21" s="473"/>
      <c r="AW21" s="473"/>
      <c r="AX21" s="473"/>
      <c r="AY21" s="473"/>
      <c r="AZ21" s="473"/>
      <c r="BA21" s="473"/>
      <c r="BB21" s="474"/>
      <c r="BC21" s="474"/>
    </row>
    <row r="22" spans="1:38" ht="25.5" customHeight="1">
      <c r="A22" s="75"/>
      <c r="B22" s="109"/>
      <c r="C22" s="883"/>
      <c r="D22" s="883"/>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5"/>
      <c r="AD22" s="649"/>
      <c r="AE22" s="649"/>
      <c r="AF22" s="649"/>
      <c r="AG22" s="649"/>
      <c r="AH22" s="649"/>
      <c r="AI22" s="649"/>
      <c r="AJ22" s="649"/>
      <c r="AK22" s="649"/>
      <c r="AL22" s="128"/>
    </row>
    <row r="23" spans="1:41" s="634" customFormat="1" ht="21" customHeight="1">
      <c r="A23" s="635"/>
      <c r="B23" s="953" t="s">
        <v>3203</v>
      </c>
      <c r="C23" s="939" t="s">
        <v>3376</v>
      </c>
      <c r="D23" s="939"/>
      <c r="E23" s="939"/>
      <c r="F23" s="939"/>
      <c r="G23" s="939"/>
      <c r="H23" s="939"/>
      <c r="I23" s="939"/>
      <c r="J23" s="939"/>
      <c r="K23" s="939"/>
      <c r="L23" s="939"/>
      <c r="M23" s="939"/>
      <c r="N23" s="939"/>
      <c r="O23" s="939"/>
      <c r="P23" s="939"/>
      <c r="Q23" s="939"/>
      <c r="R23" s="939"/>
      <c r="S23" s="939"/>
      <c r="T23" s="939"/>
      <c r="U23" s="939"/>
      <c r="V23" s="939"/>
      <c r="W23" s="939"/>
      <c r="X23" s="939"/>
      <c r="Y23" s="939"/>
      <c r="Z23" s="939"/>
      <c r="AA23" s="939"/>
      <c r="AB23" s="939"/>
      <c r="AC23" s="652"/>
      <c r="AD23" s="952"/>
      <c r="AE23" s="952"/>
      <c r="AF23" s="952"/>
      <c r="AG23" s="952"/>
      <c r="AH23" s="952"/>
      <c r="AI23" s="952"/>
      <c r="AJ23" s="952"/>
      <c r="AK23" s="653"/>
      <c r="AL23" s="636"/>
      <c r="AM23" s="637"/>
      <c r="AN23" s="638"/>
      <c r="AO23" s="638"/>
    </row>
    <row r="24" spans="1:41" s="634" customFormat="1" ht="41.25" customHeight="1">
      <c r="A24" s="635"/>
      <c r="B24" s="953"/>
      <c r="C24" s="939"/>
      <c r="D24" s="939"/>
      <c r="E24" s="939"/>
      <c r="F24" s="939"/>
      <c r="G24" s="939"/>
      <c r="H24" s="939"/>
      <c r="I24" s="939"/>
      <c r="J24" s="939"/>
      <c r="K24" s="939"/>
      <c r="L24" s="939"/>
      <c r="M24" s="939"/>
      <c r="N24" s="939"/>
      <c r="O24" s="939"/>
      <c r="P24" s="939"/>
      <c r="Q24" s="939"/>
      <c r="R24" s="939"/>
      <c r="S24" s="939"/>
      <c r="T24" s="939"/>
      <c r="U24" s="939"/>
      <c r="V24" s="939"/>
      <c r="W24" s="939"/>
      <c r="X24" s="939"/>
      <c r="Y24" s="939"/>
      <c r="Z24" s="939"/>
      <c r="AA24" s="939"/>
      <c r="AB24" s="939"/>
      <c r="AC24" s="652"/>
      <c r="AD24" s="952"/>
      <c r="AE24" s="952"/>
      <c r="AF24" s="952"/>
      <c r="AG24" s="952"/>
      <c r="AH24" s="952"/>
      <c r="AI24" s="952"/>
      <c r="AJ24" s="952"/>
      <c r="AK24" s="653"/>
      <c r="AL24" s="636"/>
      <c r="AM24" s="637"/>
      <c r="AN24" s="638"/>
      <c r="AO24" s="638"/>
    </row>
    <row r="25" spans="1:38" s="361" customFormat="1" ht="6" customHeight="1">
      <c r="A25" s="359"/>
      <c r="B25" s="643"/>
      <c r="C25" s="644"/>
      <c r="D25" s="643"/>
      <c r="E25" s="644"/>
      <c r="F25" s="644"/>
      <c r="G25" s="644"/>
      <c r="H25" s="644"/>
      <c r="I25" s="644"/>
      <c r="J25" s="644"/>
      <c r="K25" s="644"/>
      <c r="L25" s="639"/>
      <c r="M25" s="640"/>
      <c r="N25" s="640"/>
      <c r="O25" s="640"/>
      <c r="P25" s="640"/>
      <c r="Q25" s="640"/>
      <c r="R25" s="640"/>
      <c r="S25" s="647"/>
      <c r="T25" s="646"/>
      <c r="U25" s="646"/>
      <c r="AC25" s="457"/>
      <c r="AD25" s="645"/>
      <c r="AE25" s="645"/>
      <c r="AF25" s="645"/>
      <c r="AG25" s="645"/>
      <c r="AH25" s="645"/>
      <c r="AI25" s="645"/>
      <c r="AJ25" s="645"/>
      <c r="AK25" s="481"/>
      <c r="AL25" s="360"/>
    </row>
    <row r="26" spans="1:38" ht="18" customHeight="1">
      <c r="A26" s="75"/>
      <c r="B26" s="5" t="s">
        <v>3246</v>
      </c>
      <c r="C26" s="954" t="s">
        <v>3249</v>
      </c>
      <c r="D26" s="954"/>
      <c r="E26" s="954"/>
      <c r="F26" s="954"/>
      <c r="G26" s="954"/>
      <c r="H26" s="954"/>
      <c r="I26" s="954"/>
      <c r="J26" s="954"/>
      <c r="K26" s="954"/>
      <c r="L26" s="954"/>
      <c r="M26" s="954"/>
      <c r="N26" s="954"/>
      <c r="O26" s="954"/>
      <c r="P26" s="954"/>
      <c r="Q26" s="954"/>
      <c r="R26" s="954"/>
      <c r="S26" s="954"/>
      <c r="T26" s="954"/>
      <c r="U26" s="954"/>
      <c r="V26" s="954"/>
      <c r="W26" s="954"/>
      <c r="X26" s="954"/>
      <c r="Y26" s="954"/>
      <c r="Z26" s="954"/>
      <c r="AA26" s="954"/>
      <c r="AB26" s="954"/>
      <c r="AC26" s="85"/>
      <c r="AD26" s="940" t="s">
        <v>54</v>
      </c>
      <c r="AE26" s="941"/>
      <c r="AF26" s="941"/>
      <c r="AG26" s="941"/>
      <c r="AH26" s="941"/>
      <c r="AI26" s="941"/>
      <c r="AJ26" s="942"/>
      <c r="AK26" s="76"/>
      <c r="AL26" s="77"/>
    </row>
    <row r="27" spans="1:38" s="361" customFormat="1" ht="8.25" customHeight="1">
      <c r="A27" s="359"/>
      <c r="B27" s="669"/>
      <c r="C27" s="670"/>
      <c r="D27" s="669"/>
      <c r="E27" s="670"/>
      <c r="F27" s="670"/>
      <c r="G27" s="670"/>
      <c r="H27" s="670"/>
      <c r="I27" s="670"/>
      <c r="J27" s="670"/>
      <c r="K27" s="670"/>
      <c r="L27" s="671"/>
      <c r="S27" s="672"/>
      <c r="T27" s="673"/>
      <c r="U27" s="673"/>
      <c r="AC27" s="457"/>
      <c r="AD27" s="674"/>
      <c r="AE27" s="674"/>
      <c r="AF27" s="674"/>
      <c r="AG27" s="674"/>
      <c r="AH27" s="674"/>
      <c r="AI27" s="674"/>
      <c r="AJ27" s="674"/>
      <c r="AK27" s="481"/>
      <c r="AL27" s="360"/>
    </row>
    <row r="28" spans="1:38" ht="18" customHeight="1">
      <c r="A28" s="75"/>
      <c r="B28" s="5" t="s">
        <v>3248</v>
      </c>
      <c r="C28" s="954" t="s">
        <v>3247</v>
      </c>
      <c r="D28" s="954"/>
      <c r="E28" s="954"/>
      <c r="F28" s="954"/>
      <c r="G28" s="954"/>
      <c r="H28" s="954"/>
      <c r="I28" s="954"/>
      <c r="J28" s="954"/>
      <c r="K28" s="954"/>
      <c r="L28" s="954"/>
      <c r="M28" s="954"/>
      <c r="N28" s="954"/>
      <c r="O28" s="954"/>
      <c r="P28" s="954"/>
      <c r="Q28" s="954"/>
      <c r="R28" s="954"/>
      <c r="S28" s="954"/>
      <c r="T28" s="954"/>
      <c r="U28" s="954"/>
      <c r="V28" s="954"/>
      <c r="W28" s="954"/>
      <c r="X28" s="954"/>
      <c r="Y28" s="954"/>
      <c r="Z28" s="954"/>
      <c r="AA28" s="954"/>
      <c r="AB28" s="954"/>
      <c r="AC28" s="85"/>
      <c r="AD28" s="940" t="s">
        <v>54</v>
      </c>
      <c r="AE28" s="941"/>
      <c r="AF28" s="941"/>
      <c r="AG28" s="941"/>
      <c r="AH28" s="941"/>
      <c r="AI28" s="941"/>
      <c r="AJ28" s="942"/>
      <c r="AK28" s="76"/>
      <c r="AL28" s="77"/>
    </row>
    <row r="29" spans="1:38" s="361" customFormat="1" ht="9" customHeight="1">
      <c r="A29" s="359"/>
      <c r="B29" s="642"/>
      <c r="C29" s="642"/>
      <c r="D29" s="642"/>
      <c r="E29" s="642"/>
      <c r="F29" s="642"/>
      <c r="G29" s="642"/>
      <c r="H29" s="642"/>
      <c r="I29" s="642"/>
      <c r="J29" s="642"/>
      <c r="K29" s="642"/>
      <c r="L29" s="639"/>
      <c r="M29" s="640"/>
      <c r="N29" s="640"/>
      <c r="O29" s="640"/>
      <c r="P29" s="640"/>
      <c r="Q29" s="640"/>
      <c r="R29" s="640"/>
      <c r="S29" s="640"/>
      <c r="T29" s="641"/>
      <c r="U29" s="641"/>
      <c r="AC29" s="457"/>
      <c r="AD29" s="645"/>
      <c r="AE29" s="645"/>
      <c r="AF29" s="645"/>
      <c r="AG29" s="645"/>
      <c r="AH29" s="645"/>
      <c r="AI29" s="645"/>
      <c r="AJ29" s="645"/>
      <c r="AK29" s="481"/>
      <c r="AL29" s="360"/>
    </row>
    <row r="30" spans="1:38" ht="16.5" customHeight="1">
      <c r="A30" s="75"/>
      <c r="B30" s="504" t="s">
        <v>15</v>
      </c>
      <c r="C30" s="909" t="s">
        <v>342</v>
      </c>
      <c r="D30" s="909"/>
      <c r="E30" s="909"/>
      <c r="F30" s="909"/>
      <c r="G30" s="909"/>
      <c r="H30" s="909"/>
      <c r="I30" s="909"/>
      <c r="J30" s="909"/>
      <c r="K30" s="909"/>
      <c r="L30" s="909"/>
      <c r="M30" s="909"/>
      <c r="N30" s="909"/>
      <c r="O30" s="909"/>
      <c r="P30" s="909"/>
      <c r="Q30" s="909"/>
      <c r="R30" s="909"/>
      <c r="S30" s="909"/>
      <c r="T30" s="909"/>
      <c r="U30" s="909"/>
      <c r="V30" s="909"/>
      <c r="W30" s="909"/>
      <c r="X30" s="909"/>
      <c r="Y30" s="909"/>
      <c r="Z30" s="909"/>
      <c r="AA30" s="909"/>
      <c r="AB30" s="909"/>
      <c r="AC30" s="909"/>
      <c r="AD30" s="76"/>
      <c r="AE30" s="76"/>
      <c r="AF30" s="76"/>
      <c r="AG30" s="76"/>
      <c r="AH30" s="76"/>
      <c r="AI30" s="76"/>
      <c r="AJ30" s="76"/>
      <c r="AK30" s="76"/>
      <c r="AL30" s="128"/>
    </row>
    <row r="31" spans="1:38" ht="18" customHeight="1">
      <c r="A31" s="75"/>
      <c r="B31" s="132" t="s">
        <v>74</v>
      </c>
      <c r="C31" s="949" t="s">
        <v>340</v>
      </c>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76"/>
      <c r="AE31" s="76"/>
      <c r="AF31" s="76"/>
      <c r="AG31" s="76"/>
      <c r="AH31" s="76"/>
      <c r="AI31" s="76"/>
      <c r="AJ31" s="76"/>
      <c r="AK31" s="76"/>
      <c r="AL31" s="77"/>
    </row>
    <row r="32" spans="1:38" ht="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7"/>
    </row>
    <row r="33" spans="1:38" ht="18" customHeight="1">
      <c r="A33" s="75"/>
      <c r="B33" s="27" t="s">
        <v>336</v>
      </c>
      <c r="C33" s="883" t="s">
        <v>337</v>
      </c>
      <c r="D33" s="883"/>
      <c r="E33" s="883"/>
      <c r="F33" s="883"/>
      <c r="G33" s="883"/>
      <c r="H33" s="883"/>
      <c r="I33" s="883"/>
      <c r="J33" s="883"/>
      <c r="K33" s="883"/>
      <c r="L33" s="883"/>
      <c r="M33" s="883"/>
      <c r="N33" s="883"/>
      <c r="O33" s="883"/>
      <c r="P33" s="883"/>
      <c r="Q33" s="883"/>
      <c r="R33" s="883"/>
      <c r="S33" s="883"/>
      <c r="T33" s="883"/>
      <c r="U33" s="883"/>
      <c r="V33" s="883"/>
      <c r="W33" s="883"/>
      <c r="X33" s="883"/>
      <c r="Y33" s="883"/>
      <c r="Z33" s="883"/>
      <c r="AA33" s="883"/>
      <c r="AB33" s="883"/>
      <c r="AC33" s="85"/>
      <c r="AD33" s="940" t="s">
        <v>54</v>
      </c>
      <c r="AE33" s="941"/>
      <c r="AF33" s="941"/>
      <c r="AG33" s="941"/>
      <c r="AH33" s="941"/>
      <c r="AI33" s="941"/>
      <c r="AJ33" s="942"/>
      <c r="AK33" s="76"/>
      <c r="AL33" s="77"/>
    </row>
    <row r="34" spans="1:38" ht="11.25" customHeight="1">
      <c r="A34" s="75"/>
      <c r="B34" s="76"/>
      <c r="C34" s="883"/>
      <c r="D34" s="883"/>
      <c r="E34" s="883"/>
      <c r="F34" s="883"/>
      <c r="G34" s="883"/>
      <c r="H34" s="883"/>
      <c r="I34" s="883"/>
      <c r="J34" s="883"/>
      <c r="K34" s="883"/>
      <c r="L34" s="883"/>
      <c r="M34" s="883"/>
      <c r="N34" s="883"/>
      <c r="O34" s="883"/>
      <c r="P34" s="883"/>
      <c r="Q34" s="883"/>
      <c r="R34" s="883"/>
      <c r="S34" s="883"/>
      <c r="T34" s="883"/>
      <c r="U34" s="883"/>
      <c r="V34" s="883"/>
      <c r="W34" s="883"/>
      <c r="X34" s="883"/>
      <c r="Y34" s="883"/>
      <c r="Z34" s="883"/>
      <c r="AA34" s="883"/>
      <c r="AB34" s="883"/>
      <c r="AC34" s="85"/>
      <c r="AD34" s="76"/>
      <c r="AE34" s="76"/>
      <c r="AF34" s="76"/>
      <c r="AG34" s="76"/>
      <c r="AH34" s="76"/>
      <c r="AI34" s="76"/>
      <c r="AJ34" s="76"/>
      <c r="AK34" s="76"/>
      <c r="AL34" s="77"/>
    </row>
    <row r="35" spans="1:38" ht="18" customHeight="1">
      <c r="A35" s="75"/>
      <c r="B35" s="27" t="s">
        <v>338</v>
      </c>
      <c r="C35" s="883" t="s">
        <v>421</v>
      </c>
      <c r="D35" s="883"/>
      <c r="E35" s="883"/>
      <c r="F35" s="883"/>
      <c r="G35" s="883"/>
      <c r="H35" s="883"/>
      <c r="I35" s="883"/>
      <c r="J35" s="883"/>
      <c r="K35" s="883"/>
      <c r="L35" s="883"/>
      <c r="M35" s="883"/>
      <c r="N35" s="883"/>
      <c r="O35" s="883"/>
      <c r="P35" s="883"/>
      <c r="Q35" s="883"/>
      <c r="R35" s="883"/>
      <c r="S35" s="883"/>
      <c r="T35" s="883"/>
      <c r="U35" s="883"/>
      <c r="V35" s="883"/>
      <c r="W35" s="883"/>
      <c r="X35" s="883"/>
      <c r="Y35" s="883"/>
      <c r="Z35" s="883"/>
      <c r="AA35" s="883"/>
      <c r="AB35" s="883"/>
      <c r="AC35" s="85"/>
      <c r="AD35" s="940" t="s">
        <v>54</v>
      </c>
      <c r="AE35" s="941"/>
      <c r="AF35" s="941"/>
      <c r="AG35" s="941"/>
      <c r="AH35" s="941"/>
      <c r="AI35" s="941"/>
      <c r="AJ35" s="942"/>
      <c r="AK35" s="76"/>
      <c r="AL35" s="77"/>
    </row>
    <row r="36" spans="1:38" ht="21" customHeight="1">
      <c r="A36" s="75"/>
      <c r="B36" s="76"/>
      <c r="C36" s="883"/>
      <c r="D36" s="883"/>
      <c r="E36" s="883"/>
      <c r="F36" s="883"/>
      <c r="G36" s="883"/>
      <c r="H36" s="883"/>
      <c r="I36" s="883"/>
      <c r="J36" s="883"/>
      <c r="K36" s="883"/>
      <c r="L36" s="883"/>
      <c r="M36" s="883"/>
      <c r="N36" s="883"/>
      <c r="O36" s="883"/>
      <c r="P36" s="883"/>
      <c r="Q36" s="883"/>
      <c r="R36" s="883"/>
      <c r="S36" s="883"/>
      <c r="T36" s="883"/>
      <c r="U36" s="883"/>
      <c r="V36" s="883"/>
      <c r="W36" s="883"/>
      <c r="X36" s="883"/>
      <c r="Y36" s="883"/>
      <c r="Z36" s="883"/>
      <c r="AA36" s="883"/>
      <c r="AB36" s="883"/>
      <c r="AC36" s="85"/>
      <c r="AD36" s="76"/>
      <c r="AE36" s="76"/>
      <c r="AF36" s="76"/>
      <c r="AG36" s="76"/>
      <c r="AH36" s="76"/>
      <c r="AI36" s="76"/>
      <c r="AJ36" s="76"/>
      <c r="AK36" s="76"/>
      <c r="AL36" s="77"/>
    </row>
    <row r="37" spans="1:38" ht="18" customHeight="1">
      <c r="A37" s="75"/>
      <c r="B37" s="76" t="s">
        <v>339</v>
      </c>
      <c r="C37" s="955" t="s">
        <v>341</v>
      </c>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6"/>
      <c r="AD37" s="940" t="s">
        <v>54</v>
      </c>
      <c r="AE37" s="941"/>
      <c r="AF37" s="941"/>
      <c r="AG37" s="941"/>
      <c r="AH37" s="941"/>
      <c r="AI37" s="941"/>
      <c r="AJ37" s="942"/>
      <c r="AK37" s="76"/>
      <c r="AL37" s="77"/>
    </row>
    <row r="38" spans="1:38" ht="4.5" customHeight="1">
      <c r="A38" s="75"/>
      <c r="B38" s="497"/>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76"/>
      <c r="AE38" s="76"/>
      <c r="AF38" s="76"/>
      <c r="AG38" s="76"/>
      <c r="AH38" s="76"/>
      <c r="AI38" s="76"/>
      <c r="AJ38" s="76"/>
      <c r="AK38" s="76"/>
      <c r="AL38" s="128"/>
    </row>
    <row r="39" spans="1:38" ht="30" customHeight="1">
      <c r="A39" s="75"/>
      <c r="B39" s="497"/>
      <c r="C39" s="946"/>
      <c r="D39" s="947"/>
      <c r="E39" s="947"/>
      <c r="F39" s="947"/>
      <c r="G39" s="947"/>
      <c r="H39" s="947"/>
      <c r="I39" s="947"/>
      <c r="J39" s="947"/>
      <c r="K39" s="947"/>
      <c r="L39" s="947"/>
      <c r="M39" s="947"/>
      <c r="N39" s="947"/>
      <c r="O39" s="947"/>
      <c r="P39" s="947"/>
      <c r="Q39" s="947"/>
      <c r="R39" s="947"/>
      <c r="S39" s="947"/>
      <c r="T39" s="947"/>
      <c r="U39" s="947"/>
      <c r="V39" s="947"/>
      <c r="W39" s="947"/>
      <c r="X39" s="947"/>
      <c r="Y39" s="947"/>
      <c r="Z39" s="947"/>
      <c r="AA39" s="947"/>
      <c r="AB39" s="947"/>
      <c r="AC39" s="947"/>
      <c r="AD39" s="947"/>
      <c r="AE39" s="947"/>
      <c r="AF39" s="947"/>
      <c r="AG39" s="947"/>
      <c r="AH39" s="947"/>
      <c r="AI39" s="947"/>
      <c r="AJ39" s="948"/>
      <c r="AK39" s="76"/>
      <c r="AL39" s="128"/>
    </row>
    <row r="40" spans="1:38" ht="4.5" customHeight="1">
      <c r="A40" s="75"/>
      <c r="B40" s="497"/>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804"/>
      <c r="AI40" s="804"/>
      <c r="AJ40" s="804"/>
      <c r="AK40" s="76"/>
      <c r="AL40" s="128"/>
    </row>
    <row r="41" spans="1:38" ht="18" customHeight="1">
      <c r="A41" s="75"/>
      <c r="B41" s="132" t="s">
        <v>68</v>
      </c>
      <c r="C41" s="949" t="s">
        <v>518</v>
      </c>
      <c r="D41" s="949"/>
      <c r="E41" s="949"/>
      <c r="F41" s="949"/>
      <c r="G41" s="949"/>
      <c r="H41" s="949"/>
      <c r="I41" s="949"/>
      <c r="J41" s="949"/>
      <c r="K41" s="949"/>
      <c r="L41" s="949"/>
      <c r="M41" s="949"/>
      <c r="N41" s="949"/>
      <c r="O41" s="949"/>
      <c r="P41" s="949"/>
      <c r="Q41" s="949"/>
      <c r="R41" s="949"/>
      <c r="S41" s="949"/>
      <c r="T41" s="949"/>
      <c r="U41" s="949"/>
      <c r="V41" s="949"/>
      <c r="W41" s="949"/>
      <c r="X41" s="949"/>
      <c r="Y41" s="949"/>
      <c r="Z41" s="949"/>
      <c r="AA41" s="949"/>
      <c r="AB41" s="949"/>
      <c r="AC41" s="949"/>
      <c r="AD41" s="436"/>
      <c r="AE41" s="436"/>
      <c r="AF41" s="436"/>
      <c r="AG41" s="436"/>
      <c r="AH41" s="76"/>
      <c r="AI41" s="76"/>
      <c r="AJ41" s="76"/>
      <c r="AK41" s="76"/>
      <c r="AL41" s="77"/>
    </row>
    <row r="42" spans="1:38" ht="4.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7"/>
    </row>
    <row r="43" spans="1:38" ht="18.75" customHeight="1">
      <c r="A43" s="75"/>
      <c r="B43" s="126" t="s">
        <v>106</v>
      </c>
      <c r="C43" s="939" t="s">
        <v>457</v>
      </c>
      <c r="D43" s="939"/>
      <c r="E43" s="939"/>
      <c r="F43" s="939"/>
      <c r="G43" s="939"/>
      <c r="H43" s="939"/>
      <c r="I43" s="939"/>
      <c r="J43" s="939"/>
      <c r="K43" s="939"/>
      <c r="L43" s="939"/>
      <c r="M43" s="939"/>
      <c r="N43" s="939"/>
      <c r="O43" s="939"/>
      <c r="P43" s="939"/>
      <c r="Q43" s="939"/>
      <c r="R43" s="939"/>
      <c r="S43" s="939"/>
      <c r="T43" s="939"/>
      <c r="U43" s="939"/>
      <c r="V43" s="939"/>
      <c r="W43" s="939"/>
      <c r="X43" s="939"/>
      <c r="Y43" s="939"/>
      <c r="Z43" s="939"/>
      <c r="AA43" s="939"/>
      <c r="AB43" s="939"/>
      <c r="AC43" s="229"/>
      <c r="AD43" s="436"/>
      <c r="AE43" s="436"/>
      <c r="AF43" s="436"/>
      <c r="AG43" s="436"/>
      <c r="AH43" s="453" t="s">
        <v>330</v>
      </c>
      <c r="AI43" s="436"/>
      <c r="AJ43" s="436"/>
      <c r="AK43" s="76" t="s">
        <v>349</v>
      </c>
      <c r="AL43" s="77"/>
    </row>
    <row r="44" spans="1:38" ht="16.5" customHeight="1">
      <c r="A44" s="75"/>
      <c r="B44" s="76"/>
      <c r="C44" s="939"/>
      <c r="D44" s="939"/>
      <c r="E44" s="939"/>
      <c r="F44" s="939"/>
      <c r="G44" s="939"/>
      <c r="H44" s="939"/>
      <c r="I44" s="939"/>
      <c r="J44" s="939"/>
      <c r="K44" s="939"/>
      <c r="L44" s="939"/>
      <c r="M44" s="939"/>
      <c r="N44" s="939"/>
      <c r="O44" s="939"/>
      <c r="P44" s="939"/>
      <c r="Q44" s="939"/>
      <c r="R44" s="939"/>
      <c r="S44" s="939"/>
      <c r="T44" s="939"/>
      <c r="U44" s="939"/>
      <c r="V44" s="939"/>
      <c r="W44" s="939"/>
      <c r="X44" s="939"/>
      <c r="Y44" s="939"/>
      <c r="Z44" s="939"/>
      <c r="AA44" s="939"/>
      <c r="AB44" s="939"/>
      <c r="AC44" s="229"/>
      <c r="AD44" s="76"/>
      <c r="AE44" s="76"/>
      <c r="AF44" s="76"/>
      <c r="AG44" s="76"/>
      <c r="AH44" s="76"/>
      <c r="AI44" s="76"/>
      <c r="AJ44" s="76"/>
      <c r="AK44" s="76"/>
      <c r="AL44" s="77"/>
    </row>
    <row r="45" spans="1:38" ht="4.5" customHeight="1">
      <c r="A45" s="75"/>
      <c r="B45" s="76"/>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229"/>
      <c r="AD45" s="76"/>
      <c r="AE45" s="76"/>
      <c r="AF45" s="76"/>
      <c r="AG45" s="76"/>
      <c r="AH45" s="76"/>
      <c r="AI45" s="76"/>
      <c r="AJ45" s="76"/>
      <c r="AK45" s="76"/>
      <c r="AL45" s="77"/>
    </row>
    <row r="46" spans="1:38" ht="18" customHeight="1">
      <c r="A46" s="75"/>
      <c r="B46" s="126" t="s">
        <v>442</v>
      </c>
      <c r="C46" s="939" t="s">
        <v>436</v>
      </c>
      <c r="D46" s="939"/>
      <c r="E46" s="939"/>
      <c r="F46" s="939"/>
      <c r="G46" s="939"/>
      <c r="H46" s="939"/>
      <c r="I46" s="939"/>
      <c r="J46" s="939"/>
      <c r="K46" s="939"/>
      <c r="L46" s="939"/>
      <c r="M46" s="939"/>
      <c r="N46" s="939"/>
      <c r="O46" s="939"/>
      <c r="P46" s="939"/>
      <c r="Q46" s="939"/>
      <c r="R46" s="939"/>
      <c r="S46" s="939"/>
      <c r="T46" s="939"/>
      <c r="U46" s="939"/>
      <c r="V46" s="939"/>
      <c r="W46" s="939"/>
      <c r="X46" s="939"/>
      <c r="Y46" s="939"/>
      <c r="Z46" s="939"/>
      <c r="AA46" s="939"/>
      <c r="AB46" s="939"/>
      <c r="AC46" s="229"/>
      <c r="AD46" s="940" t="s">
        <v>54</v>
      </c>
      <c r="AE46" s="941"/>
      <c r="AF46" s="941"/>
      <c r="AG46" s="941"/>
      <c r="AH46" s="941"/>
      <c r="AI46" s="941"/>
      <c r="AJ46" s="942"/>
      <c r="AK46" s="76"/>
      <c r="AL46" s="77"/>
    </row>
    <row r="47" spans="1:38" ht="22.5" customHeight="1">
      <c r="A47" s="75"/>
      <c r="B47" s="76"/>
      <c r="C47" s="939"/>
      <c r="D47" s="939"/>
      <c r="E47" s="939"/>
      <c r="F47" s="939"/>
      <c r="G47" s="939"/>
      <c r="H47" s="939"/>
      <c r="I47" s="939"/>
      <c r="J47" s="939"/>
      <c r="K47" s="939"/>
      <c r="L47" s="939"/>
      <c r="M47" s="939"/>
      <c r="N47" s="939"/>
      <c r="O47" s="939"/>
      <c r="P47" s="939"/>
      <c r="Q47" s="939"/>
      <c r="R47" s="939"/>
      <c r="S47" s="939"/>
      <c r="T47" s="939"/>
      <c r="U47" s="939"/>
      <c r="V47" s="939"/>
      <c r="W47" s="939"/>
      <c r="X47" s="939"/>
      <c r="Y47" s="939"/>
      <c r="Z47" s="939"/>
      <c r="AA47" s="939"/>
      <c r="AB47" s="939"/>
      <c r="AC47" s="229"/>
      <c r="AD47" s="76"/>
      <c r="AE47" s="76"/>
      <c r="AF47" s="76"/>
      <c r="AG47" s="76"/>
      <c r="AH47" s="76"/>
      <c r="AI47" s="76"/>
      <c r="AJ47" s="76"/>
      <c r="AK47" s="76"/>
      <c r="AL47" s="77"/>
    </row>
    <row r="48" spans="1:38" s="81" customFormat="1" ht="15" customHeight="1">
      <c r="A48" s="389"/>
      <c r="B48" s="392" t="s">
        <v>443</v>
      </c>
      <c r="C48" s="964" t="s">
        <v>422</v>
      </c>
      <c r="D48" s="964"/>
      <c r="E48" s="964"/>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c r="AI48" s="964"/>
      <c r="AJ48" s="964"/>
      <c r="AK48" s="964"/>
      <c r="AL48" s="386"/>
    </row>
    <row r="49" spans="1:38" s="81" customFormat="1" ht="5.25" customHeight="1">
      <c r="A49" s="389"/>
      <c r="B49" s="387"/>
      <c r="C49" s="387"/>
      <c r="D49" s="387"/>
      <c r="E49" s="387"/>
      <c r="F49" s="387"/>
      <c r="G49" s="387"/>
      <c r="H49" s="387"/>
      <c r="I49" s="387"/>
      <c r="J49" s="387"/>
      <c r="K49" s="387"/>
      <c r="L49" s="387"/>
      <c r="M49" s="387"/>
      <c r="N49" s="387"/>
      <c r="O49" s="387"/>
      <c r="P49" s="387"/>
      <c r="Q49" s="387"/>
      <c r="R49" s="387"/>
      <c r="S49" s="387"/>
      <c r="T49" s="388"/>
      <c r="U49" s="388"/>
      <c r="V49" s="388"/>
      <c r="W49" s="388"/>
      <c r="X49" s="388"/>
      <c r="Y49" s="388"/>
      <c r="Z49" s="388"/>
      <c r="AA49" s="388"/>
      <c r="AB49" s="388"/>
      <c r="AC49" s="388"/>
      <c r="AD49" s="388"/>
      <c r="AE49" s="388"/>
      <c r="AF49" s="388"/>
      <c r="AG49" s="388"/>
      <c r="AH49" s="388"/>
      <c r="AI49" s="388"/>
      <c r="AJ49" s="388"/>
      <c r="AK49" s="388"/>
      <c r="AL49" s="386"/>
    </row>
    <row r="50" spans="1:38" s="81" customFormat="1" ht="9" customHeight="1">
      <c r="A50" s="389"/>
      <c r="B50" s="965" t="s">
        <v>451</v>
      </c>
      <c r="C50" s="966"/>
      <c r="D50" s="966"/>
      <c r="E50" s="966"/>
      <c r="F50" s="966"/>
      <c r="G50" s="966"/>
      <c r="H50" s="966"/>
      <c r="I50" s="966"/>
      <c r="J50" s="966"/>
      <c r="K50" s="966"/>
      <c r="L50" s="966"/>
      <c r="M50" s="966"/>
      <c r="N50" s="967"/>
      <c r="O50" s="965" t="s">
        <v>452</v>
      </c>
      <c r="P50" s="966"/>
      <c r="Q50" s="966"/>
      <c r="R50" s="966"/>
      <c r="S50" s="966"/>
      <c r="T50" s="966"/>
      <c r="U50" s="966"/>
      <c r="V50" s="966"/>
      <c r="W50" s="966"/>
      <c r="X50" s="966"/>
      <c r="Y50" s="967"/>
      <c r="Z50" s="965" t="s">
        <v>513</v>
      </c>
      <c r="AA50" s="968"/>
      <c r="AB50" s="968"/>
      <c r="AC50" s="968"/>
      <c r="AD50" s="968"/>
      <c r="AE50" s="968"/>
      <c r="AF50" s="968"/>
      <c r="AG50" s="968"/>
      <c r="AH50" s="968"/>
      <c r="AI50" s="968"/>
      <c r="AJ50" s="968"/>
      <c r="AK50" s="969"/>
      <c r="AL50" s="386"/>
    </row>
    <row r="51" spans="1:38" s="81" customFormat="1" ht="16.5" customHeight="1">
      <c r="A51" s="389"/>
      <c r="B51" s="961" t="s">
        <v>54</v>
      </c>
      <c r="C51" s="962"/>
      <c r="D51" s="962"/>
      <c r="E51" s="962"/>
      <c r="F51" s="962"/>
      <c r="G51" s="962"/>
      <c r="H51" s="962"/>
      <c r="I51" s="962"/>
      <c r="J51" s="962"/>
      <c r="K51" s="962"/>
      <c r="L51" s="962"/>
      <c r="M51" s="962"/>
      <c r="N51" s="963"/>
      <c r="O51" s="961" t="s">
        <v>54</v>
      </c>
      <c r="P51" s="962"/>
      <c r="Q51" s="962"/>
      <c r="R51" s="962"/>
      <c r="S51" s="962"/>
      <c r="T51" s="962"/>
      <c r="U51" s="962"/>
      <c r="V51" s="962"/>
      <c r="W51" s="962"/>
      <c r="X51" s="962"/>
      <c r="Y51" s="963"/>
      <c r="Z51" s="961" t="s">
        <v>54</v>
      </c>
      <c r="AA51" s="962"/>
      <c r="AB51" s="962"/>
      <c r="AC51" s="962"/>
      <c r="AD51" s="962"/>
      <c r="AE51" s="962"/>
      <c r="AF51" s="962"/>
      <c r="AG51" s="962"/>
      <c r="AH51" s="962"/>
      <c r="AI51" s="962"/>
      <c r="AJ51" s="962"/>
      <c r="AK51" s="963"/>
      <c r="AL51" s="386"/>
    </row>
    <row r="52" spans="1:38" ht="12">
      <c r="A52" s="78"/>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80"/>
    </row>
  </sheetData>
  <sheetProtection password="DBBB" sheet="1" formatCells="0" formatColumns="0" formatRows="0" insertRows="0" deleteRows="0" sort="0" autoFilter="0" pivotTables="0"/>
  <mergeCells count="47">
    <mergeCell ref="C4:AK4"/>
    <mergeCell ref="B51:N51"/>
    <mergeCell ref="O51:Y51"/>
    <mergeCell ref="Z51:AK51"/>
    <mergeCell ref="C48:AK48"/>
    <mergeCell ref="B50:N50"/>
    <mergeCell ref="O50:Y50"/>
    <mergeCell ref="Z50:AK50"/>
    <mergeCell ref="C35:AB36"/>
    <mergeCell ref="B13:B14"/>
    <mergeCell ref="N1:AL1"/>
    <mergeCell ref="C37:AC37"/>
    <mergeCell ref="D15:AJ15"/>
    <mergeCell ref="A1:M1"/>
    <mergeCell ref="AD33:AJ33"/>
    <mergeCell ref="A3:AL3"/>
    <mergeCell ref="C8:AB8"/>
    <mergeCell ref="AD21:AJ21"/>
    <mergeCell ref="C10:AB11"/>
    <mergeCell ref="C28:AB28"/>
    <mergeCell ref="AD24:AJ24"/>
    <mergeCell ref="C31:AC31"/>
    <mergeCell ref="C40:AJ40"/>
    <mergeCell ref="B23:B24"/>
    <mergeCell ref="AD26:AJ26"/>
    <mergeCell ref="AD28:AJ28"/>
    <mergeCell ref="C26:AB26"/>
    <mergeCell ref="C41:AC41"/>
    <mergeCell ref="B16:B17"/>
    <mergeCell ref="C6:AK6"/>
    <mergeCell ref="C30:AC30"/>
    <mergeCell ref="AD16:AJ16"/>
    <mergeCell ref="C13:AB14"/>
    <mergeCell ref="AD10:AJ10"/>
    <mergeCell ref="C21:AB22"/>
    <mergeCell ref="C23:AB24"/>
    <mergeCell ref="AD23:AJ23"/>
    <mergeCell ref="C43:AB44"/>
    <mergeCell ref="C18:AB19"/>
    <mergeCell ref="C46:AB47"/>
    <mergeCell ref="AD46:AJ46"/>
    <mergeCell ref="C16:AB17"/>
    <mergeCell ref="AD13:AJ13"/>
    <mergeCell ref="C39:AJ39"/>
    <mergeCell ref="AD35:AJ35"/>
    <mergeCell ref="AD37:AJ37"/>
    <mergeCell ref="C33:AB34"/>
  </mergeCells>
  <dataValidations count="4">
    <dataValidation type="list" allowBlank="1" showInputMessage="1" showErrorMessage="1" sqref="AD13:AJ14 AD16:AJ16 AD10:AJ10 AD33 AD35 AD37 AD21:AJ21 AD46 AD28 AD26 AD27:AJ27 AD29:AJ29 AD25:AJ25">
      <formula1>alternatywa</formula1>
    </dataValidation>
    <dataValidation type="list" allowBlank="1" showInputMessage="1" showErrorMessage="1" sqref="B51:N51">
      <formula1>Woj</formula1>
    </dataValidation>
    <dataValidation type="list" allowBlank="1" showInputMessage="1" showErrorMessage="1" sqref="O51:Y51">
      <formula1>INDIRECT($B$51)</formula1>
    </dataValidation>
    <dataValidation type="list" allowBlank="1" showInputMessage="1" showErrorMessage="1" sqref="Z51:AK51">
      <formula1>INDIRECT($O$51)</formula1>
    </dataValidation>
  </dataValidations>
  <printOptions horizontalCentered="1"/>
  <pageMargins left="0.3937007874015748" right="0.3937007874015748" top="0.3937007874015748" bottom="0.3937007874015748" header="0.11811023622047245" footer="0.11811023622047245"/>
  <pageSetup horizontalDpi="600" verticalDpi="600" orientation="portrait" paperSize="9" scale="95" r:id="rId1"/>
  <headerFooter>
    <oddFooter>&amp;L&amp;"Arial,Kursywa"&amp;8PROW 2014-2020_5.1/20/01&amp;R&amp;"Arial,Kursywa"&amp;8Strona &amp;P z &amp;N</oddFooter>
  </headerFooter>
</worksheet>
</file>

<file path=xl/worksheets/sheet6.xml><?xml version="1.0" encoding="utf-8"?>
<worksheet xmlns="http://schemas.openxmlformats.org/spreadsheetml/2006/main" xmlns:r="http://schemas.openxmlformats.org/officeDocument/2006/relationships">
  <sheetPr codeName="Arkusz4">
    <tabColor rgb="FFFFFF00"/>
  </sheetPr>
  <dimension ref="A1:AQ88"/>
  <sheetViews>
    <sheetView view="pageBreakPreview" zoomScale="115" zoomScaleSheetLayoutView="115" zoomScalePageLayoutView="0" workbookViewId="0" topLeftCell="A1">
      <selection activeCell="AE14" sqref="AE14:AK14"/>
    </sheetView>
  </sheetViews>
  <sheetFormatPr defaultColWidth="9.140625" defaultRowHeight="12.75"/>
  <cols>
    <col min="1" max="1" width="2.57421875" style="62" customWidth="1"/>
    <col min="2" max="2" width="2.8515625" style="62" customWidth="1"/>
    <col min="3" max="3" width="4.421875" style="62" customWidth="1"/>
    <col min="4" max="26" width="2.8515625" style="62" customWidth="1"/>
    <col min="27" max="27" width="3.7109375" style="62" customWidth="1"/>
    <col min="28" max="28" width="2.57421875" style="62" customWidth="1"/>
    <col min="29" max="29" width="2.7109375" style="62" customWidth="1"/>
    <col min="30" max="36" width="2.57421875" style="62" customWidth="1"/>
    <col min="37" max="37" width="1.1484375" style="62" customWidth="1"/>
    <col min="38" max="38" width="2.57421875" style="62" customWidth="1"/>
    <col min="39" max="39" width="2.421875" style="62" customWidth="1"/>
    <col min="40" max="40" width="2.57421875" style="62" customWidth="1"/>
    <col min="41" max="41" width="13.7109375" style="62" customWidth="1"/>
    <col min="42" max="43" width="2.57421875" style="62" customWidth="1"/>
    <col min="44" max="44" width="19.57421875" style="62" customWidth="1"/>
    <col min="45" max="45" width="9.140625" style="62" customWidth="1"/>
    <col min="46" max="16384" width="9.140625" style="62" customWidth="1"/>
  </cols>
  <sheetData>
    <row r="1" spans="1:43" ht="16.5" customHeight="1">
      <c r="A1" s="908" t="s">
        <v>296</v>
      </c>
      <c r="B1" s="908"/>
      <c r="C1" s="908"/>
      <c r="D1" s="908"/>
      <c r="E1" s="908"/>
      <c r="F1" s="908"/>
      <c r="G1" s="908"/>
      <c r="H1" s="908"/>
      <c r="I1" s="908"/>
      <c r="J1" s="908"/>
      <c r="K1" s="908"/>
      <c r="L1" s="908"/>
      <c r="M1" s="908"/>
      <c r="N1" s="934">
        <f>IF('I.Cel_II.Ident.'!$T$29="",'I.Cel_II.Ident.'!$B$29,'I.Cel_II.Ident.'!$T$29&amp;" "&amp;'I.Cel_II.Ident.'!$B$29)</f>
        <v>0</v>
      </c>
      <c r="O1" s="934"/>
      <c r="P1" s="934"/>
      <c r="Q1" s="934"/>
      <c r="R1" s="934"/>
      <c r="S1" s="934"/>
      <c r="T1" s="934"/>
      <c r="U1" s="934"/>
      <c r="V1" s="934"/>
      <c r="W1" s="934"/>
      <c r="X1" s="934"/>
      <c r="Y1" s="934"/>
      <c r="Z1" s="934"/>
      <c r="AA1" s="934"/>
      <c r="AB1" s="934"/>
      <c r="AC1" s="934"/>
      <c r="AD1" s="934"/>
      <c r="AE1" s="934"/>
      <c r="AF1" s="934"/>
      <c r="AG1" s="934"/>
      <c r="AH1" s="934"/>
      <c r="AI1" s="934"/>
      <c r="AJ1" s="934"/>
      <c r="AK1" s="934"/>
      <c r="AL1" s="934"/>
      <c r="AM1" s="568"/>
      <c r="AN1" s="568"/>
      <c r="AO1" s="568"/>
      <c r="AP1" s="568"/>
      <c r="AQ1" s="568"/>
    </row>
    <row r="2" spans="1:38" ht="22.5" customHeight="1">
      <c r="A2" s="123"/>
      <c r="B2" s="1050" t="s">
        <v>347</v>
      </c>
      <c r="C2" s="1050"/>
      <c r="D2" s="1050"/>
      <c r="E2" s="1050"/>
      <c r="F2" s="1050"/>
      <c r="G2" s="1050"/>
      <c r="H2" s="1050"/>
      <c r="I2" s="1050"/>
      <c r="J2" s="1050"/>
      <c r="K2" s="544"/>
      <c r="L2" s="544"/>
      <c r="M2" s="544"/>
      <c r="N2" s="544"/>
      <c r="O2" s="544"/>
      <c r="P2" s="544"/>
      <c r="Q2" s="544"/>
      <c r="R2" s="544"/>
      <c r="S2" s="544"/>
      <c r="T2" s="229"/>
      <c r="U2" s="229"/>
      <c r="V2" s="229"/>
      <c r="W2" s="229"/>
      <c r="X2" s="229"/>
      <c r="Y2" s="229"/>
      <c r="Z2" s="229"/>
      <c r="AA2" s="229"/>
      <c r="AB2" s="229"/>
      <c r="AC2" s="229"/>
      <c r="AD2" s="229"/>
      <c r="AE2" s="229"/>
      <c r="AF2" s="229"/>
      <c r="AG2" s="229"/>
      <c r="AH2" s="229"/>
      <c r="AI2" s="229"/>
      <c r="AJ2" s="229"/>
      <c r="AK2" s="229"/>
      <c r="AL2" s="229"/>
    </row>
    <row r="3" spans="1:38" ht="4.5" customHeight="1">
      <c r="A3" s="123"/>
      <c r="B3" s="539"/>
      <c r="C3" s="539"/>
      <c r="D3" s="539"/>
      <c r="E3" s="539"/>
      <c r="F3" s="539"/>
      <c r="G3" s="539"/>
      <c r="H3" s="539"/>
      <c r="I3" s="539"/>
      <c r="J3" s="539"/>
      <c r="K3" s="544"/>
      <c r="L3" s="544"/>
      <c r="M3" s="544"/>
      <c r="N3" s="544"/>
      <c r="O3" s="544"/>
      <c r="P3" s="544"/>
      <c r="Q3" s="544"/>
      <c r="R3" s="544"/>
      <c r="S3" s="544"/>
      <c r="T3" s="229"/>
      <c r="U3" s="229"/>
      <c r="V3" s="229"/>
      <c r="W3" s="229"/>
      <c r="X3" s="229"/>
      <c r="Y3" s="229"/>
      <c r="Z3" s="229"/>
      <c r="AA3" s="229"/>
      <c r="AB3" s="229"/>
      <c r="AC3" s="229"/>
      <c r="AD3" s="229"/>
      <c r="AE3" s="229"/>
      <c r="AF3" s="229"/>
      <c r="AG3" s="229"/>
      <c r="AH3" s="229"/>
      <c r="AI3" s="229"/>
      <c r="AJ3" s="229"/>
      <c r="AK3" s="229"/>
      <c r="AL3" s="229"/>
    </row>
    <row r="4" spans="1:38" ht="16.5" customHeight="1">
      <c r="A4" s="82"/>
      <c r="B4" s="1051" t="s">
        <v>3270</v>
      </c>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1"/>
      <c r="AL4" s="74"/>
    </row>
    <row r="5" spans="1:38" s="320" customFormat="1" ht="19.5" customHeight="1">
      <c r="A5" s="75"/>
      <c r="B5" s="1052" t="s">
        <v>345</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353"/>
    </row>
    <row r="6" spans="1:38" s="320" customFormat="1" ht="4.5" customHeight="1">
      <c r="A6" s="75"/>
      <c r="B6" s="876"/>
      <c r="C6" s="876"/>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353"/>
    </row>
    <row r="7" spans="1:41" s="320" customFormat="1" ht="25.5" customHeight="1">
      <c r="A7" s="124"/>
      <c r="B7" s="1046" t="s">
        <v>348</v>
      </c>
      <c r="C7" s="1047"/>
      <c r="D7" s="1047"/>
      <c r="E7" s="1047"/>
      <c r="F7" s="1047"/>
      <c r="G7" s="1047"/>
      <c r="H7" s="1047"/>
      <c r="I7" s="1047"/>
      <c r="J7" s="1047"/>
      <c r="K7" s="1047"/>
      <c r="L7" s="1047"/>
      <c r="M7" s="1047"/>
      <c r="N7" s="1047"/>
      <c r="O7" s="1047"/>
      <c r="P7" s="1047"/>
      <c r="Q7" s="1047"/>
      <c r="R7" s="1047"/>
      <c r="S7" s="1047"/>
      <c r="T7" s="1047"/>
      <c r="U7" s="1047"/>
      <c r="V7" s="1047"/>
      <c r="W7" s="1047"/>
      <c r="X7" s="1047"/>
      <c r="Y7" s="1047"/>
      <c r="Z7" s="1047"/>
      <c r="AA7" s="1047"/>
      <c r="AB7" s="1047"/>
      <c r="AC7" s="1047"/>
      <c r="AD7" s="1047"/>
      <c r="AE7" s="1047"/>
      <c r="AF7" s="1047"/>
      <c r="AG7" s="1047"/>
      <c r="AH7" s="1047"/>
      <c r="AI7" s="1047"/>
      <c r="AJ7" s="1047"/>
      <c r="AK7" s="1048"/>
      <c r="AL7" s="354"/>
      <c r="AO7" s="62"/>
    </row>
    <row r="8" spans="1:41" s="320" customFormat="1" ht="5.25" customHeight="1">
      <c r="A8" s="75"/>
      <c r="B8" s="229"/>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353"/>
      <c r="AO8" s="62"/>
    </row>
    <row r="9" spans="1:41" s="320" customFormat="1" ht="22.5" customHeight="1">
      <c r="A9" s="75"/>
      <c r="B9" s="936" t="s">
        <v>70</v>
      </c>
      <c r="C9" s="936"/>
      <c r="D9" s="544" t="s">
        <v>504</v>
      </c>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353"/>
      <c r="AO9" s="62"/>
    </row>
    <row r="10" spans="1:41" s="320" customFormat="1" ht="33.75" customHeight="1">
      <c r="A10" s="75"/>
      <c r="B10" s="1046" t="s">
        <v>409</v>
      </c>
      <c r="C10" s="1047"/>
      <c r="D10" s="1047"/>
      <c r="E10" s="1047"/>
      <c r="F10" s="1047"/>
      <c r="G10" s="1047"/>
      <c r="H10" s="1047"/>
      <c r="I10" s="1047"/>
      <c r="J10" s="1047"/>
      <c r="K10" s="1047"/>
      <c r="L10" s="1047"/>
      <c r="M10" s="1047"/>
      <c r="N10" s="1047"/>
      <c r="O10" s="1047"/>
      <c r="P10" s="1047"/>
      <c r="Q10" s="1047"/>
      <c r="R10" s="1047"/>
      <c r="S10" s="1047"/>
      <c r="T10" s="1047"/>
      <c r="U10" s="1047"/>
      <c r="V10" s="1047"/>
      <c r="W10" s="1047"/>
      <c r="X10" s="1047"/>
      <c r="Y10" s="1047"/>
      <c r="Z10" s="1047"/>
      <c r="AA10" s="1047"/>
      <c r="AB10" s="1047"/>
      <c r="AC10" s="1047"/>
      <c r="AD10" s="1047"/>
      <c r="AE10" s="1047"/>
      <c r="AF10" s="1047"/>
      <c r="AG10" s="1047"/>
      <c r="AH10" s="1047"/>
      <c r="AI10" s="1047"/>
      <c r="AJ10" s="1047"/>
      <c r="AK10" s="1048"/>
      <c r="AL10" s="353"/>
      <c r="AO10" s="62"/>
    </row>
    <row r="11" spans="1:41" s="320" customFormat="1" ht="4.5" customHeight="1">
      <c r="A11" s="75"/>
      <c r="B11" s="229"/>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353"/>
      <c r="AO11" s="62"/>
    </row>
    <row r="12" spans="1:41" s="320" customFormat="1" ht="18" customHeight="1">
      <c r="A12" s="75"/>
      <c r="B12" s="793" t="s">
        <v>350</v>
      </c>
      <c r="C12" s="793"/>
      <c r="D12" s="793"/>
      <c r="E12" s="793"/>
      <c r="F12" s="793"/>
      <c r="G12" s="793"/>
      <c r="H12" s="793"/>
      <c r="I12" s="793"/>
      <c r="J12" s="793"/>
      <c r="K12" s="793"/>
      <c r="L12" s="793"/>
      <c r="M12" s="793"/>
      <c r="N12" s="793"/>
      <c r="O12" s="793"/>
      <c r="P12" s="793"/>
      <c r="Q12" s="793"/>
      <c r="R12" s="793"/>
      <c r="S12" s="793"/>
      <c r="T12" s="793"/>
      <c r="U12" s="793"/>
      <c r="V12" s="793"/>
      <c r="W12" s="793"/>
      <c r="X12" s="793"/>
      <c r="Y12" s="793"/>
      <c r="Z12" s="793"/>
      <c r="AA12" s="793"/>
      <c r="AB12" s="793"/>
      <c r="AC12" s="793"/>
      <c r="AD12" s="793"/>
      <c r="AE12" s="793"/>
      <c r="AF12" s="793"/>
      <c r="AG12" s="793"/>
      <c r="AH12" s="793"/>
      <c r="AI12" s="793"/>
      <c r="AJ12" s="793"/>
      <c r="AK12" s="793"/>
      <c r="AL12" s="353"/>
      <c r="AO12" s="62"/>
    </row>
    <row r="13" spans="1:41" s="320" customFormat="1" ht="4.5" customHeight="1">
      <c r="A13" s="75"/>
      <c r="B13" s="229"/>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353"/>
      <c r="AO13" s="62"/>
    </row>
    <row r="14" spans="1:41" s="320" customFormat="1" ht="18" customHeight="1">
      <c r="A14" s="75"/>
      <c r="B14" s="1049" t="s">
        <v>351</v>
      </c>
      <c r="C14" s="1049"/>
      <c r="D14" s="883" t="s">
        <v>3271</v>
      </c>
      <c r="E14" s="883"/>
      <c r="F14" s="883"/>
      <c r="G14" s="883"/>
      <c r="H14" s="883"/>
      <c r="I14" s="883"/>
      <c r="J14" s="883"/>
      <c r="K14" s="883"/>
      <c r="L14" s="883"/>
      <c r="M14" s="883"/>
      <c r="N14" s="883"/>
      <c r="O14" s="883"/>
      <c r="P14" s="883"/>
      <c r="Q14" s="883"/>
      <c r="R14" s="883"/>
      <c r="S14" s="883"/>
      <c r="T14" s="883"/>
      <c r="U14" s="883"/>
      <c r="V14" s="883"/>
      <c r="W14" s="883"/>
      <c r="X14" s="883"/>
      <c r="Y14" s="883"/>
      <c r="Z14" s="883"/>
      <c r="AA14" s="883"/>
      <c r="AB14" s="883"/>
      <c r="AC14" s="883"/>
      <c r="AD14" s="85"/>
      <c r="AE14" s="1043" t="s">
        <v>54</v>
      </c>
      <c r="AF14" s="1044"/>
      <c r="AG14" s="1044"/>
      <c r="AH14" s="1044"/>
      <c r="AI14" s="1044"/>
      <c r="AJ14" s="1044"/>
      <c r="AK14" s="1045"/>
      <c r="AL14" s="353"/>
      <c r="AO14" s="62"/>
    </row>
    <row r="15" spans="1:41" s="320" customFormat="1" ht="6" customHeight="1">
      <c r="A15" s="75"/>
      <c r="B15" s="579"/>
      <c r="C15" s="431"/>
      <c r="D15" s="883"/>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5"/>
      <c r="AE15" s="537"/>
      <c r="AF15" s="537"/>
      <c r="AG15" s="537"/>
      <c r="AH15" s="537"/>
      <c r="AI15" s="537"/>
      <c r="AJ15" s="537"/>
      <c r="AK15" s="537"/>
      <c r="AL15" s="353"/>
      <c r="AO15" s="62"/>
    </row>
    <row r="16" spans="1:41" s="320" customFormat="1" ht="18" customHeight="1">
      <c r="A16" s="75"/>
      <c r="B16" s="1049" t="s">
        <v>352</v>
      </c>
      <c r="C16" s="1049"/>
      <c r="D16" s="883" t="s">
        <v>353</v>
      </c>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5"/>
      <c r="AE16" s="1043" t="s">
        <v>54</v>
      </c>
      <c r="AF16" s="1044"/>
      <c r="AG16" s="1044"/>
      <c r="AH16" s="1044"/>
      <c r="AI16" s="1044"/>
      <c r="AJ16" s="1044"/>
      <c r="AK16" s="1045"/>
      <c r="AL16" s="353"/>
      <c r="AO16" s="62"/>
    </row>
    <row r="17" spans="1:41" s="320" customFormat="1" ht="18" customHeight="1">
      <c r="A17" s="75"/>
      <c r="B17" s="229"/>
      <c r="C17" s="537"/>
      <c r="D17" s="883"/>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5"/>
      <c r="AE17" s="537"/>
      <c r="AF17" s="537"/>
      <c r="AG17" s="537"/>
      <c r="AH17" s="537"/>
      <c r="AI17" s="537"/>
      <c r="AJ17" s="537"/>
      <c r="AK17" s="537"/>
      <c r="AL17" s="353"/>
      <c r="AO17" s="62"/>
    </row>
    <row r="18" spans="1:41" s="320" customFormat="1" ht="4.5" customHeight="1">
      <c r="A18" s="75"/>
      <c r="B18" s="229"/>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537"/>
      <c r="AG18" s="537"/>
      <c r="AH18" s="537"/>
      <c r="AI18" s="537"/>
      <c r="AJ18" s="537"/>
      <c r="AK18" s="537"/>
      <c r="AL18" s="353"/>
      <c r="AO18" s="62"/>
    </row>
    <row r="19" spans="1:41" s="320" customFormat="1" ht="17.25" customHeight="1">
      <c r="A19" s="75"/>
      <c r="B19" s="765" t="s">
        <v>354</v>
      </c>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5"/>
      <c r="AC19" s="765"/>
      <c r="AD19" s="765"/>
      <c r="AE19" s="765"/>
      <c r="AF19" s="765"/>
      <c r="AG19" s="953"/>
      <c r="AH19" s="953"/>
      <c r="AI19" s="953"/>
      <c r="AJ19" s="953"/>
      <c r="AK19" s="953"/>
      <c r="AL19" s="353"/>
      <c r="AO19" s="62"/>
    </row>
    <row r="20" spans="1:41" s="320" customFormat="1" ht="5.25" customHeight="1">
      <c r="A20" s="75"/>
      <c r="B20" s="537"/>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c r="AK20" s="537"/>
      <c r="AL20" s="353"/>
      <c r="AO20" s="62"/>
    </row>
    <row r="21" spans="1:42" s="27" customFormat="1" ht="18" customHeight="1">
      <c r="A21" s="75"/>
      <c r="B21" s="1049" t="s">
        <v>407</v>
      </c>
      <c r="C21" s="1049"/>
      <c r="D21" s="883" t="s">
        <v>410</v>
      </c>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430"/>
      <c r="AE21" s="1043" t="s">
        <v>54</v>
      </c>
      <c r="AF21" s="1044"/>
      <c r="AG21" s="1044"/>
      <c r="AH21" s="1044"/>
      <c r="AI21" s="1044"/>
      <c r="AJ21" s="1044"/>
      <c r="AK21" s="1045"/>
      <c r="AL21" s="317"/>
      <c r="AP21" s="76"/>
    </row>
    <row r="22" spans="1:41" s="320" customFormat="1" ht="9" customHeight="1">
      <c r="A22" s="75"/>
      <c r="B22" s="226"/>
      <c r="C22" s="226"/>
      <c r="D22" s="883"/>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430"/>
      <c r="AE22" s="537"/>
      <c r="AF22" s="537"/>
      <c r="AG22" s="537"/>
      <c r="AH22" s="537"/>
      <c r="AI22" s="537"/>
      <c r="AJ22" s="537"/>
      <c r="AK22" s="537"/>
      <c r="AL22" s="353"/>
      <c r="AO22" s="62"/>
    </row>
    <row r="23" spans="1:42" s="356" customFormat="1" ht="18" customHeight="1">
      <c r="A23" s="249"/>
      <c r="B23" s="1049" t="s">
        <v>408</v>
      </c>
      <c r="C23" s="1049"/>
      <c r="D23" s="883" t="s">
        <v>411</v>
      </c>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432"/>
      <c r="AE23" s="1043" t="s">
        <v>54</v>
      </c>
      <c r="AF23" s="1044"/>
      <c r="AG23" s="1044"/>
      <c r="AH23" s="1044"/>
      <c r="AI23" s="1044"/>
      <c r="AJ23" s="1044"/>
      <c r="AK23" s="1045"/>
      <c r="AL23" s="355"/>
      <c r="AP23" s="12"/>
    </row>
    <row r="24" spans="1:38" ht="8.25" customHeight="1">
      <c r="A24" s="75"/>
      <c r="B24" s="357"/>
      <c r="C24" s="357"/>
      <c r="D24" s="883"/>
      <c r="E24" s="883"/>
      <c r="F24" s="883"/>
      <c r="G24" s="883"/>
      <c r="H24" s="883"/>
      <c r="I24" s="883"/>
      <c r="J24" s="883"/>
      <c r="K24" s="883"/>
      <c r="L24" s="883"/>
      <c r="M24" s="883"/>
      <c r="N24" s="883"/>
      <c r="O24" s="883"/>
      <c r="P24" s="883"/>
      <c r="Q24" s="883"/>
      <c r="R24" s="883"/>
      <c r="S24" s="883"/>
      <c r="T24" s="883"/>
      <c r="U24" s="883"/>
      <c r="V24" s="883"/>
      <c r="W24" s="883"/>
      <c r="X24" s="883"/>
      <c r="Y24" s="883"/>
      <c r="Z24" s="883"/>
      <c r="AA24" s="883"/>
      <c r="AB24" s="883"/>
      <c r="AC24" s="883"/>
      <c r="AD24" s="432"/>
      <c r="AE24" s="357"/>
      <c r="AF24" s="357"/>
      <c r="AG24" s="357"/>
      <c r="AH24" s="357"/>
      <c r="AI24" s="357"/>
      <c r="AJ24" s="357"/>
      <c r="AK24" s="357"/>
      <c r="AL24" s="77"/>
    </row>
    <row r="25" spans="1:38" ht="7.5" customHeight="1">
      <c r="A25" s="75"/>
      <c r="B25" s="357"/>
      <c r="C25" s="357"/>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7"/>
      <c r="AF25" s="357"/>
      <c r="AG25" s="357"/>
      <c r="AH25" s="357"/>
      <c r="AI25" s="357"/>
      <c r="AJ25" s="357"/>
      <c r="AK25" s="357"/>
      <c r="AL25" s="77"/>
    </row>
    <row r="26" spans="1:40" s="361" customFormat="1" ht="25.5" customHeight="1">
      <c r="A26" s="359"/>
      <c r="B26" s="493" t="s">
        <v>136</v>
      </c>
      <c r="C26" s="492"/>
      <c r="D26" s="1071" t="s">
        <v>503</v>
      </c>
      <c r="E26" s="1071"/>
      <c r="F26" s="1071"/>
      <c r="G26" s="1071"/>
      <c r="H26" s="1071"/>
      <c r="I26" s="1071"/>
      <c r="J26" s="1071"/>
      <c r="K26" s="1071"/>
      <c r="L26" s="1071"/>
      <c r="M26" s="1071"/>
      <c r="N26" s="1071"/>
      <c r="O26" s="1071"/>
      <c r="P26" s="1071"/>
      <c r="Q26" s="1071"/>
      <c r="R26" s="1071"/>
      <c r="S26" s="1071"/>
      <c r="T26" s="1071"/>
      <c r="U26" s="1071"/>
      <c r="V26" s="1071"/>
      <c r="W26" s="1071"/>
      <c r="X26" s="1071"/>
      <c r="Y26" s="1071"/>
      <c r="Z26" s="1071"/>
      <c r="AA26" s="1071"/>
      <c r="AB26" s="1071"/>
      <c r="AC26" s="1071"/>
      <c r="AD26" s="492"/>
      <c r="AE26" s="481"/>
      <c r="AF26" s="481"/>
      <c r="AG26" s="481"/>
      <c r="AH26" s="481"/>
      <c r="AI26" s="481"/>
      <c r="AJ26" s="481"/>
      <c r="AK26" s="481"/>
      <c r="AL26" s="360"/>
      <c r="AN26" s="81"/>
    </row>
    <row r="27" spans="1:38" s="361" customFormat="1" ht="5.25" customHeight="1">
      <c r="A27" s="359"/>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81"/>
      <c r="AH27" s="481"/>
      <c r="AI27" s="481"/>
      <c r="AJ27" s="481"/>
      <c r="AK27" s="481"/>
      <c r="AL27" s="360"/>
    </row>
    <row r="28" spans="1:38" s="361" customFormat="1" ht="18" customHeight="1">
      <c r="A28" s="359"/>
      <c r="B28" s="1056" t="s">
        <v>355</v>
      </c>
      <c r="C28" s="1056"/>
      <c r="D28" s="883" t="s">
        <v>346</v>
      </c>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457"/>
      <c r="AE28" s="1057" t="s">
        <v>24</v>
      </c>
      <c r="AF28" s="1058"/>
      <c r="AG28" s="1058"/>
      <c r="AH28" s="1058"/>
      <c r="AI28" s="1058"/>
      <c r="AJ28" s="1058"/>
      <c r="AK28" s="1059"/>
      <c r="AL28" s="360"/>
    </row>
    <row r="29" spans="1:38" ht="4.5" customHeight="1">
      <c r="A29" s="78"/>
      <c r="B29" s="382"/>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80"/>
    </row>
    <row r="30" ht="4.5" customHeight="1"/>
    <row r="31" spans="1:38" s="81" customFormat="1" ht="5.25" customHeight="1">
      <c r="A31" s="1053"/>
      <c r="B31" s="383"/>
      <c r="C31" s="383"/>
      <c r="D31" s="383"/>
      <c r="E31" s="383"/>
      <c r="F31" s="383"/>
      <c r="G31" s="383"/>
      <c r="H31" s="383"/>
      <c r="I31" s="383"/>
      <c r="J31" s="383"/>
      <c r="K31" s="383"/>
      <c r="L31" s="383"/>
      <c r="M31" s="383"/>
      <c r="N31" s="383"/>
      <c r="O31" s="383"/>
      <c r="P31" s="383"/>
      <c r="Q31" s="383"/>
      <c r="R31" s="383"/>
      <c r="S31" s="383"/>
      <c r="T31" s="384"/>
      <c r="U31" s="384"/>
      <c r="V31" s="384"/>
      <c r="W31" s="384"/>
      <c r="X31" s="384"/>
      <c r="Y31" s="384"/>
      <c r="Z31" s="384"/>
      <c r="AA31" s="384"/>
      <c r="AB31" s="384"/>
      <c r="AC31" s="384"/>
      <c r="AD31" s="384"/>
      <c r="AE31" s="384"/>
      <c r="AF31" s="384"/>
      <c r="AG31" s="384"/>
      <c r="AH31" s="384"/>
      <c r="AI31" s="384"/>
      <c r="AJ31" s="384"/>
      <c r="AK31" s="384"/>
      <c r="AL31" s="385"/>
    </row>
    <row r="32" spans="1:38" s="81" customFormat="1" ht="12" customHeight="1">
      <c r="A32" s="1054"/>
      <c r="B32" s="1055" t="s">
        <v>356</v>
      </c>
      <c r="C32" s="1055"/>
      <c r="D32" s="1055"/>
      <c r="E32" s="1055"/>
      <c r="F32" s="1055"/>
      <c r="G32" s="1055"/>
      <c r="H32" s="1055"/>
      <c r="I32" s="1055"/>
      <c r="J32" s="1055"/>
      <c r="K32" s="1055"/>
      <c r="L32" s="1055"/>
      <c r="M32" s="1055"/>
      <c r="N32" s="1055"/>
      <c r="O32" s="1055"/>
      <c r="P32" s="1055"/>
      <c r="Q32" s="1055"/>
      <c r="R32" s="1055"/>
      <c r="S32" s="1055"/>
      <c r="T32" s="1055"/>
      <c r="U32" s="1055"/>
      <c r="V32" s="1055"/>
      <c r="W32" s="1055"/>
      <c r="X32" s="1055"/>
      <c r="Y32" s="1055"/>
      <c r="Z32" s="1055"/>
      <c r="AA32" s="1055"/>
      <c r="AB32" s="1055"/>
      <c r="AC32" s="1055"/>
      <c r="AD32" s="1055"/>
      <c r="AE32" s="1055"/>
      <c r="AF32" s="1055"/>
      <c r="AG32" s="1055"/>
      <c r="AH32" s="1055"/>
      <c r="AI32" s="1055"/>
      <c r="AJ32" s="1055"/>
      <c r="AK32" s="1055"/>
      <c r="AL32" s="386"/>
    </row>
    <row r="33" spans="1:38" s="81" customFormat="1" ht="5.25" customHeight="1">
      <c r="A33" s="1054"/>
      <c r="B33" s="387"/>
      <c r="C33" s="387"/>
      <c r="D33" s="387"/>
      <c r="E33" s="387"/>
      <c r="F33" s="387"/>
      <c r="G33" s="387"/>
      <c r="H33" s="387"/>
      <c r="I33" s="387"/>
      <c r="J33" s="387"/>
      <c r="K33" s="387"/>
      <c r="L33" s="387"/>
      <c r="M33" s="387"/>
      <c r="N33" s="387"/>
      <c r="O33" s="387"/>
      <c r="P33" s="387"/>
      <c r="Q33" s="387"/>
      <c r="R33" s="387"/>
      <c r="S33" s="387"/>
      <c r="T33" s="388"/>
      <c r="U33" s="388"/>
      <c r="V33" s="388"/>
      <c r="W33" s="388"/>
      <c r="X33" s="388"/>
      <c r="Y33" s="388"/>
      <c r="Z33" s="388"/>
      <c r="AA33" s="388"/>
      <c r="AB33" s="388"/>
      <c r="AC33" s="388"/>
      <c r="AD33" s="388"/>
      <c r="AE33" s="388"/>
      <c r="AF33" s="388"/>
      <c r="AG33" s="388"/>
      <c r="AH33" s="388"/>
      <c r="AI33" s="388"/>
      <c r="AJ33" s="388"/>
      <c r="AK33" s="388"/>
      <c r="AL33" s="386"/>
    </row>
    <row r="34" spans="1:38" s="81" customFormat="1" ht="3.75" customHeight="1">
      <c r="A34" s="389"/>
      <c r="B34" s="390"/>
      <c r="C34" s="390"/>
      <c r="D34" s="390"/>
      <c r="E34" s="390"/>
      <c r="F34" s="390"/>
      <c r="G34" s="391"/>
      <c r="H34" s="391"/>
      <c r="I34" s="391"/>
      <c r="J34" s="391"/>
      <c r="K34" s="391"/>
      <c r="L34" s="391"/>
      <c r="M34" s="391"/>
      <c r="N34" s="391"/>
      <c r="O34" s="391"/>
      <c r="P34" s="391"/>
      <c r="Q34" s="391"/>
      <c r="R34" s="391"/>
      <c r="S34" s="391"/>
      <c r="T34" s="391"/>
      <c r="U34" s="500"/>
      <c r="V34" s="500"/>
      <c r="W34" s="500"/>
      <c r="X34" s="500"/>
      <c r="Y34" s="500"/>
      <c r="Z34" s="500"/>
      <c r="AA34" s="500"/>
      <c r="AB34" s="500"/>
      <c r="AC34" s="500"/>
      <c r="AD34" s="500"/>
      <c r="AE34" s="500"/>
      <c r="AF34" s="500"/>
      <c r="AG34" s="500"/>
      <c r="AH34" s="500"/>
      <c r="AI34" s="500"/>
      <c r="AJ34" s="500"/>
      <c r="AK34" s="500"/>
      <c r="AL34" s="386"/>
    </row>
    <row r="35" spans="1:38" s="81" customFormat="1" ht="15" customHeight="1">
      <c r="A35" s="389"/>
      <c r="B35" s="392" t="s">
        <v>375</v>
      </c>
      <c r="C35" s="964" t="s">
        <v>376</v>
      </c>
      <c r="D35" s="964"/>
      <c r="E35" s="964"/>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386"/>
    </row>
    <row r="36" spans="1:38" s="81" customFormat="1" ht="5.25" customHeight="1">
      <c r="A36" s="389"/>
      <c r="B36" s="387"/>
      <c r="C36" s="387"/>
      <c r="D36" s="387"/>
      <c r="E36" s="387"/>
      <c r="F36" s="387"/>
      <c r="G36" s="387"/>
      <c r="H36" s="387"/>
      <c r="I36" s="387"/>
      <c r="J36" s="387"/>
      <c r="K36" s="387"/>
      <c r="L36" s="387"/>
      <c r="M36" s="387"/>
      <c r="N36" s="387"/>
      <c r="O36" s="387"/>
      <c r="P36" s="387"/>
      <c r="Q36" s="387"/>
      <c r="R36" s="387"/>
      <c r="S36" s="387"/>
      <c r="T36" s="388"/>
      <c r="U36" s="388"/>
      <c r="V36" s="388"/>
      <c r="W36" s="388"/>
      <c r="X36" s="388"/>
      <c r="Y36" s="388"/>
      <c r="Z36" s="388"/>
      <c r="AA36" s="388"/>
      <c r="AB36" s="388"/>
      <c r="AC36" s="388"/>
      <c r="AD36" s="388"/>
      <c r="AE36" s="388"/>
      <c r="AF36" s="388"/>
      <c r="AG36" s="388"/>
      <c r="AH36" s="388"/>
      <c r="AI36" s="388"/>
      <c r="AJ36" s="388"/>
      <c r="AK36" s="388"/>
      <c r="AL36" s="386"/>
    </row>
    <row r="37" spans="1:38" s="81" customFormat="1" ht="9" customHeight="1">
      <c r="A37" s="389"/>
      <c r="B37" s="965" t="s">
        <v>413</v>
      </c>
      <c r="C37" s="966"/>
      <c r="D37" s="966"/>
      <c r="E37" s="966"/>
      <c r="F37" s="966"/>
      <c r="G37" s="966"/>
      <c r="H37" s="966"/>
      <c r="I37" s="966"/>
      <c r="J37" s="966"/>
      <c r="K37" s="966"/>
      <c r="L37" s="966"/>
      <c r="M37" s="966"/>
      <c r="N37" s="967"/>
      <c r="O37" s="965" t="s">
        <v>414</v>
      </c>
      <c r="P37" s="966"/>
      <c r="Q37" s="966"/>
      <c r="R37" s="966"/>
      <c r="S37" s="966"/>
      <c r="T37" s="966"/>
      <c r="U37" s="966"/>
      <c r="V37" s="966"/>
      <c r="W37" s="966"/>
      <c r="X37" s="966"/>
      <c r="Y37" s="967"/>
      <c r="Z37" s="965" t="s">
        <v>415</v>
      </c>
      <c r="AA37" s="968"/>
      <c r="AB37" s="968"/>
      <c r="AC37" s="968"/>
      <c r="AD37" s="968"/>
      <c r="AE37" s="968"/>
      <c r="AF37" s="968"/>
      <c r="AG37" s="968"/>
      <c r="AH37" s="968"/>
      <c r="AI37" s="968"/>
      <c r="AJ37" s="968"/>
      <c r="AK37" s="969"/>
      <c r="AL37" s="386"/>
    </row>
    <row r="38" spans="1:38" s="81" customFormat="1" ht="16.5" customHeight="1">
      <c r="A38" s="389"/>
      <c r="B38" s="961" t="s">
        <v>54</v>
      </c>
      <c r="C38" s="962"/>
      <c r="D38" s="962"/>
      <c r="E38" s="962"/>
      <c r="F38" s="962"/>
      <c r="G38" s="962"/>
      <c r="H38" s="962"/>
      <c r="I38" s="962"/>
      <c r="J38" s="962"/>
      <c r="K38" s="962"/>
      <c r="L38" s="962"/>
      <c r="M38" s="962"/>
      <c r="N38" s="963"/>
      <c r="O38" s="961" t="s">
        <v>54</v>
      </c>
      <c r="P38" s="962"/>
      <c r="Q38" s="962"/>
      <c r="R38" s="962"/>
      <c r="S38" s="962"/>
      <c r="T38" s="962"/>
      <c r="U38" s="962"/>
      <c r="V38" s="962"/>
      <c r="W38" s="962"/>
      <c r="X38" s="962"/>
      <c r="Y38" s="963"/>
      <c r="Z38" s="961" t="s">
        <v>54</v>
      </c>
      <c r="AA38" s="962"/>
      <c r="AB38" s="962"/>
      <c r="AC38" s="962"/>
      <c r="AD38" s="962"/>
      <c r="AE38" s="962"/>
      <c r="AF38" s="962"/>
      <c r="AG38" s="962"/>
      <c r="AH38" s="962"/>
      <c r="AI38" s="962"/>
      <c r="AJ38" s="962"/>
      <c r="AK38" s="963"/>
      <c r="AL38" s="386"/>
    </row>
    <row r="39" spans="1:38" s="81" customFormat="1" ht="9" customHeight="1">
      <c r="A39" s="389"/>
      <c r="B39" s="965" t="s">
        <v>423</v>
      </c>
      <c r="C39" s="966"/>
      <c r="D39" s="966"/>
      <c r="E39" s="966"/>
      <c r="F39" s="966"/>
      <c r="G39" s="966"/>
      <c r="H39" s="966"/>
      <c r="I39" s="966"/>
      <c r="J39" s="966"/>
      <c r="K39" s="966"/>
      <c r="L39" s="966"/>
      <c r="M39" s="966"/>
      <c r="N39" s="967"/>
      <c r="O39" s="965" t="s">
        <v>416</v>
      </c>
      <c r="P39" s="966"/>
      <c r="Q39" s="966"/>
      <c r="R39" s="966"/>
      <c r="S39" s="966"/>
      <c r="T39" s="966"/>
      <c r="U39" s="965" t="s">
        <v>417</v>
      </c>
      <c r="V39" s="966"/>
      <c r="W39" s="966"/>
      <c r="X39" s="966"/>
      <c r="Y39" s="966"/>
      <c r="Z39" s="965" t="s">
        <v>418</v>
      </c>
      <c r="AA39" s="968"/>
      <c r="AB39" s="968"/>
      <c r="AC39" s="968"/>
      <c r="AD39" s="968"/>
      <c r="AE39" s="968"/>
      <c r="AF39" s="968"/>
      <c r="AG39" s="968"/>
      <c r="AH39" s="968"/>
      <c r="AI39" s="968"/>
      <c r="AJ39" s="968"/>
      <c r="AK39" s="969"/>
      <c r="AL39" s="386"/>
    </row>
    <row r="40" spans="1:38" s="81" customFormat="1" ht="16.5" customHeight="1">
      <c r="A40" s="389"/>
      <c r="B40" s="961"/>
      <c r="C40" s="962"/>
      <c r="D40" s="962"/>
      <c r="E40" s="962"/>
      <c r="F40" s="962"/>
      <c r="G40" s="962"/>
      <c r="H40" s="962"/>
      <c r="I40" s="962"/>
      <c r="J40" s="962"/>
      <c r="K40" s="962"/>
      <c r="L40" s="962"/>
      <c r="M40" s="962"/>
      <c r="N40" s="963"/>
      <c r="O40" s="961"/>
      <c r="P40" s="962"/>
      <c r="Q40" s="962"/>
      <c r="R40" s="962"/>
      <c r="S40" s="962"/>
      <c r="T40" s="963"/>
      <c r="U40" s="961"/>
      <c r="V40" s="962"/>
      <c r="W40" s="962"/>
      <c r="X40" s="962"/>
      <c r="Y40" s="963"/>
      <c r="Z40" s="961"/>
      <c r="AA40" s="962"/>
      <c r="AB40" s="962"/>
      <c r="AC40" s="962"/>
      <c r="AD40" s="962"/>
      <c r="AE40" s="962"/>
      <c r="AF40" s="962"/>
      <c r="AG40" s="962"/>
      <c r="AH40" s="962"/>
      <c r="AI40" s="962"/>
      <c r="AJ40" s="962"/>
      <c r="AK40" s="963"/>
      <c r="AL40" s="386"/>
    </row>
    <row r="41" spans="1:38" s="81" customFormat="1" ht="9" customHeight="1">
      <c r="A41" s="389"/>
      <c r="B41" s="965" t="s">
        <v>419</v>
      </c>
      <c r="C41" s="968"/>
      <c r="D41" s="968"/>
      <c r="E41" s="968"/>
      <c r="F41" s="969"/>
      <c r="G41" s="965" t="s">
        <v>420</v>
      </c>
      <c r="H41" s="968"/>
      <c r="I41" s="968"/>
      <c r="J41" s="968"/>
      <c r="K41" s="968"/>
      <c r="L41" s="968"/>
      <c r="M41" s="968"/>
      <c r="N41" s="968"/>
      <c r="O41" s="968"/>
      <c r="P41" s="968"/>
      <c r="Q41" s="968"/>
      <c r="R41" s="968"/>
      <c r="S41" s="968"/>
      <c r="T41" s="969"/>
      <c r="U41" s="1040" t="s">
        <v>539</v>
      </c>
      <c r="V41" s="1041"/>
      <c r="W41" s="1041"/>
      <c r="X41" s="1041"/>
      <c r="Y41" s="1041"/>
      <c r="Z41" s="1041"/>
      <c r="AA41" s="1041"/>
      <c r="AB41" s="1041"/>
      <c r="AC41" s="1041"/>
      <c r="AD41" s="1041"/>
      <c r="AE41" s="1041"/>
      <c r="AF41" s="1041"/>
      <c r="AG41" s="1041"/>
      <c r="AH41" s="1041"/>
      <c r="AI41" s="1041"/>
      <c r="AJ41" s="1041"/>
      <c r="AK41" s="1042"/>
      <c r="AL41" s="386"/>
    </row>
    <row r="42" spans="1:38" s="81" customFormat="1" ht="16.5" customHeight="1">
      <c r="A42" s="389"/>
      <c r="B42" s="1004"/>
      <c r="C42" s="1005"/>
      <c r="D42" s="1005"/>
      <c r="E42" s="1005"/>
      <c r="F42" s="1006"/>
      <c r="G42" s="961"/>
      <c r="H42" s="962"/>
      <c r="I42" s="962"/>
      <c r="J42" s="962"/>
      <c r="K42" s="962"/>
      <c r="L42" s="962"/>
      <c r="M42" s="962"/>
      <c r="N42" s="962"/>
      <c r="O42" s="962"/>
      <c r="P42" s="962"/>
      <c r="Q42" s="962"/>
      <c r="R42" s="962"/>
      <c r="S42" s="962"/>
      <c r="T42" s="963"/>
      <c r="U42" s="1033"/>
      <c r="V42" s="1034"/>
      <c r="W42" s="1034"/>
      <c r="X42" s="1034"/>
      <c r="Y42" s="1034"/>
      <c r="Z42" s="1034"/>
      <c r="AA42" s="1034"/>
      <c r="AB42" s="1034"/>
      <c r="AC42" s="1034"/>
      <c r="AD42" s="1034"/>
      <c r="AE42" s="1034"/>
      <c r="AF42" s="1034"/>
      <c r="AG42" s="1034"/>
      <c r="AH42" s="1034"/>
      <c r="AI42" s="1034"/>
      <c r="AJ42" s="1034"/>
      <c r="AK42" s="1035"/>
      <c r="AL42" s="386"/>
    </row>
    <row r="43" spans="1:38" s="81" customFormat="1" ht="5.25" customHeight="1">
      <c r="A43" s="389"/>
      <c r="B43" s="554"/>
      <c r="C43" s="554"/>
      <c r="D43" s="554"/>
      <c r="E43" s="554"/>
      <c r="F43" s="554"/>
      <c r="G43" s="554"/>
      <c r="H43" s="554"/>
      <c r="I43" s="554"/>
      <c r="J43" s="554"/>
      <c r="K43" s="554"/>
      <c r="L43" s="554"/>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4"/>
      <c r="AK43" s="395"/>
      <c r="AL43" s="396"/>
    </row>
    <row r="44" spans="1:38" s="81" customFormat="1" ht="16.5" customHeight="1">
      <c r="A44" s="389"/>
      <c r="B44" s="554" t="s">
        <v>68</v>
      </c>
      <c r="C44" s="1036" t="s">
        <v>377</v>
      </c>
      <c r="D44" s="1036"/>
      <c r="E44" s="1036"/>
      <c r="F44" s="1036"/>
      <c r="G44" s="1036"/>
      <c r="H44" s="1036"/>
      <c r="I44" s="1036"/>
      <c r="J44" s="1036"/>
      <c r="K44" s="1036"/>
      <c r="L44" s="1036"/>
      <c r="M44" s="1036"/>
      <c r="N44" s="1036"/>
      <c r="O44" s="1036"/>
      <c r="P44" s="1036"/>
      <c r="Q44" s="1036"/>
      <c r="R44" s="1036"/>
      <c r="S44" s="1036"/>
      <c r="T44" s="1036"/>
      <c r="U44" s="1036"/>
      <c r="V44" s="1036"/>
      <c r="W44" s="1036"/>
      <c r="X44" s="1036"/>
      <c r="Y44" s="1036"/>
      <c r="Z44" s="1036"/>
      <c r="AA44" s="1036"/>
      <c r="AB44" s="1036"/>
      <c r="AC44" s="1036"/>
      <c r="AD44" s="1036"/>
      <c r="AE44" s="1037" t="s">
        <v>54</v>
      </c>
      <c r="AF44" s="1038"/>
      <c r="AG44" s="1038"/>
      <c r="AH44" s="1038"/>
      <c r="AI44" s="1038"/>
      <c r="AJ44" s="1038"/>
      <c r="AK44" s="1039"/>
      <c r="AL44" s="396"/>
    </row>
    <row r="45" spans="1:38" s="81" customFormat="1" ht="5.25" customHeight="1">
      <c r="A45" s="389"/>
      <c r="B45" s="554"/>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393"/>
      <c r="AC45" s="397"/>
      <c r="AD45" s="397"/>
      <c r="AE45" s="398"/>
      <c r="AF45" s="398"/>
      <c r="AG45" s="398"/>
      <c r="AH45" s="398"/>
      <c r="AI45" s="398"/>
      <c r="AJ45" s="394"/>
      <c r="AK45" s="395"/>
      <c r="AL45" s="396"/>
    </row>
    <row r="46" spans="1:38" s="81" customFormat="1" ht="9" customHeight="1">
      <c r="A46" s="389"/>
      <c r="B46" s="965" t="s">
        <v>357</v>
      </c>
      <c r="C46" s="966"/>
      <c r="D46" s="966"/>
      <c r="E46" s="966"/>
      <c r="F46" s="966"/>
      <c r="G46" s="966"/>
      <c r="H46" s="966"/>
      <c r="I46" s="966"/>
      <c r="J46" s="966"/>
      <c r="K46" s="966"/>
      <c r="L46" s="966"/>
      <c r="M46" s="966"/>
      <c r="N46" s="967"/>
      <c r="O46" s="965" t="s">
        <v>358</v>
      </c>
      <c r="P46" s="966"/>
      <c r="Q46" s="966"/>
      <c r="R46" s="966"/>
      <c r="S46" s="966"/>
      <c r="T46" s="966"/>
      <c r="U46" s="966"/>
      <c r="V46" s="966"/>
      <c r="W46" s="966"/>
      <c r="X46" s="966"/>
      <c r="Y46" s="967"/>
      <c r="Z46" s="965" t="s">
        <v>359</v>
      </c>
      <c r="AA46" s="968"/>
      <c r="AB46" s="968"/>
      <c r="AC46" s="968"/>
      <c r="AD46" s="968"/>
      <c r="AE46" s="968"/>
      <c r="AF46" s="968"/>
      <c r="AG46" s="968"/>
      <c r="AH46" s="968"/>
      <c r="AI46" s="968"/>
      <c r="AJ46" s="968"/>
      <c r="AK46" s="969"/>
      <c r="AL46" s="396"/>
    </row>
    <row r="47" spans="1:38" s="81" customFormat="1" ht="16.5" customHeight="1">
      <c r="A47" s="389"/>
      <c r="B47" s="961" t="s">
        <v>54</v>
      </c>
      <c r="C47" s="962"/>
      <c r="D47" s="962"/>
      <c r="E47" s="962"/>
      <c r="F47" s="962"/>
      <c r="G47" s="962"/>
      <c r="H47" s="962"/>
      <c r="I47" s="962"/>
      <c r="J47" s="962"/>
      <c r="K47" s="962"/>
      <c r="L47" s="962"/>
      <c r="M47" s="962"/>
      <c r="N47" s="963"/>
      <c r="O47" s="961" t="s">
        <v>54</v>
      </c>
      <c r="P47" s="962"/>
      <c r="Q47" s="962"/>
      <c r="R47" s="962"/>
      <c r="S47" s="962"/>
      <c r="T47" s="962"/>
      <c r="U47" s="962"/>
      <c r="V47" s="962"/>
      <c r="W47" s="962"/>
      <c r="X47" s="962"/>
      <c r="Y47" s="963"/>
      <c r="Z47" s="961" t="s">
        <v>54</v>
      </c>
      <c r="AA47" s="962"/>
      <c r="AB47" s="962"/>
      <c r="AC47" s="962"/>
      <c r="AD47" s="962"/>
      <c r="AE47" s="962"/>
      <c r="AF47" s="962"/>
      <c r="AG47" s="962"/>
      <c r="AH47" s="962"/>
      <c r="AI47" s="962"/>
      <c r="AJ47" s="962"/>
      <c r="AK47" s="963"/>
      <c r="AL47" s="396"/>
    </row>
    <row r="48" spans="1:38" s="81" customFormat="1" ht="9" customHeight="1">
      <c r="A48" s="389"/>
      <c r="B48" s="965" t="s">
        <v>360</v>
      </c>
      <c r="C48" s="966"/>
      <c r="D48" s="966"/>
      <c r="E48" s="966"/>
      <c r="F48" s="966"/>
      <c r="G48" s="966"/>
      <c r="H48" s="966"/>
      <c r="I48" s="966"/>
      <c r="J48" s="966"/>
      <c r="K48" s="966"/>
      <c r="L48" s="966"/>
      <c r="M48" s="966"/>
      <c r="N48" s="967"/>
      <c r="O48" s="965" t="s">
        <v>361</v>
      </c>
      <c r="P48" s="966"/>
      <c r="Q48" s="966"/>
      <c r="R48" s="966"/>
      <c r="S48" s="966"/>
      <c r="T48" s="966"/>
      <c r="U48" s="965" t="s">
        <v>362</v>
      </c>
      <c r="V48" s="966"/>
      <c r="W48" s="966"/>
      <c r="X48" s="966"/>
      <c r="Y48" s="966"/>
      <c r="Z48" s="965" t="s">
        <v>363</v>
      </c>
      <c r="AA48" s="968"/>
      <c r="AB48" s="968"/>
      <c r="AC48" s="968"/>
      <c r="AD48" s="968"/>
      <c r="AE48" s="968"/>
      <c r="AF48" s="968"/>
      <c r="AG48" s="968"/>
      <c r="AH48" s="968"/>
      <c r="AI48" s="968"/>
      <c r="AJ48" s="968"/>
      <c r="AK48" s="969"/>
      <c r="AL48" s="386"/>
    </row>
    <row r="49" spans="1:38" s="81" customFormat="1" ht="16.5" customHeight="1">
      <c r="A49" s="389"/>
      <c r="B49" s="961"/>
      <c r="C49" s="962"/>
      <c r="D49" s="962"/>
      <c r="E49" s="962"/>
      <c r="F49" s="962"/>
      <c r="G49" s="962"/>
      <c r="H49" s="962"/>
      <c r="I49" s="962"/>
      <c r="J49" s="962"/>
      <c r="K49" s="962"/>
      <c r="L49" s="962"/>
      <c r="M49" s="962"/>
      <c r="N49" s="963"/>
      <c r="O49" s="961"/>
      <c r="P49" s="962"/>
      <c r="Q49" s="962"/>
      <c r="R49" s="962"/>
      <c r="S49" s="962"/>
      <c r="T49" s="963"/>
      <c r="U49" s="961"/>
      <c r="V49" s="962"/>
      <c r="W49" s="962"/>
      <c r="X49" s="962"/>
      <c r="Y49" s="963"/>
      <c r="Z49" s="1028"/>
      <c r="AA49" s="1029"/>
      <c r="AB49" s="1029"/>
      <c r="AC49" s="1029"/>
      <c r="AD49" s="1029"/>
      <c r="AE49" s="1029"/>
      <c r="AF49" s="1029"/>
      <c r="AG49" s="1029"/>
      <c r="AH49" s="1029"/>
      <c r="AI49" s="1029"/>
      <c r="AJ49" s="1029"/>
      <c r="AK49" s="1030"/>
      <c r="AL49" s="386"/>
    </row>
    <row r="50" spans="1:38" s="81" customFormat="1" ht="9" customHeight="1">
      <c r="A50" s="389"/>
      <c r="B50" s="965" t="s">
        <v>364</v>
      </c>
      <c r="C50" s="968"/>
      <c r="D50" s="968"/>
      <c r="E50" s="968"/>
      <c r="F50" s="969"/>
      <c r="G50" s="965" t="s">
        <v>424</v>
      </c>
      <c r="H50" s="968"/>
      <c r="I50" s="968"/>
      <c r="J50" s="968"/>
      <c r="K50" s="968"/>
      <c r="L50" s="968"/>
      <c r="M50" s="968"/>
      <c r="N50" s="968"/>
      <c r="O50" s="968"/>
      <c r="P50" s="968"/>
      <c r="Q50" s="968"/>
      <c r="R50" s="968"/>
      <c r="S50" s="968"/>
      <c r="T50" s="969"/>
      <c r="U50" s="1031"/>
      <c r="V50" s="1032"/>
      <c r="W50" s="1032"/>
      <c r="X50" s="1032"/>
      <c r="Y50" s="1032"/>
      <c r="Z50" s="1032"/>
      <c r="AA50" s="1032"/>
      <c r="AB50" s="1032"/>
      <c r="AC50" s="1032"/>
      <c r="AD50" s="1032"/>
      <c r="AE50" s="1032"/>
      <c r="AF50" s="1032"/>
      <c r="AG50" s="1032"/>
      <c r="AH50" s="1032"/>
      <c r="AI50" s="1032"/>
      <c r="AJ50" s="1032"/>
      <c r="AK50" s="1032"/>
      <c r="AL50" s="386"/>
    </row>
    <row r="51" spans="1:38" s="81" customFormat="1" ht="16.5" customHeight="1">
      <c r="A51" s="389"/>
      <c r="B51" s="1004"/>
      <c r="C51" s="1005"/>
      <c r="D51" s="1005"/>
      <c r="E51" s="1005"/>
      <c r="F51" s="1006"/>
      <c r="G51" s="961"/>
      <c r="H51" s="962"/>
      <c r="I51" s="962"/>
      <c r="J51" s="962"/>
      <c r="K51" s="962"/>
      <c r="L51" s="962"/>
      <c r="M51" s="962"/>
      <c r="N51" s="962"/>
      <c r="O51" s="962"/>
      <c r="P51" s="962"/>
      <c r="Q51" s="962"/>
      <c r="R51" s="962"/>
      <c r="S51" s="962"/>
      <c r="T51" s="963"/>
      <c r="U51" s="1007"/>
      <c r="V51" s="1008"/>
      <c r="W51" s="1008"/>
      <c r="X51" s="1008"/>
      <c r="Y51" s="1008"/>
      <c r="Z51" s="1008"/>
      <c r="AA51" s="1008"/>
      <c r="AB51" s="1008"/>
      <c r="AC51" s="1008"/>
      <c r="AD51" s="1008"/>
      <c r="AE51" s="1008"/>
      <c r="AF51" s="1008"/>
      <c r="AG51" s="1008"/>
      <c r="AH51" s="1008"/>
      <c r="AI51" s="1008"/>
      <c r="AJ51" s="1008"/>
      <c r="AK51" s="1008"/>
      <c r="AL51" s="386"/>
    </row>
    <row r="52" spans="1:38" s="81" customFormat="1" ht="5.25" customHeight="1">
      <c r="A52" s="399"/>
      <c r="B52" s="387"/>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87"/>
      <c r="AC52" s="387"/>
      <c r="AD52" s="387"/>
      <c r="AE52" s="387"/>
      <c r="AF52" s="387"/>
      <c r="AG52" s="387"/>
      <c r="AH52" s="387"/>
      <c r="AI52" s="387"/>
      <c r="AJ52" s="387"/>
      <c r="AK52" s="387"/>
      <c r="AL52" s="386"/>
    </row>
    <row r="53" spans="1:38" s="81" customFormat="1" ht="22.5" customHeight="1">
      <c r="A53" s="400"/>
      <c r="B53" s="392" t="s">
        <v>106</v>
      </c>
      <c r="C53" s="1009" t="s">
        <v>3272</v>
      </c>
      <c r="D53" s="1009"/>
      <c r="E53" s="1009"/>
      <c r="F53" s="1009"/>
      <c r="G53" s="1009"/>
      <c r="H53" s="1009"/>
      <c r="I53" s="1009"/>
      <c r="J53" s="1009"/>
      <c r="K53" s="1009"/>
      <c r="L53" s="1009"/>
      <c r="M53" s="1009"/>
      <c r="N53" s="1009"/>
      <c r="O53" s="1009"/>
      <c r="P53" s="1009"/>
      <c r="Q53" s="1009"/>
      <c r="R53" s="1009"/>
      <c r="S53" s="1009"/>
      <c r="T53" s="1009"/>
      <c r="U53" s="1009"/>
      <c r="V53" s="1009"/>
      <c r="W53" s="1009"/>
      <c r="X53" s="1009"/>
      <c r="Y53" s="1009"/>
      <c r="Z53" s="1009"/>
      <c r="AA53" s="1009"/>
      <c r="AB53" s="1009"/>
      <c r="AC53" s="1009"/>
      <c r="AD53" s="1009"/>
      <c r="AE53" s="1009"/>
      <c r="AF53" s="1009"/>
      <c r="AG53" s="1009"/>
      <c r="AH53" s="1009"/>
      <c r="AI53" s="1009"/>
      <c r="AJ53" s="1009"/>
      <c r="AK53" s="1009"/>
      <c r="AL53" s="401"/>
    </row>
    <row r="54" spans="1:38" s="81" customFormat="1" ht="8.25" customHeight="1">
      <c r="A54" s="402"/>
      <c r="B54" s="403"/>
      <c r="C54" s="1010"/>
      <c r="D54" s="1010"/>
      <c r="E54" s="1010"/>
      <c r="F54" s="1010"/>
      <c r="G54" s="1010"/>
      <c r="H54" s="1010"/>
      <c r="I54" s="1010"/>
      <c r="J54" s="1010"/>
      <c r="K54" s="1010"/>
      <c r="L54" s="1010"/>
      <c r="M54" s="1010"/>
      <c r="N54" s="1010"/>
      <c r="O54" s="1010"/>
      <c r="P54" s="1010"/>
      <c r="Q54" s="1010"/>
      <c r="R54" s="1010"/>
      <c r="S54" s="1010"/>
      <c r="T54" s="1010"/>
      <c r="U54" s="1010"/>
      <c r="V54" s="1010"/>
      <c r="W54" s="1010"/>
      <c r="X54" s="1010"/>
      <c r="Y54" s="1010"/>
      <c r="Z54" s="1010"/>
      <c r="AA54" s="1010"/>
      <c r="AB54" s="1010"/>
      <c r="AC54" s="1010"/>
      <c r="AD54" s="1010"/>
      <c r="AE54" s="1010"/>
      <c r="AF54" s="1010"/>
      <c r="AG54" s="1010"/>
      <c r="AH54" s="1010"/>
      <c r="AI54" s="1010"/>
      <c r="AJ54" s="1010"/>
      <c r="AK54" s="1010"/>
      <c r="AL54" s="401"/>
    </row>
    <row r="55" spans="1:38" s="81" customFormat="1" ht="16.5" customHeight="1">
      <c r="A55" s="1014" t="s">
        <v>2</v>
      </c>
      <c r="B55" s="1016" t="s">
        <v>365</v>
      </c>
      <c r="C55" s="1017"/>
      <c r="D55" s="1017"/>
      <c r="E55" s="1017"/>
      <c r="F55" s="1017"/>
      <c r="G55" s="1017"/>
      <c r="H55" s="1017"/>
      <c r="I55" s="1017"/>
      <c r="J55" s="1017"/>
      <c r="K55" s="1017"/>
      <c r="L55" s="1017"/>
      <c r="M55" s="1018"/>
      <c r="N55" s="1016" t="s">
        <v>366</v>
      </c>
      <c r="O55" s="1017"/>
      <c r="P55" s="1017"/>
      <c r="Q55" s="1017"/>
      <c r="R55" s="1017"/>
      <c r="S55" s="1017"/>
      <c r="T55" s="1017"/>
      <c r="U55" s="1017"/>
      <c r="V55" s="1017"/>
      <c r="W55" s="1017"/>
      <c r="X55" s="1017"/>
      <c r="Y55" s="1017"/>
      <c r="Z55" s="1017"/>
      <c r="AA55" s="1017"/>
      <c r="AB55" s="1017"/>
      <c r="AC55" s="1017"/>
      <c r="AD55" s="1019" t="s">
        <v>402</v>
      </c>
      <c r="AE55" s="1020"/>
      <c r="AF55" s="1020"/>
      <c r="AG55" s="1020"/>
      <c r="AH55" s="1020"/>
      <c r="AI55" s="1020"/>
      <c r="AJ55" s="1020"/>
      <c r="AK55" s="1021"/>
      <c r="AL55" s="404"/>
    </row>
    <row r="56" spans="1:38" s="81" customFormat="1" ht="48" customHeight="1">
      <c r="A56" s="1015"/>
      <c r="B56" s="1011" t="s">
        <v>367</v>
      </c>
      <c r="C56" s="1012"/>
      <c r="D56" s="1012"/>
      <c r="E56" s="1013"/>
      <c r="F56" s="1011" t="s">
        <v>368</v>
      </c>
      <c r="G56" s="1012"/>
      <c r="H56" s="1012"/>
      <c r="I56" s="1013"/>
      <c r="J56" s="1011" t="s">
        <v>369</v>
      </c>
      <c r="K56" s="1012"/>
      <c r="L56" s="1012"/>
      <c r="M56" s="1013"/>
      <c r="N56" s="992" t="s">
        <v>370</v>
      </c>
      <c r="O56" s="993"/>
      <c r="P56" s="993"/>
      <c r="Q56" s="994"/>
      <c r="R56" s="992" t="s">
        <v>371</v>
      </c>
      <c r="S56" s="993"/>
      <c r="T56" s="994"/>
      <c r="U56" s="992" t="s">
        <v>372</v>
      </c>
      <c r="V56" s="993"/>
      <c r="W56" s="994"/>
      <c r="X56" s="992" t="s">
        <v>3273</v>
      </c>
      <c r="Y56" s="993"/>
      <c r="Z56" s="994"/>
      <c r="AA56" s="1025" t="s">
        <v>373</v>
      </c>
      <c r="AB56" s="1026"/>
      <c r="AC56" s="1027"/>
      <c r="AD56" s="1022"/>
      <c r="AE56" s="1023"/>
      <c r="AF56" s="1023"/>
      <c r="AG56" s="1023"/>
      <c r="AH56" s="1023"/>
      <c r="AI56" s="1023"/>
      <c r="AJ56" s="1023"/>
      <c r="AK56" s="1024"/>
      <c r="AL56" s="404"/>
    </row>
    <row r="57" spans="1:38" s="81" customFormat="1" ht="10.5" customHeight="1" thickBot="1">
      <c r="A57" s="506">
        <v>1</v>
      </c>
      <c r="B57" s="983">
        <v>2</v>
      </c>
      <c r="C57" s="984"/>
      <c r="D57" s="984"/>
      <c r="E57" s="985"/>
      <c r="F57" s="983">
        <v>3</v>
      </c>
      <c r="G57" s="984"/>
      <c r="H57" s="984"/>
      <c r="I57" s="985"/>
      <c r="J57" s="983">
        <v>4</v>
      </c>
      <c r="K57" s="984"/>
      <c r="L57" s="984"/>
      <c r="M57" s="985"/>
      <c r="N57" s="995">
        <v>5</v>
      </c>
      <c r="O57" s="996"/>
      <c r="P57" s="996"/>
      <c r="Q57" s="997"/>
      <c r="R57" s="995">
        <v>6</v>
      </c>
      <c r="S57" s="996"/>
      <c r="T57" s="997"/>
      <c r="U57" s="995">
        <v>7</v>
      </c>
      <c r="V57" s="996"/>
      <c r="W57" s="997"/>
      <c r="X57" s="995">
        <v>8</v>
      </c>
      <c r="Y57" s="996"/>
      <c r="Z57" s="997"/>
      <c r="AA57" s="998">
        <v>9</v>
      </c>
      <c r="AB57" s="999"/>
      <c r="AC57" s="1000"/>
      <c r="AD57" s="1001">
        <v>10</v>
      </c>
      <c r="AE57" s="1002"/>
      <c r="AF57" s="1002"/>
      <c r="AG57" s="1002"/>
      <c r="AH57" s="1002"/>
      <c r="AI57" s="1002"/>
      <c r="AJ57" s="1002"/>
      <c r="AK57" s="1003"/>
      <c r="AL57" s="405"/>
    </row>
    <row r="58" spans="1:38" s="81" customFormat="1" ht="20.25" customHeight="1" thickBot="1">
      <c r="A58" s="507" t="s">
        <v>344</v>
      </c>
      <c r="B58" s="981" t="s">
        <v>54</v>
      </c>
      <c r="C58" s="981"/>
      <c r="D58" s="981"/>
      <c r="E58" s="981"/>
      <c r="F58" s="982" t="s">
        <v>54</v>
      </c>
      <c r="G58" s="982"/>
      <c r="H58" s="982"/>
      <c r="I58" s="982"/>
      <c r="J58" s="982" t="s">
        <v>54</v>
      </c>
      <c r="K58" s="982"/>
      <c r="L58" s="982"/>
      <c r="M58" s="982"/>
      <c r="N58" s="988"/>
      <c r="O58" s="988"/>
      <c r="P58" s="988"/>
      <c r="Q58" s="988"/>
      <c r="R58" s="988"/>
      <c r="S58" s="988"/>
      <c r="T58" s="988"/>
      <c r="U58" s="988"/>
      <c r="V58" s="988"/>
      <c r="W58" s="988"/>
      <c r="X58" s="988"/>
      <c r="Y58" s="988"/>
      <c r="Z58" s="988"/>
      <c r="AA58" s="989"/>
      <c r="AB58" s="989"/>
      <c r="AC58" s="989"/>
      <c r="AD58" s="990"/>
      <c r="AE58" s="990"/>
      <c r="AF58" s="990"/>
      <c r="AG58" s="990"/>
      <c r="AH58" s="990"/>
      <c r="AI58" s="990"/>
      <c r="AJ58" s="990"/>
      <c r="AK58" s="991"/>
      <c r="AL58" s="406"/>
    </row>
    <row r="59" spans="1:38" s="81" customFormat="1" ht="21" customHeight="1" thickBot="1">
      <c r="A59" s="508" t="s">
        <v>378</v>
      </c>
      <c r="B59" s="981" t="s">
        <v>54</v>
      </c>
      <c r="C59" s="981"/>
      <c r="D59" s="981"/>
      <c r="E59" s="981"/>
      <c r="F59" s="982" t="s">
        <v>54</v>
      </c>
      <c r="G59" s="982"/>
      <c r="H59" s="982"/>
      <c r="I59" s="982"/>
      <c r="J59" s="982" t="s">
        <v>54</v>
      </c>
      <c r="K59" s="982"/>
      <c r="L59" s="982"/>
      <c r="M59" s="982"/>
      <c r="N59" s="979"/>
      <c r="O59" s="979"/>
      <c r="P59" s="979"/>
      <c r="Q59" s="979"/>
      <c r="R59" s="979"/>
      <c r="S59" s="979"/>
      <c r="T59" s="979"/>
      <c r="U59" s="979"/>
      <c r="V59" s="979"/>
      <c r="W59" s="979"/>
      <c r="X59" s="979"/>
      <c r="Y59" s="979"/>
      <c r="Z59" s="979"/>
      <c r="AA59" s="980"/>
      <c r="AB59" s="980"/>
      <c r="AC59" s="980"/>
      <c r="AD59" s="986"/>
      <c r="AE59" s="986"/>
      <c r="AF59" s="986"/>
      <c r="AG59" s="986"/>
      <c r="AH59" s="986"/>
      <c r="AI59" s="986"/>
      <c r="AJ59" s="986"/>
      <c r="AK59" s="987"/>
      <c r="AL59" s="406"/>
    </row>
    <row r="60" spans="1:38" s="81" customFormat="1" ht="20.25" customHeight="1" thickBot="1">
      <c r="A60" s="509" t="s">
        <v>379</v>
      </c>
      <c r="B60" s="981" t="s">
        <v>54</v>
      </c>
      <c r="C60" s="981"/>
      <c r="D60" s="981"/>
      <c r="E60" s="981"/>
      <c r="F60" s="982" t="s">
        <v>54</v>
      </c>
      <c r="G60" s="982"/>
      <c r="H60" s="982"/>
      <c r="I60" s="982"/>
      <c r="J60" s="982" t="s">
        <v>54</v>
      </c>
      <c r="K60" s="982"/>
      <c r="L60" s="982"/>
      <c r="M60" s="982"/>
      <c r="N60" s="975"/>
      <c r="O60" s="975"/>
      <c r="P60" s="975"/>
      <c r="Q60" s="975"/>
      <c r="R60" s="975"/>
      <c r="S60" s="975"/>
      <c r="T60" s="975"/>
      <c r="U60" s="975"/>
      <c r="V60" s="975"/>
      <c r="W60" s="975"/>
      <c r="X60" s="975"/>
      <c r="Y60" s="975"/>
      <c r="Z60" s="975"/>
      <c r="AA60" s="976"/>
      <c r="AB60" s="976"/>
      <c r="AC60" s="976"/>
      <c r="AD60" s="977"/>
      <c r="AE60" s="977"/>
      <c r="AF60" s="977"/>
      <c r="AG60" s="977"/>
      <c r="AH60" s="977"/>
      <c r="AI60" s="977"/>
      <c r="AJ60" s="977"/>
      <c r="AK60" s="978"/>
      <c r="AL60" s="406"/>
    </row>
    <row r="61" spans="1:38" s="81" customFormat="1" ht="16.5" customHeight="1">
      <c r="A61" s="407"/>
      <c r="B61" s="408"/>
      <c r="C61" s="408"/>
      <c r="D61" s="408"/>
      <c r="E61" s="408"/>
      <c r="F61" s="408"/>
      <c r="G61" s="408"/>
      <c r="H61" s="408"/>
      <c r="I61" s="408"/>
      <c r="J61" s="408"/>
      <c r="K61" s="408"/>
      <c r="L61" s="408"/>
      <c r="M61" s="408"/>
      <c r="N61" s="408"/>
      <c r="O61" s="408"/>
      <c r="P61" s="408"/>
      <c r="Q61" s="408"/>
      <c r="R61" s="408"/>
      <c r="S61" s="408"/>
      <c r="T61" s="408"/>
      <c r="U61" s="408"/>
      <c r="V61" s="408"/>
      <c r="W61" s="408"/>
      <c r="X61" s="971" t="s">
        <v>374</v>
      </c>
      <c r="Y61" s="971"/>
      <c r="Z61" s="971"/>
      <c r="AA61" s="972">
        <f>SUM(AA58:AC60)</f>
        <v>0</v>
      </c>
      <c r="AB61" s="973"/>
      <c r="AC61" s="974"/>
      <c r="AD61" s="409"/>
      <c r="AE61" s="410"/>
      <c r="AF61" s="410"/>
      <c r="AG61" s="410"/>
      <c r="AH61" s="408"/>
      <c r="AI61" s="408"/>
      <c r="AJ61" s="408"/>
      <c r="AK61" s="408"/>
      <c r="AL61" s="411"/>
    </row>
    <row r="62" spans="1:38" s="81" customFormat="1" ht="5.25" customHeight="1">
      <c r="A62" s="412"/>
      <c r="B62" s="413"/>
      <c r="C62" s="414"/>
      <c r="D62" s="414"/>
      <c r="E62" s="414"/>
      <c r="F62" s="414"/>
      <c r="G62" s="414"/>
      <c r="H62" s="414"/>
      <c r="I62" s="414"/>
      <c r="J62" s="414"/>
      <c r="K62" s="414"/>
      <c r="L62" s="414"/>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6"/>
    </row>
    <row r="63" spans="1:38" s="81" customFormat="1" ht="5.25" customHeight="1">
      <c r="A63" s="427"/>
      <c r="B63" s="427"/>
      <c r="C63" s="408"/>
      <c r="D63" s="408"/>
      <c r="E63" s="408"/>
      <c r="F63" s="408"/>
      <c r="G63" s="408"/>
      <c r="H63" s="408"/>
      <c r="I63" s="408"/>
      <c r="J63" s="408"/>
      <c r="K63" s="408"/>
      <c r="L63" s="40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row>
    <row r="64" ht="4.5" customHeight="1"/>
    <row r="65" spans="1:38" ht="17.25" customHeight="1">
      <c r="A65" s="82"/>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4"/>
    </row>
    <row r="66" spans="1:38" ht="12" customHeight="1">
      <c r="A66" s="75"/>
      <c r="B66" s="417" t="s">
        <v>107</v>
      </c>
      <c r="C66" s="964" t="s">
        <v>386</v>
      </c>
      <c r="D66" s="964"/>
      <c r="E66" s="964"/>
      <c r="F66" s="964"/>
      <c r="G66" s="964"/>
      <c r="H66" s="964"/>
      <c r="I66" s="964"/>
      <c r="J66" s="964"/>
      <c r="K66" s="964"/>
      <c r="L66" s="964"/>
      <c r="M66" s="964"/>
      <c r="N66" s="964"/>
      <c r="O66" s="964"/>
      <c r="P66" s="964"/>
      <c r="Q66" s="964"/>
      <c r="R66" s="964"/>
      <c r="S66" s="964"/>
      <c r="T66" s="964"/>
      <c r="U66" s="964"/>
      <c r="V66" s="964"/>
      <c r="W66" s="964"/>
      <c r="X66" s="964"/>
      <c r="Y66" s="964"/>
      <c r="Z66" s="964"/>
      <c r="AA66" s="964"/>
      <c r="AB66" s="964"/>
      <c r="AC66" s="964"/>
      <c r="AD66" s="964"/>
      <c r="AE66" s="964"/>
      <c r="AF66" s="964"/>
      <c r="AG66" s="964"/>
      <c r="AH66" s="964"/>
      <c r="AI66" s="964"/>
      <c r="AJ66" s="964"/>
      <c r="AK66" s="964"/>
      <c r="AL66" s="77"/>
    </row>
    <row r="67" spans="1:38" ht="5.25" customHeight="1">
      <c r="A67" s="75"/>
      <c r="B67" s="229"/>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7"/>
    </row>
    <row r="68" spans="1:38" ht="12" customHeight="1">
      <c r="A68" s="75"/>
      <c r="B68" s="392" t="s">
        <v>387</v>
      </c>
      <c r="C68" s="964" t="s">
        <v>388</v>
      </c>
      <c r="D68" s="964"/>
      <c r="E68" s="964"/>
      <c r="F68" s="964"/>
      <c r="G68" s="964"/>
      <c r="H68" s="964"/>
      <c r="I68" s="964"/>
      <c r="J68" s="964"/>
      <c r="K68" s="964"/>
      <c r="L68" s="964"/>
      <c r="M68" s="964"/>
      <c r="N68" s="964"/>
      <c r="O68" s="964"/>
      <c r="P68" s="964"/>
      <c r="Q68" s="964"/>
      <c r="R68" s="964"/>
      <c r="S68" s="964"/>
      <c r="T68" s="964"/>
      <c r="U68" s="964"/>
      <c r="V68" s="964"/>
      <c r="W68" s="964"/>
      <c r="X68" s="964"/>
      <c r="Y68" s="964"/>
      <c r="Z68" s="964"/>
      <c r="AA68" s="964"/>
      <c r="AB68" s="964"/>
      <c r="AC68" s="964"/>
      <c r="AD68" s="964"/>
      <c r="AE68" s="964"/>
      <c r="AF68" s="964"/>
      <c r="AG68" s="964"/>
      <c r="AH68" s="964"/>
      <c r="AI68" s="964"/>
      <c r="AJ68" s="964"/>
      <c r="AK68" s="964"/>
      <c r="AL68" s="77"/>
    </row>
    <row r="69" spans="1:38" ht="4.5" customHeight="1">
      <c r="A69" s="75"/>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7"/>
    </row>
    <row r="70" spans="1:38" ht="12" customHeight="1">
      <c r="A70" s="75"/>
      <c r="B70" s="1070" t="s">
        <v>324</v>
      </c>
      <c r="C70" s="1061"/>
      <c r="D70" s="1061"/>
      <c r="E70" s="1061"/>
      <c r="F70" s="1061"/>
      <c r="G70" s="1061"/>
      <c r="H70" s="1061"/>
      <c r="I70" s="1061"/>
      <c r="J70" s="1061"/>
      <c r="K70" s="1061"/>
      <c r="L70" s="1061"/>
      <c r="M70" s="1061"/>
      <c r="N70" s="1061"/>
      <c r="O70" s="1061"/>
      <c r="P70" s="1061"/>
      <c r="Q70" s="1061"/>
      <c r="R70" s="1061"/>
      <c r="S70" s="1061"/>
      <c r="T70" s="1061"/>
      <c r="U70" s="1061"/>
      <c r="V70" s="1061"/>
      <c r="W70" s="1061"/>
      <c r="X70" s="1061"/>
      <c r="Y70" s="1061"/>
      <c r="Z70" s="1061"/>
      <c r="AA70" s="1061"/>
      <c r="AB70" s="1061"/>
      <c r="AC70" s="1061"/>
      <c r="AD70" s="1061"/>
      <c r="AE70" s="1061"/>
      <c r="AF70" s="1061"/>
      <c r="AG70" s="1061"/>
      <c r="AH70" s="1061"/>
      <c r="AI70" s="1061"/>
      <c r="AJ70" s="1061"/>
      <c r="AK70" s="1062"/>
      <c r="AL70" s="77"/>
    </row>
    <row r="71" spans="1:38" ht="12" customHeight="1">
      <c r="A71" s="75"/>
      <c r="B71" s="1063"/>
      <c r="C71" s="1064"/>
      <c r="D71" s="1064"/>
      <c r="E71" s="1064"/>
      <c r="F71" s="1064"/>
      <c r="G71" s="1064"/>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5"/>
      <c r="AL71" s="77"/>
    </row>
    <row r="72" spans="1:38" ht="12" customHeight="1">
      <c r="A72" s="75"/>
      <c r="B72" s="1063"/>
      <c r="C72" s="1064"/>
      <c r="D72" s="1064"/>
      <c r="E72" s="1064"/>
      <c r="F72" s="1064"/>
      <c r="G72" s="1064"/>
      <c r="H72" s="1064"/>
      <c r="I72" s="1064"/>
      <c r="J72" s="1064"/>
      <c r="K72" s="1064"/>
      <c r="L72" s="1064"/>
      <c r="M72" s="1064"/>
      <c r="N72" s="1064"/>
      <c r="O72" s="1064"/>
      <c r="P72" s="1064"/>
      <c r="Q72" s="1064"/>
      <c r="R72" s="1064"/>
      <c r="S72" s="1064"/>
      <c r="T72" s="1064"/>
      <c r="U72" s="1064"/>
      <c r="V72" s="1064"/>
      <c r="W72" s="1064"/>
      <c r="X72" s="1064"/>
      <c r="Y72" s="1064"/>
      <c r="Z72" s="1064"/>
      <c r="AA72" s="1064"/>
      <c r="AB72" s="1064"/>
      <c r="AC72" s="1064"/>
      <c r="AD72" s="1064"/>
      <c r="AE72" s="1064"/>
      <c r="AF72" s="1064"/>
      <c r="AG72" s="1064"/>
      <c r="AH72" s="1064"/>
      <c r="AI72" s="1064"/>
      <c r="AJ72" s="1064"/>
      <c r="AK72" s="1065"/>
      <c r="AL72" s="77"/>
    </row>
    <row r="73" spans="1:38" ht="12" customHeight="1">
      <c r="A73" s="75"/>
      <c r="B73" s="1063"/>
      <c r="C73" s="1064"/>
      <c r="D73" s="1064"/>
      <c r="E73" s="1064"/>
      <c r="F73" s="1064"/>
      <c r="G73" s="1064"/>
      <c r="H73" s="1064"/>
      <c r="I73" s="1064"/>
      <c r="J73" s="1064"/>
      <c r="K73" s="1064"/>
      <c r="L73" s="1064"/>
      <c r="M73" s="1064"/>
      <c r="N73" s="1064"/>
      <c r="O73" s="1064"/>
      <c r="P73" s="1064"/>
      <c r="Q73" s="1064"/>
      <c r="R73" s="1064"/>
      <c r="S73" s="1064"/>
      <c r="T73" s="1064"/>
      <c r="U73" s="1064"/>
      <c r="V73" s="1064"/>
      <c r="W73" s="1064"/>
      <c r="X73" s="1064"/>
      <c r="Y73" s="1064"/>
      <c r="Z73" s="1064"/>
      <c r="AA73" s="1064"/>
      <c r="AB73" s="1064"/>
      <c r="AC73" s="1064"/>
      <c r="AD73" s="1064"/>
      <c r="AE73" s="1064"/>
      <c r="AF73" s="1064"/>
      <c r="AG73" s="1064"/>
      <c r="AH73" s="1064"/>
      <c r="AI73" s="1064"/>
      <c r="AJ73" s="1064"/>
      <c r="AK73" s="1065"/>
      <c r="AL73" s="77"/>
    </row>
    <row r="74" spans="1:38" ht="12" customHeight="1">
      <c r="A74" s="75"/>
      <c r="B74" s="1063"/>
      <c r="C74" s="1064"/>
      <c r="D74" s="1064"/>
      <c r="E74" s="1064"/>
      <c r="F74" s="1064"/>
      <c r="G74" s="1064"/>
      <c r="H74" s="1064"/>
      <c r="I74" s="1064"/>
      <c r="J74" s="1064"/>
      <c r="K74" s="1064"/>
      <c r="L74" s="1064"/>
      <c r="M74" s="1064"/>
      <c r="N74" s="1064"/>
      <c r="O74" s="1064"/>
      <c r="P74" s="1064"/>
      <c r="Q74" s="1064"/>
      <c r="R74" s="1064"/>
      <c r="S74" s="1064"/>
      <c r="T74" s="1064"/>
      <c r="U74" s="1064"/>
      <c r="V74" s="1064"/>
      <c r="W74" s="1064"/>
      <c r="X74" s="1064"/>
      <c r="Y74" s="1064"/>
      <c r="Z74" s="1064"/>
      <c r="AA74" s="1064"/>
      <c r="AB74" s="1064"/>
      <c r="AC74" s="1064"/>
      <c r="AD74" s="1064"/>
      <c r="AE74" s="1064"/>
      <c r="AF74" s="1064"/>
      <c r="AG74" s="1064"/>
      <c r="AH74" s="1064"/>
      <c r="AI74" s="1064"/>
      <c r="AJ74" s="1064"/>
      <c r="AK74" s="1065"/>
      <c r="AL74" s="77"/>
    </row>
    <row r="75" spans="1:38" ht="12" customHeight="1">
      <c r="A75" s="75"/>
      <c r="B75" s="1063"/>
      <c r="C75" s="1064"/>
      <c r="D75" s="1064"/>
      <c r="E75" s="1064"/>
      <c r="F75" s="1064"/>
      <c r="G75" s="1064"/>
      <c r="H75" s="1064"/>
      <c r="I75" s="1064"/>
      <c r="J75" s="1064"/>
      <c r="K75" s="1064"/>
      <c r="L75" s="1064"/>
      <c r="M75" s="1064"/>
      <c r="N75" s="1064"/>
      <c r="O75" s="1064"/>
      <c r="P75" s="1064"/>
      <c r="Q75" s="1064"/>
      <c r="R75" s="1064"/>
      <c r="S75" s="1064"/>
      <c r="T75" s="1064"/>
      <c r="U75" s="1064"/>
      <c r="V75" s="1064"/>
      <c r="W75" s="1064"/>
      <c r="X75" s="1064"/>
      <c r="Y75" s="1064"/>
      <c r="Z75" s="1064"/>
      <c r="AA75" s="1064"/>
      <c r="AB75" s="1064"/>
      <c r="AC75" s="1064"/>
      <c r="AD75" s="1064"/>
      <c r="AE75" s="1064"/>
      <c r="AF75" s="1064"/>
      <c r="AG75" s="1064"/>
      <c r="AH75" s="1064"/>
      <c r="AI75" s="1064"/>
      <c r="AJ75" s="1064"/>
      <c r="AK75" s="1065"/>
      <c r="AL75" s="77"/>
    </row>
    <row r="76" spans="1:38" ht="11.25" customHeight="1">
      <c r="A76" s="75"/>
      <c r="B76" s="1066"/>
      <c r="C76" s="1067"/>
      <c r="D76" s="1067"/>
      <c r="E76" s="1067"/>
      <c r="F76" s="1067"/>
      <c r="G76" s="1067"/>
      <c r="H76" s="1067"/>
      <c r="I76" s="1067"/>
      <c r="J76" s="1067"/>
      <c r="K76" s="1067"/>
      <c r="L76" s="1067"/>
      <c r="M76" s="1067"/>
      <c r="N76" s="1067"/>
      <c r="O76" s="1067"/>
      <c r="P76" s="1067"/>
      <c r="Q76" s="1067"/>
      <c r="R76" s="1067"/>
      <c r="S76" s="1067"/>
      <c r="T76" s="1067"/>
      <c r="U76" s="1067"/>
      <c r="V76" s="1067"/>
      <c r="W76" s="1067"/>
      <c r="X76" s="1067"/>
      <c r="Y76" s="1067"/>
      <c r="Z76" s="1067"/>
      <c r="AA76" s="1067"/>
      <c r="AB76" s="1067"/>
      <c r="AC76" s="1067"/>
      <c r="AD76" s="1067"/>
      <c r="AE76" s="1067"/>
      <c r="AF76" s="1067"/>
      <c r="AG76" s="1067"/>
      <c r="AH76" s="1067"/>
      <c r="AI76" s="1067"/>
      <c r="AJ76" s="1067"/>
      <c r="AK76" s="1068"/>
      <c r="AL76" s="77"/>
    </row>
    <row r="77" spans="1:38" ht="4.5" customHeight="1">
      <c r="A77" s="75"/>
      <c r="B77" s="550"/>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c r="AL77" s="77"/>
    </row>
    <row r="78" spans="1:38" ht="24.75" customHeight="1">
      <c r="A78" s="75"/>
      <c r="B78" s="417" t="s">
        <v>389</v>
      </c>
      <c r="C78" s="1069" t="s">
        <v>458</v>
      </c>
      <c r="D78" s="1069"/>
      <c r="E78" s="1069"/>
      <c r="F78" s="1069"/>
      <c r="G78" s="1069"/>
      <c r="H78" s="1069"/>
      <c r="I78" s="1069"/>
      <c r="J78" s="1069"/>
      <c r="K78" s="1069"/>
      <c r="L78" s="1069"/>
      <c r="M78" s="1069"/>
      <c r="N78" s="1069"/>
      <c r="O78" s="1069"/>
      <c r="P78" s="1069"/>
      <c r="Q78" s="1069"/>
      <c r="R78" s="1069"/>
      <c r="S78" s="1069"/>
      <c r="T78" s="1069"/>
      <c r="U78" s="1069"/>
      <c r="V78" s="1069"/>
      <c r="W78" s="1069"/>
      <c r="X78" s="1069"/>
      <c r="Y78" s="1069"/>
      <c r="Z78" s="1069"/>
      <c r="AA78" s="1069"/>
      <c r="AB78" s="1069"/>
      <c r="AC78" s="1069"/>
      <c r="AD78" s="1069"/>
      <c r="AE78" s="1069"/>
      <c r="AF78" s="1069"/>
      <c r="AG78" s="1069"/>
      <c r="AH78" s="1069"/>
      <c r="AI78" s="1069"/>
      <c r="AJ78" s="1069"/>
      <c r="AK78" s="1069"/>
      <c r="AL78" s="77"/>
    </row>
    <row r="79" spans="1:38" ht="3" customHeight="1">
      <c r="A79" s="75"/>
      <c r="B79" s="418"/>
      <c r="C79" s="433"/>
      <c r="D79" s="433"/>
      <c r="E79" s="433"/>
      <c r="F79" s="433"/>
      <c r="G79" s="433"/>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77"/>
    </row>
    <row r="80" spans="1:38" ht="12">
      <c r="A80" s="75"/>
      <c r="B80" s="1060" t="s">
        <v>30</v>
      </c>
      <c r="C80" s="1061"/>
      <c r="D80" s="1061"/>
      <c r="E80" s="1061"/>
      <c r="F80" s="1061"/>
      <c r="G80" s="1061"/>
      <c r="H80" s="1061"/>
      <c r="I80" s="1061"/>
      <c r="J80" s="1061"/>
      <c r="K80" s="1061"/>
      <c r="L80" s="1061"/>
      <c r="M80" s="1061"/>
      <c r="N80" s="1061"/>
      <c r="O80" s="1061"/>
      <c r="P80" s="1061"/>
      <c r="Q80" s="1061"/>
      <c r="R80" s="1061"/>
      <c r="S80" s="1061"/>
      <c r="T80" s="1061"/>
      <c r="U80" s="1061"/>
      <c r="V80" s="1061"/>
      <c r="W80" s="1061"/>
      <c r="X80" s="1061"/>
      <c r="Y80" s="1061"/>
      <c r="Z80" s="1061"/>
      <c r="AA80" s="1061"/>
      <c r="AB80" s="1061"/>
      <c r="AC80" s="1061"/>
      <c r="AD80" s="1061"/>
      <c r="AE80" s="1061"/>
      <c r="AF80" s="1061"/>
      <c r="AG80" s="1061"/>
      <c r="AH80" s="1061"/>
      <c r="AI80" s="1061"/>
      <c r="AJ80" s="1061"/>
      <c r="AK80" s="1062"/>
      <c r="AL80" s="77"/>
    </row>
    <row r="81" spans="1:38" ht="12">
      <c r="A81" s="75"/>
      <c r="B81" s="1063"/>
      <c r="C81" s="1064"/>
      <c r="D81" s="1064"/>
      <c r="E81" s="1064"/>
      <c r="F81" s="1064"/>
      <c r="G81" s="1064"/>
      <c r="H81" s="1064"/>
      <c r="I81" s="1064"/>
      <c r="J81" s="1064"/>
      <c r="K81" s="1064"/>
      <c r="L81" s="1064"/>
      <c r="M81" s="1064"/>
      <c r="N81" s="1064"/>
      <c r="O81" s="1064"/>
      <c r="P81" s="1064"/>
      <c r="Q81" s="1064"/>
      <c r="R81" s="1064"/>
      <c r="S81" s="1064"/>
      <c r="T81" s="1064"/>
      <c r="U81" s="1064"/>
      <c r="V81" s="1064"/>
      <c r="W81" s="1064"/>
      <c r="X81" s="1064"/>
      <c r="Y81" s="1064"/>
      <c r="Z81" s="1064"/>
      <c r="AA81" s="1064"/>
      <c r="AB81" s="1064"/>
      <c r="AC81" s="1064"/>
      <c r="AD81" s="1064"/>
      <c r="AE81" s="1064"/>
      <c r="AF81" s="1064"/>
      <c r="AG81" s="1064"/>
      <c r="AH81" s="1064"/>
      <c r="AI81" s="1064"/>
      <c r="AJ81" s="1064"/>
      <c r="AK81" s="1065"/>
      <c r="AL81" s="77"/>
    </row>
    <row r="82" spans="1:38" ht="12">
      <c r="A82" s="75"/>
      <c r="B82" s="1063"/>
      <c r="C82" s="1064"/>
      <c r="D82" s="1064"/>
      <c r="E82" s="1064"/>
      <c r="F82" s="1064"/>
      <c r="G82" s="1064"/>
      <c r="H82" s="1064"/>
      <c r="I82" s="1064"/>
      <c r="J82" s="1064"/>
      <c r="K82" s="1064"/>
      <c r="L82" s="1064"/>
      <c r="M82" s="1064"/>
      <c r="N82" s="1064"/>
      <c r="O82" s="1064"/>
      <c r="P82" s="1064"/>
      <c r="Q82" s="1064"/>
      <c r="R82" s="1064"/>
      <c r="S82" s="1064"/>
      <c r="T82" s="1064"/>
      <c r="U82" s="1064"/>
      <c r="V82" s="1064"/>
      <c r="W82" s="1064"/>
      <c r="X82" s="1064"/>
      <c r="Y82" s="1064"/>
      <c r="Z82" s="1064"/>
      <c r="AA82" s="1064"/>
      <c r="AB82" s="1064"/>
      <c r="AC82" s="1064"/>
      <c r="AD82" s="1064"/>
      <c r="AE82" s="1064"/>
      <c r="AF82" s="1064"/>
      <c r="AG82" s="1064"/>
      <c r="AH82" s="1064"/>
      <c r="AI82" s="1064"/>
      <c r="AJ82" s="1064"/>
      <c r="AK82" s="1065"/>
      <c r="AL82" s="77"/>
    </row>
    <row r="83" spans="1:38" ht="12">
      <c r="A83" s="75"/>
      <c r="B83" s="1063"/>
      <c r="C83" s="1064"/>
      <c r="D83" s="1064"/>
      <c r="E83" s="1064"/>
      <c r="F83" s="1064"/>
      <c r="G83" s="1064"/>
      <c r="H83" s="1064"/>
      <c r="I83" s="1064"/>
      <c r="J83" s="1064"/>
      <c r="K83" s="1064"/>
      <c r="L83" s="1064"/>
      <c r="M83" s="1064"/>
      <c r="N83" s="1064"/>
      <c r="O83" s="1064"/>
      <c r="P83" s="1064"/>
      <c r="Q83" s="1064"/>
      <c r="R83" s="1064"/>
      <c r="S83" s="1064"/>
      <c r="T83" s="1064"/>
      <c r="U83" s="1064"/>
      <c r="V83" s="1064"/>
      <c r="W83" s="1064"/>
      <c r="X83" s="1064"/>
      <c r="Y83" s="1064"/>
      <c r="Z83" s="1064"/>
      <c r="AA83" s="1064"/>
      <c r="AB83" s="1064"/>
      <c r="AC83" s="1064"/>
      <c r="AD83" s="1064"/>
      <c r="AE83" s="1064"/>
      <c r="AF83" s="1064"/>
      <c r="AG83" s="1064"/>
      <c r="AH83" s="1064"/>
      <c r="AI83" s="1064"/>
      <c r="AJ83" s="1064"/>
      <c r="AK83" s="1065"/>
      <c r="AL83" s="77"/>
    </row>
    <row r="84" spans="1:38" ht="12">
      <c r="A84" s="75"/>
      <c r="B84" s="1063"/>
      <c r="C84" s="1064"/>
      <c r="D84" s="1064"/>
      <c r="E84" s="1064"/>
      <c r="F84" s="1064"/>
      <c r="G84" s="1064"/>
      <c r="H84" s="1064"/>
      <c r="I84" s="1064"/>
      <c r="J84" s="1064"/>
      <c r="K84" s="1064"/>
      <c r="L84" s="1064"/>
      <c r="M84" s="1064"/>
      <c r="N84" s="1064"/>
      <c r="O84" s="1064"/>
      <c r="P84" s="1064"/>
      <c r="Q84" s="1064"/>
      <c r="R84" s="1064"/>
      <c r="S84" s="1064"/>
      <c r="T84" s="1064"/>
      <c r="U84" s="1064"/>
      <c r="V84" s="1064"/>
      <c r="W84" s="1064"/>
      <c r="X84" s="1064"/>
      <c r="Y84" s="1064"/>
      <c r="Z84" s="1064"/>
      <c r="AA84" s="1064"/>
      <c r="AB84" s="1064"/>
      <c r="AC84" s="1064"/>
      <c r="AD84" s="1064"/>
      <c r="AE84" s="1064"/>
      <c r="AF84" s="1064"/>
      <c r="AG84" s="1064"/>
      <c r="AH84" s="1064"/>
      <c r="AI84" s="1064"/>
      <c r="AJ84" s="1064"/>
      <c r="AK84" s="1065"/>
      <c r="AL84" s="77"/>
    </row>
    <row r="85" spans="1:38" ht="12">
      <c r="A85" s="75"/>
      <c r="B85" s="1063"/>
      <c r="C85" s="1064"/>
      <c r="D85" s="1064"/>
      <c r="E85" s="1064"/>
      <c r="F85" s="1064"/>
      <c r="G85" s="1064"/>
      <c r="H85" s="1064"/>
      <c r="I85" s="1064"/>
      <c r="J85" s="1064"/>
      <c r="K85" s="1064"/>
      <c r="L85" s="1064"/>
      <c r="M85" s="1064"/>
      <c r="N85" s="1064"/>
      <c r="O85" s="1064"/>
      <c r="P85" s="1064"/>
      <c r="Q85" s="1064"/>
      <c r="R85" s="1064"/>
      <c r="S85" s="1064"/>
      <c r="T85" s="1064"/>
      <c r="U85" s="1064"/>
      <c r="V85" s="1064"/>
      <c r="W85" s="1064"/>
      <c r="X85" s="1064"/>
      <c r="Y85" s="1064"/>
      <c r="Z85" s="1064"/>
      <c r="AA85" s="1064"/>
      <c r="AB85" s="1064"/>
      <c r="AC85" s="1064"/>
      <c r="AD85" s="1064"/>
      <c r="AE85" s="1064"/>
      <c r="AF85" s="1064"/>
      <c r="AG85" s="1064"/>
      <c r="AH85" s="1064"/>
      <c r="AI85" s="1064"/>
      <c r="AJ85" s="1064"/>
      <c r="AK85" s="1065"/>
      <c r="AL85" s="77"/>
    </row>
    <row r="86" spans="1:38" ht="12">
      <c r="A86" s="75"/>
      <c r="B86" s="1063"/>
      <c r="C86" s="1064"/>
      <c r="D86" s="1064"/>
      <c r="E86" s="1064"/>
      <c r="F86" s="1064"/>
      <c r="G86" s="1064"/>
      <c r="H86" s="1064"/>
      <c r="I86" s="1064"/>
      <c r="J86" s="1064"/>
      <c r="K86" s="1064"/>
      <c r="L86" s="1064"/>
      <c r="M86" s="1064"/>
      <c r="N86" s="1064"/>
      <c r="O86" s="1064"/>
      <c r="P86" s="1064"/>
      <c r="Q86" s="1064"/>
      <c r="R86" s="1064"/>
      <c r="S86" s="1064"/>
      <c r="T86" s="1064"/>
      <c r="U86" s="1064"/>
      <c r="V86" s="1064"/>
      <c r="W86" s="1064"/>
      <c r="X86" s="1064"/>
      <c r="Y86" s="1064"/>
      <c r="Z86" s="1064"/>
      <c r="AA86" s="1064"/>
      <c r="AB86" s="1064"/>
      <c r="AC86" s="1064"/>
      <c r="AD86" s="1064"/>
      <c r="AE86" s="1064"/>
      <c r="AF86" s="1064"/>
      <c r="AG86" s="1064"/>
      <c r="AH86" s="1064"/>
      <c r="AI86" s="1064"/>
      <c r="AJ86" s="1064"/>
      <c r="AK86" s="1065"/>
      <c r="AL86" s="77"/>
    </row>
    <row r="87" spans="1:38" ht="208.5" customHeight="1">
      <c r="A87" s="75"/>
      <c r="B87" s="1066"/>
      <c r="C87" s="1067"/>
      <c r="D87" s="1067"/>
      <c r="E87" s="1067"/>
      <c r="F87" s="1067"/>
      <c r="G87" s="1067"/>
      <c r="H87" s="1067"/>
      <c r="I87" s="1067"/>
      <c r="J87" s="1067"/>
      <c r="K87" s="1067"/>
      <c r="L87" s="1067"/>
      <c r="M87" s="1067"/>
      <c r="N87" s="1067"/>
      <c r="O87" s="1067"/>
      <c r="P87" s="1067"/>
      <c r="Q87" s="1067"/>
      <c r="R87" s="1067"/>
      <c r="S87" s="1067"/>
      <c r="T87" s="1067"/>
      <c r="U87" s="1067"/>
      <c r="V87" s="1067"/>
      <c r="W87" s="1067"/>
      <c r="X87" s="1067"/>
      <c r="Y87" s="1067"/>
      <c r="Z87" s="1067"/>
      <c r="AA87" s="1067"/>
      <c r="AB87" s="1067"/>
      <c r="AC87" s="1067"/>
      <c r="AD87" s="1067"/>
      <c r="AE87" s="1067"/>
      <c r="AF87" s="1067"/>
      <c r="AG87" s="1067"/>
      <c r="AH87" s="1067"/>
      <c r="AI87" s="1067"/>
      <c r="AJ87" s="1067"/>
      <c r="AK87" s="1068"/>
      <c r="AL87" s="77"/>
    </row>
    <row r="88" spans="1:38" ht="12">
      <c r="A88" s="78"/>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80"/>
    </row>
  </sheetData>
  <sheetProtection password="DBBB" sheet="1" formatCells="0" formatColumns="0" formatRows="0" insertRows="0" deleteRows="0"/>
  <mergeCells count="127">
    <mergeCell ref="B9:C9"/>
    <mergeCell ref="B80:AK87"/>
    <mergeCell ref="C78:AK78"/>
    <mergeCell ref="C66:AK66"/>
    <mergeCell ref="C68:AK68"/>
    <mergeCell ref="B70:AK76"/>
    <mergeCell ref="B21:C21"/>
    <mergeCell ref="AE21:AK21"/>
    <mergeCell ref="B23:C23"/>
    <mergeCell ref="D26:AC26"/>
    <mergeCell ref="A1:M1"/>
    <mergeCell ref="B2:J2"/>
    <mergeCell ref="B4:AK4"/>
    <mergeCell ref="B5:AK6"/>
    <mergeCell ref="B7:AK7"/>
    <mergeCell ref="A31:A33"/>
    <mergeCell ref="B32:AK32"/>
    <mergeCell ref="B28:C28"/>
    <mergeCell ref="AE28:AK28"/>
    <mergeCell ref="B19:AK19"/>
    <mergeCell ref="B10:AK10"/>
    <mergeCell ref="D28:AC28"/>
    <mergeCell ref="B12:AK12"/>
    <mergeCell ref="C35:AK35"/>
    <mergeCell ref="B37:N37"/>
    <mergeCell ref="O37:Y37"/>
    <mergeCell ref="AE23:AK23"/>
    <mergeCell ref="AE14:AK14"/>
    <mergeCell ref="B14:C14"/>
    <mergeCell ref="B16:C16"/>
    <mergeCell ref="AE16:AK16"/>
    <mergeCell ref="D14:AC15"/>
    <mergeCell ref="D16:AC17"/>
    <mergeCell ref="Z37:AK37"/>
    <mergeCell ref="D21:AC22"/>
    <mergeCell ref="D23:AC24"/>
    <mergeCell ref="B38:N38"/>
    <mergeCell ref="O38:Y38"/>
    <mergeCell ref="Z38:AK38"/>
    <mergeCell ref="B39:N39"/>
    <mergeCell ref="O39:T39"/>
    <mergeCell ref="U39:Y39"/>
    <mergeCell ref="Z39:AK39"/>
    <mergeCell ref="B40:N40"/>
    <mergeCell ref="O40:T40"/>
    <mergeCell ref="U40:Y40"/>
    <mergeCell ref="Z40:AK40"/>
    <mergeCell ref="B41:F41"/>
    <mergeCell ref="G41:T41"/>
    <mergeCell ref="U41:AK41"/>
    <mergeCell ref="B42:F42"/>
    <mergeCell ref="G42:T42"/>
    <mergeCell ref="U42:AK42"/>
    <mergeCell ref="C44:AD44"/>
    <mergeCell ref="AE44:AK44"/>
    <mergeCell ref="B46:N46"/>
    <mergeCell ref="O46:Y46"/>
    <mergeCell ref="Z46:AK46"/>
    <mergeCell ref="B47:N47"/>
    <mergeCell ref="O47:Y47"/>
    <mergeCell ref="Z47:AK47"/>
    <mergeCell ref="B48:N48"/>
    <mergeCell ref="O48:T48"/>
    <mergeCell ref="U48:Y48"/>
    <mergeCell ref="Z48:AK48"/>
    <mergeCell ref="B49:N49"/>
    <mergeCell ref="O49:T49"/>
    <mergeCell ref="U49:Y49"/>
    <mergeCell ref="Z49:AK49"/>
    <mergeCell ref="B50:F50"/>
    <mergeCell ref="G50:T50"/>
    <mergeCell ref="U50:AK50"/>
    <mergeCell ref="A55:A56"/>
    <mergeCell ref="B55:M55"/>
    <mergeCell ref="N55:AC55"/>
    <mergeCell ref="AD55:AK56"/>
    <mergeCell ref="B56:E56"/>
    <mergeCell ref="F56:I56"/>
    <mergeCell ref="X56:Z56"/>
    <mergeCell ref="AA56:AC56"/>
    <mergeCell ref="N56:Q56"/>
    <mergeCell ref="R56:T56"/>
    <mergeCell ref="B51:F51"/>
    <mergeCell ref="G51:T51"/>
    <mergeCell ref="U51:AK51"/>
    <mergeCell ref="C53:AK54"/>
    <mergeCell ref="F57:I57"/>
    <mergeCell ref="J57:M57"/>
    <mergeCell ref="N57:Q57"/>
    <mergeCell ref="R57:T57"/>
    <mergeCell ref="U57:W57"/>
    <mergeCell ref="J56:M56"/>
    <mergeCell ref="U56:W56"/>
    <mergeCell ref="X57:Z57"/>
    <mergeCell ref="AA57:AC57"/>
    <mergeCell ref="AD57:AK57"/>
    <mergeCell ref="B58:E58"/>
    <mergeCell ref="F58:I58"/>
    <mergeCell ref="J58:M58"/>
    <mergeCell ref="N58:Q58"/>
    <mergeCell ref="R58:T58"/>
    <mergeCell ref="U58:W58"/>
    <mergeCell ref="B57:E57"/>
    <mergeCell ref="AD59:AK59"/>
    <mergeCell ref="X58:Z58"/>
    <mergeCell ref="AA58:AC58"/>
    <mergeCell ref="AD58:AK58"/>
    <mergeCell ref="B59:E59"/>
    <mergeCell ref="F59:I59"/>
    <mergeCell ref="J59:M59"/>
    <mergeCell ref="N59:Q59"/>
    <mergeCell ref="B60:E60"/>
    <mergeCell ref="F60:I60"/>
    <mergeCell ref="J60:M60"/>
    <mergeCell ref="N60:Q60"/>
    <mergeCell ref="R60:T60"/>
    <mergeCell ref="U59:W59"/>
    <mergeCell ref="X61:Z61"/>
    <mergeCell ref="AA61:AC61"/>
    <mergeCell ref="N1:AL1"/>
    <mergeCell ref="U60:W60"/>
    <mergeCell ref="X60:Z60"/>
    <mergeCell ref="AA60:AC60"/>
    <mergeCell ref="AD60:AK60"/>
    <mergeCell ref="R59:T59"/>
    <mergeCell ref="X59:Z59"/>
    <mergeCell ref="AA59:AC59"/>
  </mergeCells>
  <dataValidations count="9">
    <dataValidation type="textLength" allowBlank="1" showInputMessage="1" showErrorMessage="1" sqref="AE24:AK25 B24:C25">
      <formula1>1</formula1>
      <formula2>250</formula2>
    </dataValidation>
    <dataValidation type="list" allowBlank="1" showInputMessage="1" showErrorMessage="1" sqref="AE21:AK21 AE23:AK23 AE44:AK44 AE14:AK14 AE16:AK16 AC45:AI45">
      <formula1>alternatywa</formula1>
    </dataValidation>
    <dataValidation type="list" allowBlank="1" showInputMessage="1" showErrorMessage="1" sqref="B47:N47 B58:E60 B38:N38">
      <formula1>Woj</formula1>
    </dataValidation>
    <dataValidation type="list" allowBlank="1" showInputMessage="1" showErrorMessage="1" sqref="O47:Y47">
      <formula1>INDIRECT($B$47)</formula1>
    </dataValidation>
    <dataValidation type="list" allowBlank="1" showInputMessage="1" showErrorMessage="1" sqref="Z47:AK47">
      <formula1>INDIRECT($O$47)</formula1>
    </dataValidation>
    <dataValidation type="list" allowBlank="1" showInputMessage="1" showErrorMessage="1" sqref="F58:I60">
      <formula1>INDIRECT($B$58)</formula1>
    </dataValidation>
    <dataValidation type="list" allowBlank="1" showInputMessage="1" showErrorMessage="1" sqref="J58:M60">
      <formula1>INDIRECT($F$58)</formula1>
    </dataValidation>
    <dataValidation type="list" allowBlank="1" showInputMessage="1" showErrorMessage="1" sqref="O38:Y38">
      <formula1>INDIRECT($B$38)</formula1>
    </dataValidation>
    <dataValidation type="list" allowBlank="1" showInputMessage="1" showErrorMessage="1" sqref="Z38:AK38">
      <formula1>INDIRECT($O$38)</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3" r:id="rId1"/>
  <headerFooter>
    <oddFooter>&amp;L&amp;"Arial,Kursywa"&amp;8PROW 2014-2020_5.1/20/01&amp;R&amp;"Arial,Kursywa"&amp;8Strona &amp;P z &amp;N</oddFooter>
  </headerFooter>
  <rowBreaks count="1" manualBreakCount="1">
    <brk id="63" max="37" man="1"/>
  </rowBreaks>
</worksheet>
</file>

<file path=xl/worksheets/sheet7.xml><?xml version="1.0" encoding="utf-8"?>
<worksheet xmlns="http://schemas.openxmlformats.org/spreadsheetml/2006/main" xmlns:r="http://schemas.openxmlformats.org/officeDocument/2006/relationships">
  <sheetPr codeName="Arkusz8">
    <tabColor rgb="FFFFFF00"/>
  </sheetPr>
  <dimension ref="A1:AT39"/>
  <sheetViews>
    <sheetView view="pageBreakPreview" zoomScale="82" zoomScaleSheetLayoutView="82" zoomScalePageLayoutView="0" workbookViewId="0" topLeftCell="A1">
      <selection activeCell="H13" sqref="H13"/>
    </sheetView>
  </sheetViews>
  <sheetFormatPr defaultColWidth="9.140625" defaultRowHeight="12.75"/>
  <cols>
    <col min="1" max="1" width="4.00390625" style="11" customWidth="1"/>
    <col min="2" max="2" width="37.8515625" style="11" customWidth="1"/>
    <col min="3" max="3" width="9.8515625" style="11" customWidth="1"/>
    <col min="4" max="4" width="9.140625" style="11" customWidth="1"/>
    <col min="5" max="10" width="13.00390625" style="11" customWidth="1"/>
    <col min="11" max="16384" width="9.140625" style="11" customWidth="1"/>
  </cols>
  <sheetData>
    <row r="1" spans="2:40" s="62" customFormat="1" ht="18" customHeight="1">
      <c r="B1" s="799" t="s">
        <v>296</v>
      </c>
      <c r="C1" s="799"/>
      <c r="D1" s="799"/>
      <c r="E1" s="799"/>
      <c r="F1" s="934">
        <f>IF('I.Cel_II.Ident.'!$T$29="",'I.Cel_II.Ident.'!$B$29,'I.Cel_II.Ident.'!$T$29&amp;" "&amp;'I.Cel_II.Ident.'!$B$29)</f>
        <v>0</v>
      </c>
      <c r="G1" s="934"/>
      <c r="H1" s="934"/>
      <c r="I1" s="934"/>
      <c r="J1" s="934"/>
      <c r="K1" s="347"/>
      <c r="L1" s="347"/>
      <c r="M1" s="347"/>
      <c r="N1" s="347"/>
      <c r="O1" s="347"/>
      <c r="P1" s="347"/>
      <c r="Q1" s="347"/>
      <c r="R1" s="347"/>
      <c r="S1" s="347"/>
      <c r="T1" s="347"/>
      <c r="U1" s="347"/>
      <c r="V1" s="347"/>
      <c r="W1" s="347"/>
      <c r="X1" s="347"/>
      <c r="Y1" s="347"/>
      <c r="Z1" s="347"/>
      <c r="AA1" s="347"/>
      <c r="AB1" s="347"/>
      <c r="AC1" s="347"/>
      <c r="AD1" s="347"/>
      <c r="AE1" s="476"/>
      <c r="AF1" s="476"/>
      <c r="AG1" s="476"/>
      <c r="AH1" s="476"/>
      <c r="AI1" s="568"/>
      <c r="AJ1" s="568"/>
      <c r="AK1" s="568"/>
      <c r="AL1" s="568"/>
      <c r="AM1" s="568"/>
      <c r="AN1" s="568"/>
    </row>
    <row r="2" spans="1:46" s="29" customFormat="1" ht="21" customHeight="1">
      <c r="A2" s="1095" t="s">
        <v>167</v>
      </c>
      <c r="B2" s="1095"/>
      <c r="C2" s="1095"/>
      <c r="D2" s="1095"/>
      <c r="E2" s="1095"/>
      <c r="F2" s="1095"/>
      <c r="G2" s="1095"/>
      <c r="H2" s="1095"/>
      <c r="I2" s="1095"/>
      <c r="J2" s="1095"/>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row>
    <row r="3" spans="1:46" s="144" customFormat="1" ht="24.75" customHeight="1">
      <c r="A3" s="1078" t="s">
        <v>2</v>
      </c>
      <c r="B3" s="1080" t="s">
        <v>109</v>
      </c>
      <c r="C3" s="1096" t="s">
        <v>3</v>
      </c>
      <c r="D3" s="1096"/>
      <c r="E3" s="1084" t="s">
        <v>3144</v>
      </c>
      <c r="F3" s="1085"/>
      <c r="G3" s="1085"/>
      <c r="H3" s="1085"/>
      <c r="I3" s="1085"/>
      <c r="J3" s="1086"/>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row>
    <row r="4" spans="1:46" s="144" customFormat="1" ht="13.5" customHeight="1">
      <c r="A4" s="1087"/>
      <c r="B4" s="1081"/>
      <c r="C4" s="1083" t="s">
        <v>110</v>
      </c>
      <c r="D4" s="1078" t="s">
        <v>111</v>
      </c>
      <c r="E4" s="1080" t="s">
        <v>112</v>
      </c>
      <c r="F4" s="1084" t="s">
        <v>3334</v>
      </c>
      <c r="G4" s="1085"/>
      <c r="H4" s="1085"/>
      <c r="I4" s="1085"/>
      <c r="J4" s="1086"/>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row>
    <row r="5" spans="1:46" s="144" customFormat="1" ht="26.25" customHeight="1">
      <c r="A5" s="1087"/>
      <c r="B5" s="1081"/>
      <c r="C5" s="1083"/>
      <c r="D5" s="1087"/>
      <c r="E5" s="1081"/>
      <c r="F5" s="1078" t="s">
        <v>113</v>
      </c>
      <c r="G5" s="1078" t="s">
        <v>6</v>
      </c>
      <c r="H5" s="1078" t="s">
        <v>61</v>
      </c>
      <c r="I5" s="1078" t="s">
        <v>1</v>
      </c>
      <c r="J5" s="1078" t="s">
        <v>114</v>
      </c>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row>
    <row r="6" spans="1:46" s="144" customFormat="1" ht="27.75" customHeight="1">
      <c r="A6" s="1079"/>
      <c r="B6" s="1082"/>
      <c r="C6" s="1083"/>
      <c r="D6" s="1079"/>
      <c r="E6" s="1082"/>
      <c r="F6" s="1079"/>
      <c r="G6" s="1079"/>
      <c r="H6" s="1079"/>
      <c r="I6" s="1079"/>
      <c r="J6" s="1079"/>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row>
    <row r="7" spans="1:46" s="145" customFormat="1" ht="11.25">
      <c r="A7" s="250">
        <v>1</v>
      </c>
      <c r="B7" s="251">
        <v>2</v>
      </c>
      <c r="C7" s="429">
        <v>3</v>
      </c>
      <c r="D7" s="252">
        <v>4</v>
      </c>
      <c r="E7" s="252">
        <v>5</v>
      </c>
      <c r="F7" s="252">
        <v>6</v>
      </c>
      <c r="G7" s="252">
        <v>7</v>
      </c>
      <c r="H7" s="252">
        <v>8</v>
      </c>
      <c r="I7" s="252">
        <v>9</v>
      </c>
      <c r="J7" s="252">
        <v>10</v>
      </c>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77"/>
      <c r="AS7" s="477"/>
      <c r="AT7" s="477"/>
    </row>
    <row r="8" spans="1:46" s="145" customFormat="1" ht="13.5" customHeight="1">
      <c r="A8" s="253" t="s">
        <v>27</v>
      </c>
      <c r="B8" s="1076" t="s">
        <v>3145</v>
      </c>
      <c r="C8" s="1077"/>
      <c r="D8" s="1077"/>
      <c r="E8" s="1077"/>
      <c r="F8" s="1077"/>
      <c r="G8" s="1077"/>
      <c r="H8" s="254"/>
      <c r="I8" s="254"/>
      <c r="J8" s="255"/>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row>
    <row r="9" spans="1:46" s="30" customFormat="1" ht="16.5" customHeight="1">
      <c r="A9" s="270" t="s">
        <v>3335</v>
      </c>
      <c r="B9" s="1089"/>
      <c r="C9" s="1090"/>
      <c r="D9" s="1090"/>
      <c r="E9" s="1090"/>
      <c r="F9" s="1090"/>
      <c r="G9" s="1090"/>
      <c r="H9" s="1090"/>
      <c r="I9" s="1090"/>
      <c r="J9" s="1091"/>
      <c r="K9" s="479"/>
      <c r="L9" s="479"/>
      <c r="M9" s="479"/>
      <c r="N9" s="479"/>
      <c r="O9" s="480"/>
      <c r="P9" s="480"/>
      <c r="Q9" s="480"/>
      <c r="R9" s="480"/>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row>
    <row r="10" spans="1:46" s="30" customFormat="1" ht="15.75" customHeight="1">
      <c r="A10" s="270">
        <v>1</v>
      </c>
      <c r="B10" s="464"/>
      <c r="C10" s="460"/>
      <c r="D10" s="461"/>
      <c r="E10" s="256"/>
      <c r="F10" s="257"/>
      <c r="G10" s="258"/>
      <c r="H10" s="257"/>
      <c r="I10" s="258"/>
      <c r="J10" s="259"/>
      <c r="K10" s="479"/>
      <c r="L10" s="479"/>
      <c r="M10" s="479"/>
      <c r="N10" s="479"/>
      <c r="O10" s="480"/>
      <c r="P10" s="480"/>
      <c r="Q10" s="480"/>
      <c r="R10" s="480"/>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row>
    <row r="11" spans="1:46" s="30" customFormat="1" ht="15.75" customHeight="1">
      <c r="A11" s="264">
        <v>2</v>
      </c>
      <c r="B11" s="465"/>
      <c r="C11" s="460"/>
      <c r="D11" s="462"/>
      <c r="E11" s="260"/>
      <c r="F11" s="261"/>
      <c r="G11" s="262"/>
      <c r="H11" s="261"/>
      <c r="I11" s="262"/>
      <c r="J11" s="263"/>
      <c r="K11" s="479"/>
      <c r="L11" s="479"/>
      <c r="M11" s="479"/>
      <c r="N11" s="479"/>
      <c r="O11" s="1072"/>
      <c r="P11" s="1072"/>
      <c r="Q11" s="1072"/>
      <c r="R11" s="480"/>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row>
    <row r="12" spans="1:46" s="30" customFormat="1" ht="15.75" customHeight="1">
      <c r="A12" s="264" t="s">
        <v>4</v>
      </c>
      <c r="B12" s="466"/>
      <c r="C12" s="460"/>
      <c r="D12" s="463"/>
      <c r="E12" s="256"/>
      <c r="F12" s="257"/>
      <c r="G12" s="258"/>
      <c r="H12" s="257"/>
      <c r="I12" s="258"/>
      <c r="J12" s="259"/>
      <c r="K12" s="479"/>
      <c r="L12" s="479"/>
      <c r="M12" s="479"/>
      <c r="N12" s="479"/>
      <c r="O12" s="1072"/>
      <c r="P12" s="1072"/>
      <c r="Q12" s="1072"/>
      <c r="R12" s="480"/>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row>
    <row r="13" spans="1:46" s="30" customFormat="1" ht="14.25" customHeight="1">
      <c r="A13" s="1073" t="s">
        <v>526</v>
      </c>
      <c r="B13" s="1074"/>
      <c r="C13" s="1074"/>
      <c r="D13" s="1075"/>
      <c r="E13" s="265"/>
      <c r="F13" s="266"/>
      <c r="G13" s="267"/>
      <c r="H13" s="266"/>
      <c r="I13" s="267"/>
      <c r="J13" s="268"/>
      <c r="K13" s="479"/>
      <c r="L13" s="479"/>
      <c r="M13" s="479"/>
      <c r="N13" s="479"/>
      <c r="O13" s="1072"/>
      <c r="P13" s="1072"/>
      <c r="Q13" s="1072"/>
      <c r="R13" s="480"/>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row>
    <row r="14" spans="1:46" s="30" customFormat="1" ht="15.75" customHeight="1">
      <c r="A14" s="264" t="s">
        <v>3336</v>
      </c>
      <c r="B14" s="1089"/>
      <c r="C14" s="1090"/>
      <c r="D14" s="1090"/>
      <c r="E14" s="1090"/>
      <c r="F14" s="1090"/>
      <c r="G14" s="1090"/>
      <c r="H14" s="1090"/>
      <c r="I14" s="1090"/>
      <c r="J14" s="1091"/>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row>
    <row r="15" spans="1:46" s="30" customFormat="1" ht="16.5" customHeight="1">
      <c r="A15" s="270">
        <v>1</v>
      </c>
      <c r="B15" s="464"/>
      <c r="C15" s="460"/>
      <c r="D15" s="461"/>
      <c r="E15" s="256"/>
      <c r="F15" s="257"/>
      <c r="G15" s="258"/>
      <c r="H15" s="257"/>
      <c r="I15" s="258"/>
      <c r="J15" s="25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row>
    <row r="16" spans="1:46" s="30" customFormat="1" ht="17.25" customHeight="1">
      <c r="A16" s="270">
        <v>2</v>
      </c>
      <c r="B16" s="464"/>
      <c r="C16" s="460"/>
      <c r="D16" s="462"/>
      <c r="E16" s="260"/>
      <c r="F16" s="261"/>
      <c r="G16" s="262"/>
      <c r="H16" s="261"/>
      <c r="I16" s="262"/>
      <c r="J16" s="25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row>
    <row r="17" spans="1:46" s="30" customFormat="1" ht="16.5" customHeight="1">
      <c r="A17" s="269" t="s">
        <v>4</v>
      </c>
      <c r="B17" s="465"/>
      <c r="C17" s="460"/>
      <c r="D17" s="463"/>
      <c r="E17" s="256"/>
      <c r="F17" s="257"/>
      <c r="G17" s="258"/>
      <c r="H17" s="257"/>
      <c r="I17" s="258"/>
      <c r="J17" s="263"/>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79"/>
      <c r="AN17" s="479"/>
      <c r="AO17" s="479"/>
      <c r="AP17" s="479"/>
      <c r="AQ17" s="479"/>
      <c r="AR17" s="479"/>
      <c r="AS17" s="479"/>
      <c r="AT17" s="479"/>
    </row>
    <row r="18" spans="1:46" s="30" customFormat="1" ht="14.25" customHeight="1">
      <c r="A18" s="1073" t="s">
        <v>5</v>
      </c>
      <c r="B18" s="1074"/>
      <c r="C18" s="1074"/>
      <c r="D18" s="1075"/>
      <c r="E18" s="256"/>
      <c r="F18" s="257"/>
      <c r="G18" s="258"/>
      <c r="H18" s="257"/>
      <c r="I18" s="258"/>
      <c r="J18" s="25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79"/>
      <c r="AN18" s="479"/>
      <c r="AO18" s="479"/>
      <c r="AP18" s="479"/>
      <c r="AQ18" s="479"/>
      <c r="AR18" s="479"/>
      <c r="AS18" s="479"/>
      <c r="AT18" s="479"/>
    </row>
    <row r="19" spans="1:46" s="30" customFormat="1" ht="15.75" customHeight="1">
      <c r="A19" s="1098" t="s">
        <v>115</v>
      </c>
      <c r="B19" s="1099"/>
      <c r="C19" s="1099"/>
      <c r="D19" s="1100"/>
      <c r="E19" s="256"/>
      <c r="F19" s="259"/>
      <c r="G19" s="259"/>
      <c r="H19" s="259"/>
      <c r="I19" s="259"/>
      <c r="J19" s="25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479"/>
      <c r="AQ19" s="479"/>
      <c r="AR19" s="479"/>
      <c r="AS19" s="479"/>
      <c r="AT19" s="479"/>
    </row>
    <row r="20" spans="1:10" s="477" customFormat="1" ht="15.75" customHeight="1">
      <c r="A20" s="584" t="s">
        <v>551</v>
      </c>
      <c r="B20" s="1101" t="s">
        <v>540</v>
      </c>
      <c r="C20" s="1102"/>
      <c r="D20" s="1102"/>
      <c r="E20" s="1102"/>
      <c r="F20" s="1102"/>
      <c r="G20" s="1102"/>
      <c r="H20" s="1102"/>
      <c r="I20" s="1102"/>
      <c r="J20" s="1103"/>
    </row>
    <row r="21" spans="1:46" s="30" customFormat="1" ht="15.75" customHeight="1">
      <c r="A21" s="585">
        <v>1</v>
      </c>
      <c r="B21" s="586" t="s">
        <v>544</v>
      </c>
      <c r="C21" s="587" t="s">
        <v>385</v>
      </c>
      <c r="D21" s="461"/>
      <c r="E21" s="256"/>
      <c r="F21" s="257"/>
      <c r="G21" s="258"/>
      <c r="H21" s="257"/>
      <c r="I21" s="258"/>
      <c r="J21" s="259"/>
      <c r="K21" s="479"/>
      <c r="L21" s="479"/>
      <c r="M21" s="480"/>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row>
    <row r="22" spans="1:46" s="30" customFormat="1" ht="15.75" customHeight="1">
      <c r="A22" s="585">
        <v>2</v>
      </c>
      <c r="B22" s="586" t="s">
        <v>545</v>
      </c>
      <c r="C22" s="587" t="s">
        <v>541</v>
      </c>
      <c r="D22" s="461"/>
      <c r="E22" s="256"/>
      <c r="F22" s="257"/>
      <c r="G22" s="258"/>
      <c r="H22" s="257"/>
      <c r="I22" s="258"/>
      <c r="J22" s="259"/>
      <c r="K22" s="479"/>
      <c r="L22" s="479"/>
      <c r="M22" s="480"/>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79"/>
    </row>
    <row r="23" spans="1:46" s="30" customFormat="1" ht="16.5" customHeight="1">
      <c r="A23" s="585">
        <v>3</v>
      </c>
      <c r="B23" s="586" t="s">
        <v>546</v>
      </c>
      <c r="C23" s="587" t="s">
        <v>541</v>
      </c>
      <c r="D23" s="461"/>
      <c r="E23" s="256"/>
      <c r="F23" s="257"/>
      <c r="G23" s="258"/>
      <c r="H23" s="257"/>
      <c r="I23" s="258"/>
      <c r="J23" s="25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row>
    <row r="24" spans="1:46" s="30" customFormat="1" ht="15.75" customHeight="1">
      <c r="A24" s="1098" t="s">
        <v>3146</v>
      </c>
      <c r="B24" s="1099"/>
      <c r="C24" s="1099"/>
      <c r="D24" s="1100"/>
      <c r="E24" s="256"/>
      <c r="F24" s="259"/>
      <c r="G24" s="259"/>
      <c r="H24" s="259"/>
      <c r="I24" s="259"/>
      <c r="J24" s="25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row>
    <row r="25" spans="1:46" s="29" customFormat="1" ht="15.75" customHeight="1">
      <c r="A25" s="584" t="s">
        <v>542</v>
      </c>
      <c r="B25" s="1092" t="s">
        <v>3147</v>
      </c>
      <c r="C25" s="1092"/>
      <c r="D25" s="1092"/>
      <c r="E25" s="1092"/>
      <c r="F25" s="1092"/>
      <c r="G25" s="273"/>
      <c r="H25" s="274"/>
      <c r="I25" s="274"/>
      <c r="J25" s="275"/>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7"/>
      <c r="AQ25" s="477"/>
      <c r="AR25" s="477"/>
      <c r="AS25" s="477"/>
      <c r="AT25" s="477"/>
    </row>
    <row r="26" spans="1:46" s="30" customFormat="1" ht="15.75" customHeight="1">
      <c r="A26" s="270">
        <v>1</v>
      </c>
      <c r="B26" s="467"/>
      <c r="C26" s="460"/>
      <c r="D26" s="461"/>
      <c r="E26" s="256"/>
      <c r="F26" s="257"/>
      <c r="G26" s="258"/>
      <c r="H26" s="257"/>
      <c r="I26" s="258"/>
      <c r="J26" s="259"/>
      <c r="K26" s="479"/>
      <c r="L26" s="479"/>
      <c r="M26" s="480"/>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79"/>
      <c r="AR26" s="479"/>
      <c r="AS26" s="479"/>
      <c r="AT26" s="479"/>
    </row>
    <row r="27" spans="1:46" s="30" customFormat="1" ht="16.5" customHeight="1">
      <c r="A27" s="269" t="s">
        <v>60</v>
      </c>
      <c r="B27" s="468"/>
      <c r="C27" s="460"/>
      <c r="D27" s="462"/>
      <c r="E27" s="260"/>
      <c r="F27" s="261"/>
      <c r="G27" s="262"/>
      <c r="H27" s="261"/>
      <c r="I27" s="262"/>
      <c r="J27" s="263"/>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79"/>
      <c r="AM27" s="479"/>
      <c r="AN27" s="479"/>
      <c r="AO27" s="479"/>
      <c r="AP27" s="479"/>
      <c r="AQ27" s="479"/>
      <c r="AR27" s="479"/>
      <c r="AS27" s="479"/>
      <c r="AT27" s="479"/>
    </row>
    <row r="28" spans="1:46" s="30" customFormat="1" ht="15.75" customHeight="1">
      <c r="A28" s="1073" t="s">
        <v>3148</v>
      </c>
      <c r="B28" s="1074"/>
      <c r="C28" s="1074"/>
      <c r="D28" s="1075"/>
      <c r="E28" s="256"/>
      <c r="F28" s="259"/>
      <c r="G28" s="259"/>
      <c r="H28" s="259"/>
      <c r="I28" s="259"/>
      <c r="J28" s="25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c r="AT28" s="479"/>
    </row>
    <row r="29" spans="1:46" s="30" customFormat="1" ht="17.25" customHeight="1">
      <c r="A29" s="1089" t="s">
        <v>3149</v>
      </c>
      <c r="B29" s="1090"/>
      <c r="C29" s="1090"/>
      <c r="D29" s="1091"/>
      <c r="E29" s="256"/>
      <c r="F29" s="259"/>
      <c r="G29" s="259"/>
      <c r="H29" s="259"/>
      <c r="I29" s="259"/>
      <c r="J29" s="25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row>
    <row r="30" spans="1:46" s="29" customFormat="1" ht="13.5" customHeight="1">
      <c r="A30" s="588" t="s">
        <v>552</v>
      </c>
      <c r="B30" s="1097" t="s">
        <v>7</v>
      </c>
      <c r="C30" s="1097"/>
      <c r="D30" s="1097"/>
      <c r="E30" s="1097"/>
      <c r="F30" s="1097"/>
      <c r="G30" s="1097"/>
      <c r="H30" s="1097"/>
      <c r="I30" s="277"/>
      <c r="J30" s="278"/>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row>
    <row r="31" spans="1:46" s="30" customFormat="1" ht="15" customHeight="1">
      <c r="A31" s="271">
        <v>1</v>
      </c>
      <c r="B31" s="464"/>
      <c r="C31" s="460"/>
      <c r="D31" s="461"/>
      <c r="E31" s="256"/>
      <c r="F31" s="256"/>
      <c r="G31" s="256"/>
      <c r="H31" s="256"/>
      <c r="I31" s="256"/>
      <c r="J31" s="256"/>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row>
    <row r="32" spans="1:46" s="30" customFormat="1" ht="13.5" customHeight="1">
      <c r="A32" s="271" t="s">
        <v>4</v>
      </c>
      <c r="B32" s="469"/>
      <c r="C32" s="460"/>
      <c r="D32" s="462"/>
      <c r="E32" s="256"/>
      <c r="F32" s="256"/>
      <c r="G32" s="256"/>
      <c r="H32" s="256"/>
      <c r="I32" s="256"/>
      <c r="J32" s="256"/>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row>
    <row r="33" spans="1:46" s="30" customFormat="1" ht="15.75" customHeight="1">
      <c r="A33" s="1073" t="s">
        <v>3150</v>
      </c>
      <c r="B33" s="1074"/>
      <c r="C33" s="1074"/>
      <c r="D33" s="1075"/>
      <c r="E33" s="265"/>
      <c r="F33" s="267"/>
      <c r="G33" s="262"/>
      <c r="H33" s="267"/>
      <c r="I33" s="267"/>
      <c r="J33" s="267"/>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row>
    <row r="34" spans="1:46" s="30" customFormat="1" ht="15" customHeight="1">
      <c r="A34" s="322" t="s">
        <v>543</v>
      </c>
      <c r="B34" s="1093" t="s">
        <v>3151</v>
      </c>
      <c r="C34" s="1094"/>
      <c r="D34" s="1094"/>
      <c r="E34" s="256"/>
      <c r="F34" s="276"/>
      <c r="G34" s="256"/>
      <c r="H34" s="276"/>
      <c r="I34" s="272"/>
      <c r="J34" s="256"/>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row>
    <row r="35" ht="3" customHeight="1"/>
    <row r="36" spans="1:10" ht="24" customHeight="1">
      <c r="A36" s="1088" t="s">
        <v>3337</v>
      </c>
      <c r="B36" s="1088"/>
      <c r="C36" s="1088"/>
      <c r="D36" s="1088"/>
      <c r="E36" s="1088"/>
      <c r="F36" s="1088"/>
      <c r="G36" s="1088"/>
      <c r="H36" s="1088"/>
      <c r="I36" s="1088"/>
      <c r="J36" s="1088"/>
    </row>
    <row r="37" spans="8:10" ht="11.25">
      <c r="H37" s="12"/>
      <c r="I37" s="12"/>
      <c r="J37" s="12"/>
    </row>
    <row r="38" spans="8:10" ht="11.25">
      <c r="H38" s="12"/>
      <c r="I38" s="12"/>
      <c r="J38" s="12"/>
    </row>
    <row r="39" spans="8:10" ht="11.25">
      <c r="H39" s="12"/>
      <c r="I39" s="12"/>
      <c r="J39" s="12"/>
    </row>
  </sheetData>
  <sheetProtection password="DBBB" sheet="1" formatCells="0" formatColumns="0" formatRows="0" insertRows="0" deleteRows="0"/>
  <mergeCells count="34">
    <mergeCell ref="A33:D33"/>
    <mergeCell ref="A24:D24"/>
    <mergeCell ref="B20:J20"/>
    <mergeCell ref="A19:D19"/>
    <mergeCell ref="B9:J9"/>
    <mergeCell ref="H5:H6"/>
    <mergeCell ref="F1:J1"/>
    <mergeCell ref="B1:E1"/>
    <mergeCell ref="A2:J2"/>
    <mergeCell ref="C3:D3"/>
    <mergeCell ref="A18:D18"/>
    <mergeCell ref="B30:H30"/>
    <mergeCell ref="A28:D28"/>
    <mergeCell ref="E4:E6"/>
    <mergeCell ref="A36:J36"/>
    <mergeCell ref="A29:D29"/>
    <mergeCell ref="B25:F25"/>
    <mergeCell ref="F4:J4"/>
    <mergeCell ref="F5:F6"/>
    <mergeCell ref="B34:D34"/>
    <mergeCell ref="I5:I6"/>
    <mergeCell ref="J5:J6"/>
    <mergeCell ref="A3:A6"/>
    <mergeCell ref="B14:J14"/>
    <mergeCell ref="O11:O13"/>
    <mergeCell ref="P11:P13"/>
    <mergeCell ref="Q11:Q13"/>
    <mergeCell ref="A13:D13"/>
    <mergeCell ref="B8:G8"/>
    <mergeCell ref="G5:G6"/>
    <mergeCell ref="B3:B6"/>
    <mergeCell ref="C4:C6"/>
    <mergeCell ref="E3:J3"/>
    <mergeCell ref="D4:D6"/>
  </mergeCells>
  <printOptions horizontalCentered="1"/>
  <pageMargins left="0.5118110236220472" right="0.5118110236220472" top="0.35433070866141736" bottom="0.35433070866141736" header="0.31496062992125984" footer="0.31496062992125984"/>
  <pageSetup horizontalDpi="600" verticalDpi="600" orientation="landscape" paperSize="9" scale="81" r:id="rId1"/>
  <headerFooter>
    <oddFooter>&amp;L&amp;"Arial,Kursywa"&amp;8PROW 2014-2020_5.1/20/01&amp;R&amp;"Arial,Kursywa"&amp;8Strona &amp;P z &amp;N</oddFooter>
  </headerFooter>
</worksheet>
</file>

<file path=xl/worksheets/sheet8.xml><?xml version="1.0" encoding="utf-8"?>
<worksheet xmlns="http://schemas.openxmlformats.org/spreadsheetml/2006/main" xmlns:r="http://schemas.openxmlformats.org/officeDocument/2006/relationships">
  <sheetPr codeName="Arkusz5">
    <tabColor rgb="FFFFFF00"/>
  </sheetPr>
  <dimension ref="A1:AQ174"/>
  <sheetViews>
    <sheetView view="pageBreakPreview" zoomScale="85" zoomScaleNormal="130" zoomScaleSheetLayoutView="85" workbookViewId="0" topLeftCell="A100">
      <selection activeCell="V154" sqref="V154:AK156"/>
    </sheetView>
  </sheetViews>
  <sheetFormatPr defaultColWidth="9.140625" defaultRowHeight="12.75"/>
  <cols>
    <col min="1" max="3" width="2.7109375" style="28" customWidth="1"/>
    <col min="4" max="4" width="4.00390625" style="28" customWidth="1"/>
    <col min="5" max="23" width="2.7109375" style="28" customWidth="1"/>
    <col min="24" max="24" width="1.8515625" style="28" customWidth="1"/>
    <col min="25" max="25" width="3.7109375" style="28" customWidth="1"/>
    <col min="26" max="38" width="2.7109375" style="28" customWidth="1"/>
    <col min="39" max="39" width="3.00390625" style="28" customWidth="1"/>
    <col min="40" max="40" width="21.8515625" style="28" customWidth="1"/>
    <col min="41" max="41" width="12.8515625" style="28" bestFit="1" customWidth="1"/>
    <col min="42" max="16384" width="9.140625" style="28" customWidth="1"/>
  </cols>
  <sheetData>
    <row r="1" spans="1:43" s="62" customFormat="1" ht="16.5" customHeight="1">
      <c r="A1" s="908" t="s">
        <v>296</v>
      </c>
      <c r="B1" s="908"/>
      <c r="C1" s="908"/>
      <c r="D1" s="908"/>
      <c r="E1" s="908"/>
      <c r="F1" s="908"/>
      <c r="G1" s="908"/>
      <c r="H1" s="908"/>
      <c r="I1" s="908"/>
      <c r="J1" s="908"/>
      <c r="K1" s="908"/>
      <c r="L1" s="908"/>
      <c r="M1" s="908"/>
      <c r="N1" s="934">
        <f>IF('I.Cel_II.Ident.'!T29="",'I.Cel_II.Ident.'!B29,'I.Cel_II.Ident.'!T29&amp;" "&amp;'I.Cel_II.Ident.'!B29)</f>
        <v>0</v>
      </c>
      <c r="O1" s="934"/>
      <c r="P1" s="934"/>
      <c r="Q1" s="934"/>
      <c r="R1" s="934"/>
      <c r="S1" s="934"/>
      <c r="T1" s="934"/>
      <c r="U1" s="934"/>
      <c r="V1" s="934"/>
      <c r="W1" s="934"/>
      <c r="X1" s="934"/>
      <c r="Y1" s="934"/>
      <c r="Z1" s="934"/>
      <c r="AA1" s="934"/>
      <c r="AB1" s="934"/>
      <c r="AC1" s="934"/>
      <c r="AD1" s="934"/>
      <c r="AE1" s="934"/>
      <c r="AF1" s="934"/>
      <c r="AG1" s="934"/>
      <c r="AH1" s="934"/>
      <c r="AI1" s="934"/>
      <c r="AJ1" s="934"/>
      <c r="AK1" s="934"/>
      <c r="AL1" s="934"/>
      <c r="AM1" s="301"/>
      <c r="AN1" s="568"/>
      <c r="AO1" s="301"/>
      <c r="AP1" s="301"/>
      <c r="AQ1" s="301"/>
    </row>
    <row r="2" spans="2:38" ht="5.25" customHeight="1">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row>
    <row r="3" spans="1:38" ht="21.75" customHeight="1">
      <c r="A3" s="1227"/>
      <c r="B3" s="437"/>
      <c r="C3" s="1222" t="s">
        <v>168</v>
      </c>
      <c r="D3" s="1222"/>
      <c r="E3" s="1222"/>
      <c r="F3" s="1222"/>
      <c r="G3" s="1222"/>
      <c r="H3" s="1222"/>
      <c r="I3" s="1222"/>
      <c r="J3" s="1222"/>
      <c r="K3" s="1222"/>
      <c r="L3" s="1222"/>
      <c r="M3" s="1222"/>
      <c r="N3" s="1222"/>
      <c r="O3" s="1222"/>
      <c r="P3" s="1222"/>
      <c r="Q3" s="1222"/>
      <c r="R3" s="1222"/>
      <c r="S3" s="1222"/>
      <c r="T3" s="1222"/>
      <c r="U3" s="1222"/>
      <c r="V3" s="1222"/>
      <c r="W3" s="1222"/>
      <c r="X3" s="1222"/>
      <c r="Y3" s="1222"/>
      <c r="Z3" s="1222"/>
      <c r="AA3" s="1222"/>
      <c r="AB3" s="1222"/>
      <c r="AC3" s="1222"/>
      <c r="AD3" s="1222"/>
      <c r="AE3" s="1222"/>
      <c r="AF3" s="1222"/>
      <c r="AG3" s="1222"/>
      <c r="AH3" s="1222"/>
      <c r="AI3" s="1222"/>
      <c r="AJ3" s="1222"/>
      <c r="AK3" s="1222"/>
      <c r="AL3" s="437"/>
    </row>
    <row r="4" spans="1:38" ht="0.75" customHeight="1">
      <c r="A4" s="1227"/>
      <c r="B4" s="31"/>
      <c r="C4" s="13"/>
      <c r="D4" s="13"/>
      <c r="E4" s="13"/>
      <c r="F4" s="13"/>
      <c r="G4" s="13"/>
      <c r="H4" s="13"/>
      <c r="I4" s="13"/>
      <c r="J4" s="13"/>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5"/>
    </row>
    <row r="5" spans="1:38" ht="8.25" customHeight="1">
      <c r="A5" s="1227"/>
      <c r="B5" s="1189"/>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89"/>
      <c r="AI5" s="1189"/>
      <c r="AJ5" s="1189"/>
      <c r="AK5" s="1189"/>
      <c r="AL5" s="1189"/>
    </row>
    <row r="6" spans="2:40" ht="7.5" customHeight="1">
      <c r="B6" s="279"/>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7"/>
      <c r="AE6" s="19"/>
      <c r="AF6" s="19"/>
      <c r="AG6" s="19"/>
      <c r="AH6" s="19"/>
      <c r="AI6" s="19"/>
      <c r="AJ6" s="19"/>
      <c r="AK6" s="19"/>
      <c r="AL6" s="1190"/>
      <c r="AM6" s="1196"/>
      <c r="AN6" s="1196"/>
    </row>
    <row r="7" spans="2:40" ht="17.25" customHeight="1">
      <c r="B7" s="60"/>
      <c r="C7" s="909" t="s">
        <v>448</v>
      </c>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1197"/>
      <c r="AG7" s="1197"/>
      <c r="AH7" s="1197"/>
      <c r="AI7" s="1197"/>
      <c r="AJ7" s="1197"/>
      <c r="AK7" s="1197"/>
      <c r="AL7" s="1191"/>
      <c r="AM7" s="1196"/>
      <c r="AN7" s="1196"/>
    </row>
    <row r="8" spans="2:40" ht="4.5" customHeight="1">
      <c r="B8" s="60"/>
      <c r="C8" s="540"/>
      <c r="D8" s="540"/>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69"/>
      <c r="AG8" s="569"/>
      <c r="AH8" s="569"/>
      <c r="AI8" s="569"/>
      <c r="AJ8" s="569"/>
      <c r="AK8" s="569"/>
      <c r="AL8" s="571"/>
      <c r="AM8" s="1196"/>
      <c r="AN8" s="1196"/>
    </row>
    <row r="9" spans="2:40" ht="18" customHeight="1">
      <c r="B9" s="60"/>
      <c r="C9" s="959" t="s">
        <v>69</v>
      </c>
      <c r="D9" s="959"/>
      <c r="E9" s="1167" t="s">
        <v>3274</v>
      </c>
      <c r="F9" s="1167"/>
      <c r="G9" s="1167"/>
      <c r="H9" s="1167"/>
      <c r="I9" s="1167"/>
      <c r="J9" s="1167"/>
      <c r="K9" s="1167"/>
      <c r="L9" s="1167"/>
      <c r="M9" s="1167"/>
      <c r="N9" s="1167"/>
      <c r="O9" s="1167"/>
      <c r="P9" s="1167"/>
      <c r="Q9" s="1167"/>
      <c r="R9" s="1167"/>
      <c r="S9" s="1167"/>
      <c r="T9" s="1167"/>
      <c r="U9" s="1167"/>
      <c r="V9" s="1167"/>
      <c r="W9" s="1167"/>
      <c r="X9" s="1167"/>
      <c r="Y9" s="1167"/>
      <c r="Z9" s="1167"/>
      <c r="AA9" s="1167"/>
      <c r="AB9" s="1167"/>
      <c r="AC9" s="1167"/>
      <c r="AD9" s="1167"/>
      <c r="AE9" s="540"/>
      <c r="AF9" s="1192">
        <v>100000</v>
      </c>
      <c r="AG9" s="1193"/>
      <c r="AH9" s="1193"/>
      <c r="AI9" s="1193"/>
      <c r="AJ9" s="1193"/>
      <c r="AK9" s="1194"/>
      <c r="AL9" s="571"/>
      <c r="AM9" s="1196"/>
      <c r="AN9" s="1196"/>
    </row>
    <row r="10" spans="2:40" ht="6.75" customHeight="1">
      <c r="B10" s="60"/>
      <c r="C10" s="551"/>
      <c r="D10" s="551"/>
      <c r="E10" s="1167"/>
      <c r="F10" s="1167"/>
      <c r="G10" s="1167"/>
      <c r="H10" s="1167"/>
      <c r="I10" s="1167"/>
      <c r="J10" s="1167"/>
      <c r="K10" s="1167"/>
      <c r="L10" s="1167"/>
      <c r="M10" s="1167"/>
      <c r="N10" s="1167"/>
      <c r="O10" s="1167"/>
      <c r="P10" s="1167"/>
      <c r="Q10" s="1167"/>
      <c r="R10" s="1167"/>
      <c r="S10" s="1167"/>
      <c r="T10" s="1167"/>
      <c r="U10" s="1167"/>
      <c r="V10" s="1167"/>
      <c r="W10" s="1167"/>
      <c r="X10" s="1167"/>
      <c r="Y10" s="1167"/>
      <c r="Z10" s="1167"/>
      <c r="AA10" s="1167"/>
      <c r="AB10" s="1167"/>
      <c r="AC10" s="1167"/>
      <c r="AD10" s="1167"/>
      <c r="AE10" s="540"/>
      <c r="AF10" s="569"/>
      <c r="AG10" s="569"/>
      <c r="AH10" s="569"/>
      <c r="AI10" s="569"/>
      <c r="AJ10" s="569"/>
      <c r="AK10" s="569"/>
      <c r="AL10" s="571"/>
      <c r="AM10" s="1196"/>
      <c r="AN10" s="1196"/>
    </row>
    <row r="11" spans="2:40" ht="18" customHeight="1">
      <c r="B11" s="60"/>
      <c r="C11" s="959" t="s">
        <v>70</v>
      </c>
      <c r="D11" s="959"/>
      <c r="E11" s="1167" t="s">
        <v>353</v>
      </c>
      <c r="F11" s="1167"/>
      <c r="G11" s="1167"/>
      <c r="H11" s="1167"/>
      <c r="I11" s="1167"/>
      <c r="J11" s="1167"/>
      <c r="K11" s="1167"/>
      <c r="L11" s="1167"/>
      <c r="M11" s="1167"/>
      <c r="N11" s="1167"/>
      <c r="O11" s="1167"/>
      <c r="P11" s="1167"/>
      <c r="Q11" s="1167"/>
      <c r="R11" s="1167"/>
      <c r="S11" s="1167"/>
      <c r="T11" s="1167"/>
      <c r="U11" s="1167"/>
      <c r="V11" s="1167"/>
      <c r="W11" s="1167"/>
      <c r="X11" s="1167"/>
      <c r="Y11" s="1167"/>
      <c r="Z11" s="1167"/>
      <c r="AA11" s="1167"/>
      <c r="AB11" s="1167"/>
      <c r="AC11" s="1167"/>
      <c r="AD11" s="1167"/>
      <c r="AE11" s="540"/>
      <c r="AF11" s="1192">
        <v>1000000</v>
      </c>
      <c r="AG11" s="1193"/>
      <c r="AH11" s="1193"/>
      <c r="AI11" s="1193"/>
      <c r="AJ11" s="1193"/>
      <c r="AK11" s="1194"/>
      <c r="AL11" s="571"/>
      <c r="AM11" s="1196"/>
      <c r="AN11" s="1196"/>
    </row>
    <row r="12" spans="2:40" ht="23.25" customHeight="1">
      <c r="B12" s="60"/>
      <c r="C12" s="540"/>
      <c r="D12" s="540"/>
      <c r="E12" s="1167"/>
      <c r="F12" s="1167"/>
      <c r="G12" s="1167"/>
      <c r="H12" s="1167"/>
      <c r="I12" s="1167"/>
      <c r="J12" s="1167"/>
      <c r="K12" s="1167"/>
      <c r="L12" s="1167"/>
      <c r="M12" s="1167"/>
      <c r="N12" s="1167"/>
      <c r="O12" s="1167"/>
      <c r="P12" s="1167"/>
      <c r="Q12" s="1167"/>
      <c r="R12" s="1167"/>
      <c r="S12" s="1167"/>
      <c r="T12" s="1167"/>
      <c r="U12" s="1167"/>
      <c r="V12" s="1167"/>
      <c r="W12" s="1167"/>
      <c r="X12" s="1167"/>
      <c r="Y12" s="1167"/>
      <c r="Z12" s="1167"/>
      <c r="AA12" s="1167"/>
      <c r="AB12" s="1167"/>
      <c r="AC12" s="1167"/>
      <c r="AD12" s="1167"/>
      <c r="AE12" s="540"/>
      <c r="AF12" s="569"/>
      <c r="AG12" s="569"/>
      <c r="AH12" s="569"/>
      <c r="AI12" s="569"/>
      <c r="AJ12" s="569"/>
      <c r="AK12" s="569"/>
      <c r="AL12" s="571"/>
      <c r="AM12" s="1196"/>
      <c r="AN12" s="1196"/>
    </row>
    <row r="13" spans="2:40" ht="4.5" customHeight="1">
      <c r="B13" s="60"/>
      <c r="C13" s="540"/>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69"/>
      <c r="AG13" s="569"/>
      <c r="AH13" s="569"/>
      <c r="AI13" s="569"/>
      <c r="AJ13" s="569"/>
      <c r="AK13" s="569"/>
      <c r="AL13" s="571"/>
      <c r="AM13" s="1196"/>
      <c r="AN13" s="1196"/>
    </row>
    <row r="14" spans="2:38" ht="8.25" customHeight="1">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row>
    <row r="15" spans="2:38" ht="4.5" customHeight="1">
      <c r="B15" s="282"/>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38" ht="3.75" customHeight="1">
      <c r="B16" s="60"/>
      <c r="C16" s="1168" t="s">
        <v>403</v>
      </c>
      <c r="D16" s="1168"/>
      <c r="E16" s="1168"/>
      <c r="F16" s="1168"/>
      <c r="G16" s="1168"/>
      <c r="H16" s="1168"/>
      <c r="I16" s="1168"/>
      <c r="J16" s="1168"/>
      <c r="K16" s="1168"/>
      <c r="L16" s="1168"/>
      <c r="M16" s="1168"/>
      <c r="N16" s="1168"/>
      <c r="O16" s="1168"/>
      <c r="P16" s="1168"/>
      <c r="Q16" s="1168"/>
      <c r="R16" s="1168"/>
      <c r="S16" s="1168"/>
      <c r="T16" s="1168"/>
      <c r="U16" s="1168"/>
      <c r="V16" s="1168"/>
      <c r="W16" s="1168"/>
      <c r="X16" s="1168"/>
      <c r="Y16" s="1168"/>
      <c r="Z16" s="1168"/>
      <c r="AA16" s="1168"/>
      <c r="AB16" s="1168"/>
      <c r="AC16" s="1168"/>
      <c r="AD16" s="1168"/>
      <c r="AE16" s="1168"/>
      <c r="AF16" s="1168"/>
      <c r="AG16" s="1168"/>
      <c r="AH16" s="1168"/>
      <c r="AI16" s="1168"/>
      <c r="AJ16" s="1168"/>
      <c r="AK16" s="1168"/>
      <c r="AL16" s="61"/>
    </row>
    <row r="17" spans="2:38" ht="35.25" customHeight="1">
      <c r="B17" s="60"/>
      <c r="C17" s="1168"/>
      <c r="D17" s="1168"/>
      <c r="E17" s="1168"/>
      <c r="F17" s="1168"/>
      <c r="G17" s="1168"/>
      <c r="H17" s="1168"/>
      <c r="I17" s="1168"/>
      <c r="J17" s="1168"/>
      <c r="K17" s="1168"/>
      <c r="L17" s="1168"/>
      <c r="M17" s="1168"/>
      <c r="N17" s="1168"/>
      <c r="O17" s="1168"/>
      <c r="P17" s="1168"/>
      <c r="Q17" s="1168"/>
      <c r="R17" s="1168"/>
      <c r="S17" s="1168"/>
      <c r="T17" s="1168"/>
      <c r="U17" s="1168"/>
      <c r="V17" s="1168"/>
      <c r="W17" s="1168"/>
      <c r="X17" s="1168"/>
      <c r="Y17" s="1168"/>
      <c r="Z17" s="1168"/>
      <c r="AA17" s="1168"/>
      <c r="AB17" s="1168"/>
      <c r="AC17" s="1168"/>
      <c r="AD17" s="1168"/>
      <c r="AE17" s="1168"/>
      <c r="AF17" s="1168"/>
      <c r="AG17" s="1168"/>
      <c r="AH17" s="1168"/>
      <c r="AI17" s="1168"/>
      <c r="AJ17" s="1168"/>
      <c r="AK17" s="1168"/>
      <c r="AL17" s="61"/>
    </row>
    <row r="18" spans="2:38" ht="6" customHeight="1">
      <c r="B18" s="60"/>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3"/>
      <c r="AL18" s="61"/>
    </row>
    <row r="19" spans="2:38" ht="26.25" customHeight="1">
      <c r="B19" s="60"/>
      <c r="C19" s="1187" t="s">
        <v>74</v>
      </c>
      <c r="D19" s="1187"/>
      <c r="E19" s="1188" t="s">
        <v>515</v>
      </c>
      <c r="F19" s="1188"/>
      <c r="G19" s="1188"/>
      <c r="H19" s="1188"/>
      <c r="I19" s="1188"/>
      <c r="J19" s="1188"/>
      <c r="K19" s="1188"/>
      <c r="L19" s="1188"/>
      <c r="M19" s="1188"/>
      <c r="N19" s="1188"/>
      <c r="O19" s="1188"/>
      <c r="P19" s="1188"/>
      <c r="Q19" s="1188"/>
      <c r="R19" s="1188"/>
      <c r="S19" s="1188"/>
      <c r="T19" s="1188"/>
      <c r="U19" s="1188"/>
      <c r="V19" s="1188"/>
      <c r="W19" s="1188"/>
      <c r="X19" s="1188"/>
      <c r="Y19" s="1188"/>
      <c r="Z19" s="1188"/>
      <c r="AA19" s="1188"/>
      <c r="AB19" s="1188"/>
      <c r="AC19" s="1188"/>
      <c r="AD19" s="1188"/>
      <c r="AE19" s="1188"/>
      <c r="AF19" s="1188"/>
      <c r="AG19" s="1188"/>
      <c r="AH19" s="1188"/>
      <c r="AI19" s="1188"/>
      <c r="AJ19" s="1188"/>
      <c r="AK19" s="1188"/>
      <c r="AL19" s="61"/>
    </row>
    <row r="20" spans="2:38" ht="4.5" customHeight="1">
      <c r="B20" s="60"/>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61"/>
    </row>
    <row r="21" spans="2:38" ht="8.25" customHeight="1">
      <c r="B21" s="60"/>
      <c r="C21" s="1169" t="s">
        <v>62</v>
      </c>
      <c r="D21" s="1170"/>
      <c r="E21" s="1170"/>
      <c r="F21" s="1170"/>
      <c r="G21" s="1170"/>
      <c r="H21" s="1170"/>
      <c r="I21" s="1170"/>
      <c r="J21" s="1170"/>
      <c r="K21" s="1170"/>
      <c r="L21" s="1170"/>
      <c r="M21" s="1170"/>
      <c r="N21" s="1170"/>
      <c r="O21" s="1170"/>
      <c r="P21" s="1170"/>
      <c r="Q21" s="1170"/>
      <c r="R21" s="1170"/>
      <c r="S21" s="1170"/>
      <c r="T21" s="1170"/>
      <c r="U21" s="1170"/>
      <c r="V21" s="1170"/>
      <c r="W21" s="1170"/>
      <c r="X21" s="1170"/>
      <c r="Y21" s="1170"/>
      <c r="Z21" s="1170"/>
      <c r="AA21" s="1170"/>
      <c r="AB21" s="1171"/>
      <c r="AC21" s="1178" t="s">
        <v>63</v>
      </c>
      <c r="AD21" s="1179"/>
      <c r="AE21" s="1179"/>
      <c r="AF21" s="1179"/>
      <c r="AG21" s="1179"/>
      <c r="AH21" s="1179"/>
      <c r="AI21" s="1179"/>
      <c r="AJ21" s="1179"/>
      <c r="AK21" s="1180"/>
      <c r="AL21" s="61"/>
    </row>
    <row r="22" spans="2:38" ht="11.25" customHeight="1">
      <c r="B22" s="60"/>
      <c r="C22" s="1172"/>
      <c r="D22" s="1173"/>
      <c r="E22" s="1173"/>
      <c r="F22" s="1173"/>
      <c r="G22" s="1173"/>
      <c r="H22" s="1173"/>
      <c r="I22" s="1173"/>
      <c r="J22" s="1173"/>
      <c r="K22" s="1173"/>
      <c r="L22" s="1173"/>
      <c r="M22" s="1173"/>
      <c r="N22" s="1173"/>
      <c r="O22" s="1173"/>
      <c r="P22" s="1173"/>
      <c r="Q22" s="1173"/>
      <c r="R22" s="1173"/>
      <c r="S22" s="1173"/>
      <c r="T22" s="1173"/>
      <c r="U22" s="1173"/>
      <c r="V22" s="1173"/>
      <c r="W22" s="1173"/>
      <c r="X22" s="1173"/>
      <c r="Y22" s="1173"/>
      <c r="Z22" s="1173"/>
      <c r="AA22" s="1173"/>
      <c r="AB22" s="1174"/>
      <c r="AC22" s="1181"/>
      <c r="AD22" s="1182"/>
      <c r="AE22" s="1182"/>
      <c r="AF22" s="1182"/>
      <c r="AG22" s="1182"/>
      <c r="AH22" s="1182"/>
      <c r="AI22" s="1182"/>
      <c r="AJ22" s="1182"/>
      <c r="AK22" s="1183"/>
      <c r="AL22" s="61"/>
    </row>
    <row r="23" spans="2:38" ht="9" customHeight="1">
      <c r="B23" s="60"/>
      <c r="C23" s="1175"/>
      <c r="D23" s="1176"/>
      <c r="E23" s="1176"/>
      <c r="F23" s="1176"/>
      <c r="G23" s="1176"/>
      <c r="H23" s="1176"/>
      <c r="I23" s="1176"/>
      <c r="J23" s="1176"/>
      <c r="K23" s="1176"/>
      <c r="L23" s="1176"/>
      <c r="M23" s="1176"/>
      <c r="N23" s="1176"/>
      <c r="O23" s="1176"/>
      <c r="P23" s="1176"/>
      <c r="Q23" s="1176"/>
      <c r="R23" s="1176"/>
      <c r="S23" s="1176"/>
      <c r="T23" s="1176"/>
      <c r="U23" s="1176"/>
      <c r="V23" s="1176"/>
      <c r="W23" s="1176"/>
      <c r="X23" s="1176"/>
      <c r="Y23" s="1176"/>
      <c r="Z23" s="1176"/>
      <c r="AA23" s="1176"/>
      <c r="AB23" s="1177"/>
      <c r="AC23" s="1184"/>
      <c r="AD23" s="1185"/>
      <c r="AE23" s="1185"/>
      <c r="AF23" s="1185"/>
      <c r="AG23" s="1185"/>
      <c r="AH23" s="1185"/>
      <c r="AI23" s="1185"/>
      <c r="AJ23" s="1185"/>
      <c r="AK23" s="1186"/>
      <c r="AL23" s="61"/>
    </row>
    <row r="24" spans="2:38" ht="20.25" customHeight="1">
      <c r="B24" s="60"/>
      <c r="C24" s="1159" t="s">
        <v>336</v>
      </c>
      <c r="D24" s="1160"/>
      <c r="E24" s="1161"/>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3"/>
      <c r="AC24" s="1164"/>
      <c r="AD24" s="1165"/>
      <c r="AE24" s="1165"/>
      <c r="AF24" s="1165"/>
      <c r="AG24" s="1165"/>
      <c r="AH24" s="1165"/>
      <c r="AI24" s="1165"/>
      <c r="AJ24" s="1165"/>
      <c r="AK24" s="1166"/>
      <c r="AL24" s="61"/>
    </row>
    <row r="25" spans="2:38" ht="20.25" customHeight="1">
      <c r="B25" s="60"/>
      <c r="C25" s="1159" t="s">
        <v>338</v>
      </c>
      <c r="D25" s="1160"/>
      <c r="E25" s="1161"/>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3"/>
      <c r="AC25" s="1164"/>
      <c r="AD25" s="1165"/>
      <c r="AE25" s="1165"/>
      <c r="AF25" s="1165"/>
      <c r="AG25" s="1165"/>
      <c r="AH25" s="1165"/>
      <c r="AI25" s="1165"/>
      <c r="AJ25" s="1165"/>
      <c r="AK25" s="1166"/>
      <c r="AL25" s="61"/>
    </row>
    <row r="26" spans="2:38" ht="20.25" customHeight="1">
      <c r="B26" s="60"/>
      <c r="C26" s="1159" t="s">
        <v>339</v>
      </c>
      <c r="D26" s="1160"/>
      <c r="E26" s="1161"/>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3"/>
      <c r="AC26" s="1164"/>
      <c r="AD26" s="1165"/>
      <c r="AE26" s="1165"/>
      <c r="AF26" s="1165"/>
      <c r="AG26" s="1165"/>
      <c r="AH26" s="1165"/>
      <c r="AI26" s="1165"/>
      <c r="AJ26" s="1165"/>
      <c r="AK26" s="1166"/>
      <c r="AL26" s="61"/>
    </row>
    <row r="27" spans="2:38" ht="20.25" customHeight="1">
      <c r="B27" s="60"/>
      <c r="C27" s="1140" t="s">
        <v>380</v>
      </c>
      <c r="D27" s="1140"/>
      <c r="E27" s="1140"/>
      <c r="F27" s="1140"/>
      <c r="G27" s="1140"/>
      <c r="H27" s="1140"/>
      <c r="I27" s="1140"/>
      <c r="J27" s="1140"/>
      <c r="K27" s="1140"/>
      <c r="L27" s="1140"/>
      <c r="M27" s="1140"/>
      <c r="N27" s="1140"/>
      <c r="O27" s="1140"/>
      <c r="P27" s="1140"/>
      <c r="Q27" s="1140"/>
      <c r="R27" s="1140"/>
      <c r="S27" s="1140"/>
      <c r="T27" s="1140"/>
      <c r="U27" s="1140"/>
      <c r="V27" s="1140"/>
      <c r="W27" s="1140"/>
      <c r="X27" s="1140"/>
      <c r="Y27" s="1140"/>
      <c r="Z27" s="1140"/>
      <c r="AA27" s="1140"/>
      <c r="AB27" s="1141"/>
      <c r="AC27" s="1142">
        <f>SUM(AC24:AK26)</f>
        <v>0</v>
      </c>
      <c r="AD27" s="1143"/>
      <c r="AE27" s="1143"/>
      <c r="AF27" s="1143"/>
      <c r="AG27" s="1143"/>
      <c r="AH27" s="1143"/>
      <c r="AI27" s="1143"/>
      <c r="AJ27" s="1143"/>
      <c r="AK27" s="1144"/>
      <c r="AL27" s="61"/>
    </row>
    <row r="28" spans="2:38" ht="6" customHeight="1">
      <c r="B28" s="60"/>
      <c r="C28" s="959"/>
      <c r="D28" s="959"/>
      <c r="E28" s="1188"/>
      <c r="F28" s="1188"/>
      <c r="G28" s="1188"/>
      <c r="H28" s="1188"/>
      <c r="I28" s="1188"/>
      <c r="J28" s="1188"/>
      <c r="K28" s="1188"/>
      <c r="L28" s="1188"/>
      <c r="M28" s="1188"/>
      <c r="N28" s="1188"/>
      <c r="O28" s="1188"/>
      <c r="P28" s="1188"/>
      <c r="Q28" s="1188"/>
      <c r="R28" s="1188"/>
      <c r="S28" s="1188"/>
      <c r="T28" s="1188"/>
      <c r="U28" s="1188"/>
      <c r="V28" s="1188"/>
      <c r="W28" s="1188"/>
      <c r="X28" s="1188"/>
      <c r="Y28" s="1188"/>
      <c r="Z28" s="1188"/>
      <c r="AA28" s="1188"/>
      <c r="AB28" s="1188"/>
      <c r="AC28" s="1188"/>
      <c r="AD28" s="1188"/>
      <c r="AE28" s="1188"/>
      <c r="AF28" s="1188"/>
      <c r="AG28" s="1188"/>
      <c r="AH28" s="1188"/>
      <c r="AI28" s="1188"/>
      <c r="AJ28" s="1188"/>
      <c r="AK28" s="1188"/>
      <c r="AL28" s="61"/>
    </row>
    <row r="29" spans="2:38" ht="39" customHeight="1">
      <c r="B29" s="60"/>
      <c r="C29" s="1187" t="s">
        <v>68</v>
      </c>
      <c r="D29" s="1187"/>
      <c r="E29" s="1188" t="s">
        <v>384</v>
      </c>
      <c r="F29" s="1188"/>
      <c r="G29" s="1188"/>
      <c r="H29" s="1188"/>
      <c r="I29" s="1188"/>
      <c r="J29" s="1188"/>
      <c r="K29" s="1188"/>
      <c r="L29" s="1188"/>
      <c r="M29" s="1188"/>
      <c r="N29" s="1188"/>
      <c r="O29" s="1188"/>
      <c r="P29" s="1188"/>
      <c r="Q29" s="1188"/>
      <c r="R29" s="1188"/>
      <c r="S29" s="1188"/>
      <c r="T29" s="1188"/>
      <c r="U29" s="1188"/>
      <c r="V29" s="1188"/>
      <c r="W29" s="1188"/>
      <c r="X29" s="1188"/>
      <c r="Y29" s="1188"/>
      <c r="Z29" s="1188"/>
      <c r="AA29" s="1188"/>
      <c r="AB29" s="1188"/>
      <c r="AC29" s="1188"/>
      <c r="AD29" s="1188"/>
      <c r="AE29" s="1188"/>
      <c r="AF29" s="1188"/>
      <c r="AG29" s="1188"/>
      <c r="AH29" s="1188"/>
      <c r="AI29" s="1188"/>
      <c r="AJ29" s="1188"/>
      <c r="AK29" s="1188"/>
      <c r="AL29" s="61"/>
    </row>
    <row r="30" spans="2:38" ht="4.5" customHeight="1">
      <c r="B30" s="60"/>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61"/>
    </row>
    <row r="31" spans="2:38" ht="8.25" customHeight="1">
      <c r="B31" s="60"/>
      <c r="C31" s="1169" t="s">
        <v>62</v>
      </c>
      <c r="D31" s="1170"/>
      <c r="E31" s="1170"/>
      <c r="F31" s="1170"/>
      <c r="G31" s="1170"/>
      <c r="H31" s="1170"/>
      <c r="I31" s="1170"/>
      <c r="J31" s="1170"/>
      <c r="K31" s="1170"/>
      <c r="L31" s="1170"/>
      <c r="M31" s="1170"/>
      <c r="N31" s="1170"/>
      <c r="O31" s="1170"/>
      <c r="P31" s="1170"/>
      <c r="Q31" s="1170"/>
      <c r="R31" s="1170"/>
      <c r="S31" s="1170"/>
      <c r="T31" s="1170"/>
      <c r="U31" s="1170"/>
      <c r="V31" s="1170"/>
      <c r="W31" s="1170"/>
      <c r="X31" s="1170"/>
      <c r="Y31" s="1170"/>
      <c r="Z31" s="1170"/>
      <c r="AA31" s="1170"/>
      <c r="AB31" s="1171"/>
      <c r="AC31" s="1178" t="s">
        <v>63</v>
      </c>
      <c r="AD31" s="1179"/>
      <c r="AE31" s="1179"/>
      <c r="AF31" s="1179"/>
      <c r="AG31" s="1179"/>
      <c r="AH31" s="1179"/>
      <c r="AI31" s="1179"/>
      <c r="AJ31" s="1179"/>
      <c r="AK31" s="1180"/>
      <c r="AL31" s="61"/>
    </row>
    <row r="32" spans="2:38" ht="11.25" customHeight="1">
      <c r="B32" s="60"/>
      <c r="C32" s="1172"/>
      <c r="D32" s="1173"/>
      <c r="E32" s="1173"/>
      <c r="F32" s="1173"/>
      <c r="G32" s="1173"/>
      <c r="H32" s="1173"/>
      <c r="I32" s="1173"/>
      <c r="J32" s="1173"/>
      <c r="K32" s="1173"/>
      <c r="L32" s="1173"/>
      <c r="M32" s="1173"/>
      <c r="N32" s="1173"/>
      <c r="O32" s="1173"/>
      <c r="P32" s="1173"/>
      <c r="Q32" s="1173"/>
      <c r="R32" s="1173"/>
      <c r="S32" s="1173"/>
      <c r="T32" s="1173"/>
      <c r="U32" s="1173"/>
      <c r="V32" s="1173"/>
      <c r="W32" s="1173"/>
      <c r="X32" s="1173"/>
      <c r="Y32" s="1173"/>
      <c r="Z32" s="1173"/>
      <c r="AA32" s="1173"/>
      <c r="AB32" s="1174"/>
      <c r="AC32" s="1181"/>
      <c r="AD32" s="1182"/>
      <c r="AE32" s="1182"/>
      <c r="AF32" s="1182"/>
      <c r="AG32" s="1182"/>
      <c r="AH32" s="1182"/>
      <c r="AI32" s="1182"/>
      <c r="AJ32" s="1182"/>
      <c r="AK32" s="1183"/>
      <c r="AL32" s="61"/>
    </row>
    <row r="33" spans="2:38" ht="9" customHeight="1">
      <c r="B33" s="60"/>
      <c r="C33" s="1175"/>
      <c r="D33" s="1176"/>
      <c r="E33" s="1176"/>
      <c r="F33" s="1176"/>
      <c r="G33" s="1176"/>
      <c r="H33" s="1176"/>
      <c r="I33" s="1176"/>
      <c r="J33" s="1176"/>
      <c r="K33" s="1176"/>
      <c r="L33" s="1176"/>
      <c r="M33" s="1176"/>
      <c r="N33" s="1176"/>
      <c r="O33" s="1176"/>
      <c r="P33" s="1176"/>
      <c r="Q33" s="1176"/>
      <c r="R33" s="1176"/>
      <c r="S33" s="1176"/>
      <c r="T33" s="1176"/>
      <c r="U33" s="1176"/>
      <c r="V33" s="1176"/>
      <c r="W33" s="1176"/>
      <c r="X33" s="1176"/>
      <c r="Y33" s="1176"/>
      <c r="Z33" s="1176"/>
      <c r="AA33" s="1176"/>
      <c r="AB33" s="1177"/>
      <c r="AC33" s="1184"/>
      <c r="AD33" s="1185"/>
      <c r="AE33" s="1185"/>
      <c r="AF33" s="1185"/>
      <c r="AG33" s="1185"/>
      <c r="AH33" s="1185"/>
      <c r="AI33" s="1185"/>
      <c r="AJ33" s="1185"/>
      <c r="AK33" s="1186"/>
      <c r="AL33" s="61"/>
    </row>
    <row r="34" spans="2:38" ht="20.25" customHeight="1">
      <c r="B34" s="60"/>
      <c r="C34" s="1159" t="s">
        <v>343</v>
      </c>
      <c r="D34" s="1160"/>
      <c r="E34" s="1161"/>
      <c r="F34" s="1162"/>
      <c r="G34" s="1162"/>
      <c r="H34" s="1162"/>
      <c r="I34" s="1162"/>
      <c r="J34" s="1162"/>
      <c r="K34" s="1162"/>
      <c r="L34" s="1162"/>
      <c r="M34" s="1162"/>
      <c r="N34" s="1162"/>
      <c r="O34" s="1162"/>
      <c r="P34" s="1162"/>
      <c r="Q34" s="1162"/>
      <c r="R34" s="1162"/>
      <c r="S34" s="1162"/>
      <c r="T34" s="1162"/>
      <c r="U34" s="1162"/>
      <c r="V34" s="1162"/>
      <c r="W34" s="1162"/>
      <c r="X34" s="1162"/>
      <c r="Y34" s="1162"/>
      <c r="Z34" s="1162"/>
      <c r="AA34" s="1162"/>
      <c r="AB34" s="1163"/>
      <c r="AC34" s="1164"/>
      <c r="AD34" s="1165"/>
      <c r="AE34" s="1165"/>
      <c r="AF34" s="1165"/>
      <c r="AG34" s="1165"/>
      <c r="AH34" s="1165"/>
      <c r="AI34" s="1165"/>
      <c r="AJ34" s="1165"/>
      <c r="AK34" s="1166"/>
      <c r="AL34" s="61"/>
    </row>
    <row r="35" spans="2:38" ht="20.25" customHeight="1">
      <c r="B35" s="60"/>
      <c r="C35" s="1159" t="s">
        <v>381</v>
      </c>
      <c r="D35" s="1160"/>
      <c r="E35" s="1161"/>
      <c r="F35" s="1162"/>
      <c r="G35" s="1162"/>
      <c r="H35" s="1162"/>
      <c r="I35" s="1162"/>
      <c r="J35" s="1162"/>
      <c r="K35" s="1162"/>
      <c r="L35" s="1162"/>
      <c r="M35" s="1162"/>
      <c r="N35" s="1162"/>
      <c r="O35" s="1162"/>
      <c r="P35" s="1162"/>
      <c r="Q35" s="1162"/>
      <c r="R35" s="1162"/>
      <c r="S35" s="1162"/>
      <c r="T35" s="1162"/>
      <c r="U35" s="1162"/>
      <c r="V35" s="1162"/>
      <c r="W35" s="1162"/>
      <c r="X35" s="1162"/>
      <c r="Y35" s="1162"/>
      <c r="Z35" s="1162"/>
      <c r="AA35" s="1162"/>
      <c r="AB35" s="1163"/>
      <c r="AC35" s="1164"/>
      <c r="AD35" s="1165"/>
      <c r="AE35" s="1165"/>
      <c r="AF35" s="1165"/>
      <c r="AG35" s="1165"/>
      <c r="AH35" s="1165"/>
      <c r="AI35" s="1165"/>
      <c r="AJ35" s="1165"/>
      <c r="AK35" s="1166"/>
      <c r="AL35" s="61"/>
    </row>
    <row r="36" spans="2:38" ht="20.25" customHeight="1">
      <c r="B36" s="60"/>
      <c r="C36" s="1159" t="s">
        <v>382</v>
      </c>
      <c r="D36" s="1160"/>
      <c r="E36" s="1161"/>
      <c r="F36" s="1162"/>
      <c r="G36" s="1162"/>
      <c r="H36" s="1162"/>
      <c r="I36" s="1162"/>
      <c r="J36" s="1162"/>
      <c r="K36" s="1162"/>
      <c r="L36" s="1162"/>
      <c r="M36" s="1162"/>
      <c r="N36" s="1162"/>
      <c r="O36" s="1162"/>
      <c r="P36" s="1162"/>
      <c r="Q36" s="1162"/>
      <c r="R36" s="1162"/>
      <c r="S36" s="1162"/>
      <c r="T36" s="1162"/>
      <c r="U36" s="1162"/>
      <c r="V36" s="1162"/>
      <c r="W36" s="1162"/>
      <c r="X36" s="1162"/>
      <c r="Y36" s="1162"/>
      <c r="Z36" s="1162"/>
      <c r="AA36" s="1162"/>
      <c r="AB36" s="1163"/>
      <c r="AC36" s="1164"/>
      <c r="AD36" s="1165"/>
      <c r="AE36" s="1165"/>
      <c r="AF36" s="1165"/>
      <c r="AG36" s="1165"/>
      <c r="AH36" s="1165"/>
      <c r="AI36" s="1165"/>
      <c r="AJ36" s="1165"/>
      <c r="AK36" s="1166"/>
      <c r="AL36" s="61"/>
    </row>
    <row r="37" spans="2:38" ht="20.25" customHeight="1">
      <c r="B37" s="60"/>
      <c r="C37" s="1140" t="s">
        <v>383</v>
      </c>
      <c r="D37" s="1140"/>
      <c r="E37" s="1140"/>
      <c r="F37" s="1140"/>
      <c r="G37" s="1140"/>
      <c r="H37" s="1140"/>
      <c r="I37" s="1140"/>
      <c r="J37" s="1140"/>
      <c r="K37" s="1140"/>
      <c r="L37" s="1140"/>
      <c r="M37" s="1140"/>
      <c r="N37" s="1140"/>
      <c r="O37" s="1140"/>
      <c r="P37" s="1140"/>
      <c r="Q37" s="1140"/>
      <c r="R37" s="1140"/>
      <c r="S37" s="1140"/>
      <c r="T37" s="1140"/>
      <c r="U37" s="1140"/>
      <c r="V37" s="1140"/>
      <c r="W37" s="1140"/>
      <c r="X37" s="1140"/>
      <c r="Y37" s="1140"/>
      <c r="Z37" s="1140"/>
      <c r="AA37" s="1140"/>
      <c r="AB37" s="1141"/>
      <c r="AC37" s="1142">
        <f>SUM(AC34:AK36)</f>
        <v>0</v>
      </c>
      <c r="AD37" s="1143"/>
      <c r="AE37" s="1143"/>
      <c r="AF37" s="1143"/>
      <c r="AG37" s="1143"/>
      <c r="AH37" s="1143"/>
      <c r="AI37" s="1143"/>
      <c r="AJ37" s="1143"/>
      <c r="AK37" s="1144"/>
      <c r="AL37" s="61"/>
    </row>
    <row r="38" spans="2:38" ht="10.5" customHeight="1">
      <c r="B38" s="280"/>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145"/>
      <c r="AE38" s="1145"/>
      <c r="AF38" s="1145"/>
      <c r="AG38" s="1145"/>
      <c r="AH38" s="1145"/>
      <c r="AI38" s="1145"/>
      <c r="AJ38" s="1145"/>
      <c r="AK38" s="1145"/>
      <c r="AL38" s="285"/>
    </row>
    <row r="39" ht="6.75" customHeight="1"/>
    <row r="40" spans="2:40" ht="3" customHeight="1">
      <c r="B40" s="419"/>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37"/>
      <c r="AN40" s="1195"/>
    </row>
    <row r="41" spans="2:40" ht="7.5" customHeight="1">
      <c r="B41" s="279"/>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7"/>
      <c r="AG41" s="287"/>
      <c r="AH41" s="287"/>
      <c r="AI41" s="287"/>
      <c r="AJ41" s="287"/>
      <c r="AK41" s="287"/>
      <c r="AL41" s="59"/>
      <c r="AN41" s="1195"/>
    </row>
    <row r="42" spans="2:40" ht="16.5" customHeight="1">
      <c r="B42" s="75"/>
      <c r="C42" s="428" t="s">
        <v>10</v>
      </c>
      <c r="D42" s="1234" t="s">
        <v>104</v>
      </c>
      <c r="E42" s="1234"/>
      <c r="F42" s="1234"/>
      <c r="G42" s="1234"/>
      <c r="H42" s="1234"/>
      <c r="I42" s="1234"/>
      <c r="J42" s="1234"/>
      <c r="K42" s="1234"/>
      <c r="L42" s="1234"/>
      <c r="M42" s="1234"/>
      <c r="N42" s="1234"/>
      <c r="O42" s="1234"/>
      <c r="P42" s="1234"/>
      <c r="Q42" s="1234"/>
      <c r="R42" s="1234"/>
      <c r="S42" s="1234"/>
      <c r="T42" s="1234"/>
      <c r="U42" s="1234"/>
      <c r="V42" s="1234"/>
      <c r="W42" s="109"/>
      <c r="X42" s="109"/>
      <c r="Y42" s="109"/>
      <c r="Z42" s="109"/>
      <c r="AA42" s="109"/>
      <c r="AB42" s="109"/>
      <c r="AC42" s="1157" t="s">
        <v>50</v>
      </c>
      <c r="AD42" s="1157"/>
      <c r="AE42" s="1158"/>
      <c r="AF42" s="1198"/>
      <c r="AG42" s="1199"/>
      <c r="AH42" s="1199"/>
      <c r="AI42" s="1199"/>
      <c r="AJ42" s="1199"/>
      <c r="AK42" s="1200"/>
      <c r="AL42" s="61"/>
      <c r="AN42" s="1195"/>
    </row>
    <row r="43" spans="2:38" ht="6.75" customHeight="1">
      <c r="B43" s="280"/>
      <c r="C43" s="1149"/>
      <c r="D43" s="1150"/>
      <c r="E43" s="1150"/>
      <c r="F43" s="1150"/>
      <c r="G43" s="1150"/>
      <c r="H43" s="1150"/>
      <c r="I43" s="1150"/>
      <c r="J43" s="1150"/>
      <c r="K43" s="1150"/>
      <c r="L43" s="1150"/>
      <c r="M43" s="1150"/>
      <c r="N43" s="1150"/>
      <c r="O43" s="1150"/>
      <c r="P43" s="1150"/>
      <c r="Q43" s="1150"/>
      <c r="R43" s="1150"/>
      <c r="S43" s="1150"/>
      <c r="T43" s="1150"/>
      <c r="U43" s="1150"/>
      <c r="V43" s="1150"/>
      <c r="W43" s="1150"/>
      <c r="X43" s="1150"/>
      <c r="Y43" s="1150"/>
      <c r="Z43" s="1150"/>
      <c r="AA43" s="1150"/>
      <c r="AB43" s="1150"/>
      <c r="AC43" s="1150"/>
      <c r="AD43" s="1150"/>
      <c r="AE43" s="1150"/>
      <c r="AF43" s="1150"/>
      <c r="AG43" s="1150"/>
      <c r="AH43" s="1150"/>
      <c r="AI43" s="1150"/>
      <c r="AJ43" s="1150"/>
      <c r="AK43" s="1150"/>
      <c r="AL43" s="285"/>
    </row>
    <row r="44" spans="2:38" ht="6.75" customHeight="1">
      <c r="B44" s="1223"/>
      <c r="C44" s="1223"/>
      <c r="D44" s="1223"/>
      <c r="E44" s="1223"/>
      <c r="F44" s="1223"/>
      <c r="G44" s="1223"/>
      <c r="H44" s="1223"/>
      <c r="I44" s="1223"/>
      <c r="J44" s="1223"/>
      <c r="K44" s="1223"/>
      <c r="L44" s="1223"/>
      <c r="M44" s="1223"/>
      <c r="N44" s="1223"/>
      <c r="O44" s="1223"/>
      <c r="P44" s="1223"/>
      <c r="Q44" s="1223"/>
      <c r="R44" s="1223"/>
      <c r="S44" s="1223"/>
      <c r="T44" s="1223"/>
      <c r="U44" s="1223"/>
      <c r="V44" s="1223"/>
      <c r="W44" s="1223"/>
      <c r="X44" s="1223"/>
      <c r="Y44" s="1223"/>
      <c r="Z44" s="1223"/>
      <c r="AA44" s="1223"/>
      <c r="AB44" s="1223"/>
      <c r="AC44" s="1223"/>
      <c r="AD44" s="1223"/>
      <c r="AE44" s="1223"/>
      <c r="AF44" s="1223"/>
      <c r="AG44" s="1223"/>
      <c r="AH44" s="1223"/>
      <c r="AI44" s="1223"/>
      <c r="AJ44" s="1223"/>
      <c r="AK44" s="1223"/>
      <c r="AL44" s="1223"/>
    </row>
    <row r="45" spans="1:40" s="239" customFormat="1" ht="19.5" customHeight="1">
      <c r="A45" s="28"/>
      <c r="B45" s="82"/>
      <c r="C45" s="809" t="s">
        <v>453</v>
      </c>
      <c r="D45" s="809"/>
      <c r="E45" s="809"/>
      <c r="F45" s="809"/>
      <c r="G45" s="809"/>
      <c r="H45" s="809"/>
      <c r="I45" s="809"/>
      <c r="J45" s="809"/>
      <c r="K45" s="809"/>
      <c r="L45" s="809"/>
      <c r="M45" s="809"/>
      <c r="N45" s="809"/>
      <c r="O45" s="809"/>
      <c r="P45" s="809"/>
      <c r="Q45" s="1235"/>
      <c r="R45" s="1235"/>
      <c r="S45" s="1235"/>
      <c r="T45" s="1235"/>
      <c r="U45" s="1235"/>
      <c r="V45" s="1235"/>
      <c r="W45" s="1235"/>
      <c r="X45" s="1235"/>
      <c r="Y45" s="1235"/>
      <c r="Z45" s="73"/>
      <c r="AA45" s="73"/>
      <c r="AB45" s="73"/>
      <c r="AC45" s="73"/>
      <c r="AD45" s="73"/>
      <c r="AE45" s="73"/>
      <c r="AF45" s="73"/>
      <c r="AG45" s="73"/>
      <c r="AH45" s="73"/>
      <c r="AI45" s="73"/>
      <c r="AJ45" s="73"/>
      <c r="AK45" s="73"/>
      <c r="AL45" s="59"/>
      <c r="AM45" s="28"/>
      <c r="AN45" s="28"/>
    </row>
    <row r="46" spans="1:40" s="239" customFormat="1" ht="24.75" customHeight="1">
      <c r="A46" s="28"/>
      <c r="B46" s="124"/>
      <c r="C46" s="1151" t="s">
        <v>8</v>
      </c>
      <c r="D46" s="1152"/>
      <c r="E46" s="1152"/>
      <c r="F46" s="1152"/>
      <c r="G46" s="1152"/>
      <c r="H46" s="1152"/>
      <c r="I46" s="1152"/>
      <c r="J46" s="1152"/>
      <c r="K46" s="1152"/>
      <c r="L46" s="1152"/>
      <c r="M46" s="1152"/>
      <c r="N46" s="1152"/>
      <c r="O46" s="1152"/>
      <c r="P46" s="1152"/>
      <c r="Q46" s="1153"/>
      <c r="R46" s="1318" t="s">
        <v>527</v>
      </c>
      <c r="S46" s="1319"/>
      <c r="T46" s="1319"/>
      <c r="U46" s="1320"/>
      <c r="V46" s="1228" t="s">
        <v>281</v>
      </c>
      <c r="W46" s="1229"/>
      <c r="X46" s="1229"/>
      <c r="Y46" s="1230"/>
      <c r="Z46" s="1152" t="s">
        <v>406</v>
      </c>
      <c r="AA46" s="1152"/>
      <c r="AB46" s="1152"/>
      <c r="AC46" s="1152"/>
      <c r="AD46" s="1152"/>
      <c r="AE46" s="1153"/>
      <c r="AF46" s="1151" t="s">
        <v>3156</v>
      </c>
      <c r="AG46" s="1152"/>
      <c r="AH46" s="1152"/>
      <c r="AI46" s="1152"/>
      <c r="AJ46" s="1152"/>
      <c r="AK46" s="1153"/>
      <c r="AL46" s="248"/>
      <c r="AM46" s="28"/>
      <c r="AN46" s="28"/>
    </row>
    <row r="47" spans="1:40" s="239" customFormat="1" ht="14.25" customHeight="1">
      <c r="A47" s="28"/>
      <c r="B47" s="75"/>
      <c r="C47" s="1154"/>
      <c r="D47" s="1155"/>
      <c r="E47" s="1155"/>
      <c r="F47" s="1155"/>
      <c r="G47" s="1155"/>
      <c r="H47" s="1155"/>
      <c r="I47" s="1155"/>
      <c r="J47" s="1155"/>
      <c r="K47" s="1155"/>
      <c r="L47" s="1155"/>
      <c r="M47" s="1155"/>
      <c r="N47" s="1155"/>
      <c r="O47" s="1155"/>
      <c r="P47" s="1155"/>
      <c r="Q47" s="1156"/>
      <c r="R47" s="1321"/>
      <c r="S47" s="1322"/>
      <c r="T47" s="1322"/>
      <c r="U47" s="1323"/>
      <c r="V47" s="1231"/>
      <c r="W47" s="1232"/>
      <c r="X47" s="1232"/>
      <c r="Y47" s="1233"/>
      <c r="Z47" s="1155"/>
      <c r="AA47" s="1155"/>
      <c r="AB47" s="1155"/>
      <c r="AC47" s="1155"/>
      <c r="AD47" s="1155"/>
      <c r="AE47" s="1156"/>
      <c r="AF47" s="1154"/>
      <c r="AG47" s="1155"/>
      <c r="AH47" s="1155"/>
      <c r="AI47" s="1155"/>
      <c r="AJ47" s="1155"/>
      <c r="AK47" s="1156"/>
      <c r="AL47" s="61"/>
      <c r="AM47" s="28"/>
      <c r="AN47" s="28"/>
    </row>
    <row r="48" spans="1:40" s="239" customFormat="1" ht="4.5" customHeight="1">
      <c r="A48" s="28"/>
      <c r="B48" s="75"/>
      <c r="C48" s="1241"/>
      <c r="D48" s="1242"/>
      <c r="E48" s="1242"/>
      <c r="F48" s="1242"/>
      <c r="G48" s="1242"/>
      <c r="H48" s="1242"/>
      <c r="I48" s="1242"/>
      <c r="J48" s="1242"/>
      <c r="K48" s="1242"/>
      <c r="L48" s="1242"/>
      <c r="M48" s="1242"/>
      <c r="N48" s="1242"/>
      <c r="O48" s="1242"/>
      <c r="P48" s="1242"/>
      <c r="Q48" s="1243"/>
      <c r="R48" s="1324"/>
      <c r="S48" s="1325"/>
      <c r="T48" s="1325"/>
      <c r="U48" s="1326"/>
      <c r="V48" s="1231"/>
      <c r="W48" s="1232"/>
      <c r="X48" s="1232"/>
      <c r="Y48" s="1233"/>
      <c r="Z48" s="1155"/>
      <c r="AA48" s="1155"/>
      <c r="AB48" s="1155"/>
      <c r="AC48" s="1155"/>
      <c r="AD48" s="1155"/>
      <c r="AE48" s="1156"/>
      <c r="AF48" s="1154"/>
      <c r="AG48" s="1155"/>
      <c r="AH48" s="1155"/>
      <c r="AI48" s="1155"/>
      <c r="AJ48" s="1155"/>
      <c r="AK48" s="1156"/>
      <c r="AL48" s="61"/>
      <c r="AM48" s="28"/>
      <c r="AN48" s="28"/>
    </row>
    <row r="49" spans="1:40" s="239" customFormat="1" ht="12" customHeight="1">
      <c r="A49" s="28"/>
      <c r="B49" s="75"/>
      <c r="C49" s="1315" t="s">
        <v>529</v>
      </c>
      <c r="D49" s="1316"/>
      <c r="E49" s="1316"/>
      <c r="F49" s="1316"/>
      <c r="G49" s="1316"/>
      <c r="H49" s="1316"/>
      <c r="I49" s="1316"/>
      <c r="J49" s="1316"/>
      <c r="K49" s="1316"/>
      <c r="L49" s="1316"/>
      <c r="M49" s="1316"/>
      <c r="N49" s="1316"/>
      <c r="O49" s="1316"/>
      <c r="P49" s="1316"/>
      <c r="Q49" s="1316"/>
      <c r="R49" s="1316"/>
      <c r="S49" s="1316"/>
      <c r="T49" s="1316"/>
      <c r="U49" s="1316"/>
      <c r="V49" s="1316"/>
      <c r="W49" s="1316"/>
      <c r="X49" s="1316"/>
      <c r="Y49" s="1316"/>
      <c r="Z49" s="1316"/>
      <c r="AA49" s="1316"/>
      <c r="AB49" s="1316"/>
      <c r="AC49" s="1316"/>
      <c r="AD49" s="1316"/>
      <c r="AE49" s="1316"/>
      <c r="AF49" s="1316"/>
      <c r="AG49" s="1316"/>
      <c r="AH49" s="1316"/>
      <c r="AI49" s="1316"/>
      <c r="AJ49" s="1316"/>
      <c r="AK49" s="1317"/>
      <c r="AL49" s="61"/>
      <c r="AM49" s="28"/>
      <c r="AN49" s="28"/>
    </row>
    <row r="50" spans="1:40" s="239" customFormat="1" ht="18.75" customHeight="1">
      <c r="A50" s="28"/>
      <c r="B50" s="75"/>
      <c r="C50" s="1338" t="s">
        <v>3236</v>
      </c>
      <c r="D50" s="1339"/>
      <c r="E50" s="1339"/>
      <c r="F50" s="1339"/>
      <c r="G50" s="1339"/>
      <c r="H50" s="1339"/>
      <c r="I50" s="1339"/>
      <c r="J50" s="1339"/>
      <c r="K50" s="1339"/>
      <c r="L50" s="1339"/>
      <c r="M50" s="1339"/>
      <c r="N50" s="1339"/>
      <c r="O50" s="1339"/>
      <c r="P50" s="1339"/>
      <c r="Q50" s="1339"/>
      <c r="R50" s="1339"/>
      <c r="S50" s="1339"/>
      <c r="T50" s="1339"/>
      <c r="U50" s="1340"/>
      <c r="V50" s="1122"/>
      <c r="W50" s="1123"/>
      <c r="X50" s="1123"/>
      <c r="Y50" s="1123"/>
      <c r="Z50" s="1123"/>
      <c r="AA50" s="1123"/>
      <c r="AB50" s="1123"/>
      <c r="AC50" s="1123"/>
      <c r="AD50" s="1123"/>
      <c r="AE50" s="1123"/>
      <c r="AF50" s="1123"/>
      <c r="AG50" s="1123"/>
      <c r="AH50" s="1123"/>
      <c r="AI50" s="1123"/>
      <c r="AJ50" s="1123"/>
      <c r="AK50" s="1124"/>
      <c r="AL50" s="61"/>
      <c r="AM50" s="28"/>
      <c r="AN50" s="28"/>
    </row>
    <row r="51" spans="1:40" s="239" customFormat="1" ht="18.75" customHeight="1">
      <c r="A51" s="28"/>
      <c r="B51" s="75"/>
      <c r="C51" s="1130"/>
      <c r="D51" s="1131"/>
      <c r="E51" s="1135" t="s">
        <v>530</v>
      </c>
      <c r="F51" s="1135"/>
      <c r="G51" s="1135"/>
      <c r="H51" s="1135"/>
      <c r="I51" s="1135"/>
      <c r="J51" s="1135"/>
      <c r="K51" s="1135"/>
      <c r="L51" s="1135"/>
      <c r="M51" s="1135"/>
      <c r="N51" s="1135"/>
      <c r="O51" s="1135"/>
      <c r="P51" s="1135"/>
      <c r="Q51" s="1136"/>
      <c r="R51" s="1327">
        <v>200</v>
      </c>
      <c r="S51" s="1328"/>
      <c r="T51" s="1328"/>
      <c r="U51" s="1329"/>
      <c r="V51" s="1137"/>
      <c r="W51" s="1138"/>
      <c r="X51" s="1139"/>
      <c r="Y51" s="528" t="s">
        <v>385</v>
      </c>
      <c r="Z51" s="1132">
        <f>R51*V51</f>
        <v>0</v>
      </c>
      <c r="AA51" s="1133"/>
      <c r="AB51" s="1133"/>
      <c r="AC51" s="1133"/>
      <c r="AD51" s="1133"/>
      <c r="AE51" s="1134"/>
      <c r="AF51" s="1132">
        <f>Z51</f>
        <v>0</v>
      </c>
      <c r="AG51" s="1133"/>
      <c r="AH51" s="1133"/>
      <c r="AI51" s="1133"/>
      <c r="AJ51" s="1133"/>
      <c r="AK51" s="1134"/>
      <c r="AL51" s="61"/>
      <c r="AM51" s="28"/>
      <c r="AN51" s="28"/>
    </row>
    <row r="52" spans="1:40" s="239" customFormat="1" ht="18.75" customHeight="1">
      <c r="A52" s="28"/>
      <c r="B52" s="75"/>
      <c r="C52" s="1130"/>
      <c r="D52" s="1131"/>
      <c r="E52" s="1135" t="s">
        <v>531</v>
      </c>
      <c r="F52" s="1135"/>
      <c r="G52" s="1135"/>
      <c r="H52" s="1135"/>
      <c r="I52" s="1135"/>
      <c r="J52" s="1135"/>
      <c r="K52" s="1135"/>
      <c r="L52" s="1135"/>
      <c r="M52" s="1135"/>
      <c r="N52" s="1135"/>
      <c r="O52" s="1135"/>
      <c r="P52" s="1135"/>
      <c r="Q52" s="1136"/>
      <c r="R52" s="1330">
        <v>610</v>
      </c>
      <c r="S52" s="1331"/>
      <c r="T52" s="1331"/>
      <c r="U52" s="1332"/>
      <c r="V52" s="1137"/>
      <c r="W52" s="1138"/>
      <c r="X52" s="1139"/>
      <c r="Y52" s="528" t="s">
        <v>282</v>
      </c>
      <c r="Z52" s="1132">
        <f>R52*V52</f>
        <v>0</v>
      </c>
      <c r="AA52" s="1133"/>
      <c r="AB52" s="1133"/>
      <c r="AC52" s="1133"/>
      <c r="AD52" s="1133"/>
      <c r="AE52" s="1134"/>
      <c r="AF52" s="1132">
        <f>Z52</f>
        <v>0</v>
      </c>
      <c r="AG52" s="1133"/>
      <c r="AH52" s="1133"/>
      <c r="AI52" s="1133"/>
      <c r="AJ52" s="1133"/>
      <c r="AK52" s="1134"/>
      <c r="AL52" s="61"/>
      <c r="AM52" s="28"/>
      <c r="AN52" s="28"/>
    </row>
    <row r="53" spans="1:40" s="239" customFormat="1" ht="18.75" customHeight="1">
      <c r="A53" s="28"/>
      <c r="B53" s="75"/>
      <c r="C53" s="1130"/>
      <c r="D53" s="1131"/>
      <c r="E53" s="1135" t="s">
        <v>532</v>
      </c>
      <c r="F53" s="1135"/>
      <c r="G53" s="1135"/>
      <c r="H53" s="1135"/>
      <c r="I53" s="1135"/>
      <c r="J53" s="1135"/>
      <c r="K53" s="1135"/>
      <c r="L53" s="1135"/>
      <c r="M53" s="1135"/>
      <c r="N53" s="1135"/>
      <c r="O53" s="1135"/>
      <c r="P53" s="1135"/>
      <c r="Q53" s="1136"/>
      <c r="R53" s="1330">
        <v>1820</v>
      </c>
      <c r="S53" s="1331"/>
      <c r="T53" s="1331"/>
      <c r="U53" s="1332"/>
      <c r="V53" s="1137"/>
      <c r="W53" s="1138"/>
      <c r="X53" s="1139"/>
      <c r="Y53" s="528" t="s">
        <v>282</v>
      </c>
      <c r="Z53" s="1132">
        <f>R53*V53</f>
        <v>0</v>
      </c>
      <c r="AA53" s="1133"/>
      <c r="AB53" s="1133"/>
      <c r="AC53" s="1133"/>
      <c r="AD53" s="1133"/>
      <c r="AE53" s="1134"/>
      <c r="AF53" s="1132">
        <f>Z53</f>
        <v>0</v>
      </c>
      <c r="AG53" s="1133"/>
      <c r="AH53" s="1133"/>
      <c r="AI53" s="1133"/>
      <c r="AJ53" s="1133"/>
      <c r="AK53" s="1134"/>
      <c r="AL53" s="61"/>
      <c r="AM53" s="28"/>
      <c r="AN53" s="28"/>
    </row>
    <row r="54" spans="1:40" s="239" customFormat="1" ht="18.75" customHeight="1">
      <c r="A54" s="28"/>
      <c r="B54" s="75"/>
      <c r="C54" s="1315" t="s">
        <v>528</v>
      </c>
      <c r="D54" s="1316"/>
      <c r="E54" s="1316"/>
      <c r="F54" s="1316"/>
      <c r="G54" s="1316"/>
      <c r="H54" s="1316"/>
      <c r="I54" s="1316"/>
      <c r="J54" s="1316"/>
      <c r="K54" s="1316"/>
      <c r="L54" s="1316"/>
      <c r="M54" s="1316"/>
      <c r="N54" s="1316"/>
      <c r="O54" s="1316"/>
      <c r="P54" s="1316"/>
      <c r="Q54" s="1316"/>
      <c r="R54" s="1316"/>
      <c r="S54" s="1316"/>
      <c r="T54" s="1316"/>
      <c r="U54" s="1316"/>
      <c r="V54" s="1316"/>
      <c r="W54" s="1316"/>
      <c r="X54" s="1316"/>
      <c r="Y54" s="1316"/>
      <c r="Z54" s="1316"/>
      <c r="AA54" s="1316"/>
      <c r="AB54" s="1316"/>
      <c r="AC54" s="1316"/>
      <c r="AD54" s="1316"/>
      <c r="AE54" s="1316"/>
      <c r="AF54" s="1316"/>
      <c r="AG54" s="1316"/>
      <c r="AH54" s="1316"/>
      <c r="AI54" s="1316"/>
      <c r="AJ54" s="1316"/>
      <c r="AK54" s="1317"/>
      <c r="AL54" s="61"/>
      <c r="AM54" s="28"/>
      <c r="AN54" s="28"/>
    </row>
    <row r="55" spans="1:40" s="239" customFormat="1" ht="18" customHeight="1">
      <c r="A55" s="28"/>
      <c r="B55" s="75"/>
      <c r="C55" s="1335" t="s">
        <v>535</v>
      </c>
      <c r="D55" s="1336"/>
      <c r="E55" s="1114" t="s">
        <v>444</v>
      </c>
      <c r="F55" s="1114"/>
      <c r="G55" s="1114"/>
      <c r="H55" s="1114"/>
      <c r="I55" s="1114"/>
      <c r="J55" s="1114"/>
      <c r="K55" s="1114"/>
      <c r="L55" s="1114"/>
      <c r="M55" s="1114"/>
      <c r="N55" s="1114"/>
      <c r="O55" s="1114"/>
      <c r="P55" s="1114"/>
      <c r="Q55" s="1114"/>
      <c r="R55" s="1114"/>
      <c r="S55" s="1114"/>
      <c r="T55" s="1114"/>
      <c r="U55" s="1337"/>
      <c r="V55" s="1109"/>
      <c r="W55" s="1110"/>
      <c r="X55" s="1110"/>
      <c r="Y55" s="528" t="s">
        <v>282</v>
      </c>
      <c r="Z55" s="1117">
        <v>0</v>
      </c>
      <c r="AA55" s="1117"/>
      <c r="AB55" s="1117"/>
      <c r="AC55" s="1117"/>
      <c r="AD55" s="1117"/>
      <c r="AE55" s="1118"/>
      <c r="AF55" s="1111">
        <v>0</v>
      </c>
      <c r="AG55" s="1117"/>
      <c r="AH55" s="1117"/>
      <c r="AI55" s="1117"/>
      <c r="AJ55" s="1117"/>
      <c r="AK55" s="1118"/>
      <c r="AL55" s="61"/>
      <c r="AM55" s="28"/>
      <c r="AN55" s="28"/>
    </row>
    <row r="56" spans="1:40" s="239" customFormat="1" ht="23.25" customHeight="1">
      <c r="A56" s="28"/>
      <c r="B56" s="75"/>
      <c r="C56" s="1335" t="s">
        <v>534</v>
      </c>
      <c r="D56" s="1336"/>
      <c r="E56" s="1114" t="s">
        <v>497</v>
      </c>
      <c r="F56" s="1114"/>
      <c r="G56" s="1114"/>
      <c r="H56" s="1114"/>
      <c r="I56" s="1114"/>
      <c r="J56" s="1114"/>
      <c r="K56" s="1114"/>
      <c r="L56" s="1114"/>
      <c r="M56" s="1114"/>
      <c r="N56" s="1114"/>
      <c r="O56" s="1114"/>
      <c r="P56" s="1114"/>
      <c r="Q56" s="1114"/>
      <c r="R56" s="1114"/>
      <c r="S56" s="1114"/>
      <c r="T56" s="1114"/>
      <c r="U56" s="1337"/>
      <c r="V56" s="1109"/>
      <c r="W56" s="1110"/>
      <c r="X56" s="1110"/>
      <c r="Y56" s="528" t="s">
        <v>282</v>
      </c>
      <c r="Z56" s="1117">
        <v>0</v>
      </c>
      <c r="AA56" s="1117"/>
      <c r="AB56" s="1117"/>
      <c r="AC56" s="1117"/>
      <c r="AD56" s="1117"/>
      <c r="AE56" s="1118"/>
      <c r="AF56" s="1111">
        <v>0</v>
      </c>
      <c r="AG56" s="1117"/>
      <c r="AH56" s="1117"/>
      <c r="AI56" s="1117"/>
      <c r="AJ56" s="1117"/>
      <c r="AK56" s="1118"/>
      <c r="AL56" s="61"/>
      <c r="AM56" s="28"/>
      <c r="AN56" s="28"/>
    </row>
    <row r="57" spans="1:40" s="239" customFormat="1" ht="37.5" customHeight="1">
      <c r="A57" s="28"/>
      <c r="B57" s="75"/>
      <c r="C57" s="1335" t="s">
        <v>533</v>
      </c>
      <c r="D57" s="1336"/>
      <c r="E57" s="1114" t="s">
        <v>498</v>
      </c>
      <c r="F57" s="1114"/>
      <c r="G57" s="1114"/>
      <c r="H57" s="1114"/>
      <c r="I57" s="1114"/>
      <c r="J57" s="1114"/>
      <c r="K57" s="1114"/>
      <c r="L57" s="1114"/>
      <c r="M57" s="1114"/>
      <c r="N57" s="1114"/>
      <c r="O57" s="1114"/>
      <c r="P57" s="1114"/>
      <c r="Q57" s="1114"/>
      <c r="R57" s="1114"/>
      <c r="S57" s="1114"/>
      <c r="T57" s="1114"/>
      <c r="U57" s="1337"/>
      <c r="V57" s="1109"/>
      <c r="W57" s="1110"/>
      <c r="X57" s="1110"/>
      <c r="Y57" s="528" t="s">
        <v>282</v>
      </c>
      <c r="Z57" s="1117">
        <v>0</v>
      </c>
      <c r="AA57" s="1117"/>
      <c r="AB57" s="1117"/>
      <c r="AC57" s="1117"/>
      <c r="AD57" s="1117"/>
      <c r="AE57" s="1118"/>
      <c r="AF57" s="1111">
        <v>0</v>
      </c>
      <c r="AG57" s="1117"/>
      <c r="AH57" s="1117"/>
      <c r="AI57" s="1117"/>
      <c r="AJ57" s="1117"/>
      <c r="AK57" s="1118"/>
      <c r="AL57" s="61"/>
      <c r="AM57" s="28"/>
      <c r="AN57" s="28"/>
    </row>
    <row r="58" spans="1:40" s="239" customFormat="1" ht="61.5" customHeight="1">
      <c r="A58" s="28"/>
      <c r="B58" s="75"/>
      <c r="C58" s="1104" t="s">
        <v>3204</v>
      </c>
      <c r="D58" s="1105"/>
      <c r="E58" s="1114" t="s">
        <v>3275</v>
      </c>
      <c r="F58" s="1115"/>
      <c r="G58" s="1115"/>
      <c r="H58" s="1115"/>
      <c r="I58" s="1115"/>
      <c r="J58" s="1115"/>
      <c r="K58" s="1115"/>
      <c r="L58" s="1115"/>
      <c r="M58" s="1115"/>
      <c r="N58" s="1115"/>
      <c r="O58" s="1115"/>
      <c r="P58" s="1115"/>
      <c r="Q58" s="1115"/>
      <c r="R58" s="1115"/>
      <c r="S58" s="1115"/>
      <c r="T58" s="1115"/>
      <c r="U58" s="1116"/>
      <c r="V58" s="1109"/>
      <c r="W58" s="1110"/>
      <c r="X58" s="1110"/>
      <c r="Y58" s="528" t="s">
        <v>282</v>
      </c>
      <c r="Z58" s="1111">
        <v>0</v>
      </c>
      <c r="AA58" s="1128"/>
      <c r="AB58" s="1128"/>
      <c r="AC58" s="1128"/>
      <c r="AD58" s="1128"/>
      <c r="AE58" s="1129"/>
      <c r="AF58" s="1111">
        <v>0</v>
      </c>
      <c r="AG58" s="1112"/>
      <c r="AH58" s="1112"/>
      <c r="AI58" s="1112"/>
      <c r="AJ58" s="1112"/>
      <c r="AK58" s="1113"/>
      <c r="AL58" s="61"/>
      <c r="AM58" s="28"/>
      <c r="AN58" s="28"/>
    </row>
    <row r="59" spans="1:40" s="239" customFormat="1" ht="33" customHeight="1">
      <c r="A59" s="28"/>
      <c r="B59" s="75"/>
      <c r="C59" s="1104" t="s">
        <v>3214</v>
      </c>
      <c r="D59" s="1105"/>
      <c r="E59" s="1106" t="s">
        <v>3341</v>
      </c>
      <c r="F59" s="1107"/>
      <c r="G59" s="1107"/>
      <c r="H59" s="1107"/>
      <c r="I59" s="1107"/>
      <c r="J59" s="1107"/>
      <c r="K59" s="1107"/>
      <c r="L59" s="1107"/>
      <c r="M59" s="1107"/>
      <c r="N59" s="1107"/>
      <c r="O59" s="1107"/>
      <c r="P59" s="1107"/>
      <c r="Q59" s="1107"/>
      <c r="R59" s="1107"/>
      <c r="S59" s="1107"/>
      <c r="T59" s="1107"/>
      <c r="U59" s="1108"/>
      <c r="V59" s="1109"/>
      <c r="W59" s="1110"/>
      <c r="X59" s="1110"/>
      <c r="Y59" s="528" t="s">
        <v>282</v>
      </c>
      <c r="Z59" s="1111">
        <v>0</v>
      </c>
      <c r="AA59" s="1112"/>
      <c r="AB59" s="1112"/>
      <c r="AC59" s="1112"/>
      <c r="AD59" s="1112"/>
      <c r="AE59" s="1113"/>
      <c r="AF59" s="1111">
        <v>0</v>
      </c>
      <c r="AG59" s="1112"/>
      <c r="AH59" s="1112"/>
      <c r="AI59" s="1112"/>
      <c r="AJ59" s="1112"/>
      <c r="AK59" s="1113"/>
      <c r="AL59" s="61"/>
      <c r="AM59" s="28"/>
      <c r="AN59" s="28"/>
    </row>
    <row r="60" spans="1:40" s="239" customFormat="1" ht="38.25" customHeight="1">
      <c r="A60" s="28"/>
      <c r="B60" s="75"/>
      <c r="C60" s="1104" t="s">
        <v>3215</v>
      </c>
      <c r="D60" s="1105"/>
      <c r="E60" s="1114" t="s">
        <v>3245</v>
      </c>
      <c r="F60" s="1115"/>
      <c r="G60" s="1115"/>
      <c r="H60" s="1115"/>
      <c r="I60" s="1115"/>
      <c r="J60" s="1115"/>
      <c r="K60" s="1115"/>
      <c r="L60" s="1115"/>
      <c r="M60" s="1115"/>
      <c r="N60" s="1115"/>
      <c r="O60" s="1115"/>
      <c r="P60" s="1115"/>
      <c r="Q60" s="1115"/>
      <c r="R60" s="1115"/>
      <c r="S60" s="1115"/>
      <c r="T60" s="1115"/>
      <c r="U60" s="1116"/>
      <c r="V60" s="1109"/>
      <c r="W60" s="1110"/>
      <c r="X60" s="1110"/>
      <c r="Y60" s="528" t="s">
        <v>282</v>
      </c>
      <c r="Z60" s="1111">
        <v>0</v>
      </c>
      <c r="AA60" s="1112"/>
      <c r="AB60" s="1112"/>
      <c r="AC60" s="1112"/>
      <c r="AD60" s="1112"/>
      <c r="AE60" s="1113"/>
      <c r="AF60" s="1111">
        <v>0</v>
      </c>
      <c r="AG60" s="1112"/>
      <c r="AH60" s="1112"/>
      <c r="AI60" s="1112"/>
      <c r="AJ60" s="1112"/>
      <c r="AK60" s="1113"/>
      <c r="AL60" s="61"/>
      <c r="AM60" s="28"/>
      <c r="AN60" s="28"/>
    </row>
    <row r="61" spans="1:40" s="239" customFormat="1" ht="58.5" customHeight="1">
      <c r="A61" s="28"/>
      <c r="B61" s="75"/>
      <c r="C61" s="1225" t="s">
        <v>3216</v>
      </c>
      <c r="D61" s="1226"/>
      <c r="E61" s="1333" t="s">
        <v>425</v>
      </c>
      <c r="F61" s="1333"/>
      <c r="G61" s="1333"/>
      <c r="H61" s="1333"/>
      <c r="I61" s="1333"/>
      <c r="J61" s="1333"/>
      <c r="K61" s="1333"/>
      <c r="L61" s="1333"/>
      <c r="M61" s="1333"/>
      <c r="N61" s="1333"/>
      <c r="O61" s="1333"/>
      <c r="P61" s="1333"/>
      <c r="Q61" s="1333"/>
      <c r="R61" s="1333"/>
      <c r="S61" s="1333"/>
      <c r="T61" s="1333"/>
      <c r="U61" s="1334"/>
      <c r="V61" s="1122" t="s">
        <v>30</v>
      </c>
      <c r="W61" s="1123"/>
      <c r="X61" s="1123"/>
      <c r="Y61" s="1123"/>
      <c r="Z61" s="1123"/>
      <c r="AA61" s="1123"/>
      <c r="AB61" s="1123"/>
      <c r="AC61" s="1123"/>
      <c r="AD61" s="1123"/>
      <c r="AE61" s="1123"/>
      <c r="AF61" s="1123"/>
      <c r="AG61" s="1123"/>
      <c r="AH61" s="1123"/>
      <c r="AI61" s="1123"/>
      <c r="AJ61" s="1123"/>
      <c r="AK61" s="1124"/>
      <c r="AL61" s="61"/>
      <c r="AM61" s="28"/>
      <c r="AN61" s="28"/>
    </row>
    <row r="62" spans="1:40" s="239" customFormat="1" ht="18" customHeight="1">
      <c r="A62" s="28"/>
      <c r="B62" s="75"/>
      <c r="C62" s="1130"/>
      <c r="D62" s="1131"/>
      <c r="E62" s="1135" t="s">
        <v>3217</v>
      </c>
      <c r="F62" s="1135"/>
      <c r="G62" s="1135"/>
      <c r="H62" s="1135"/>
      <c r="I62" s="1135"/>
      <c r="J62" s="1135"/>
      <c r="K62" s="1135"/>
      <c r="L62" s="1135"/>
      <c r="M62" s="1135"/>
      <c r="N62" s="1135"/>
      <c r="O62" s="1135"/>
      <c r="P62" s="1135"/>
      <c r="Q62" s="1135"/>
      <c r="R62" s="1135"/>
      <c r="S62" s="1135"/>
      <c r="T62" s="1135"/>
      <c r="U62" s="1136"/>
      <c r="V62" s="1125"/>
      <c r="W62" s="1126"/>
      <c r="X62" s="1127"/>
      <c r="Y62" s="528" t="s">
        <v>282</v>
      </c>
      <c r="Z62" s="1117">
        <v>0</v>
      </c>
      <c r="AA62" s="1117"/>
      <c r="AB62" s="1117"/>
      <c r="AC62" s="1117"/>
      <c r="AD62" s="1117"/>
      <c r="AE62" s="1118"/>
      <c r="AF62" s="1117">
        <v>0</v>
      </c>
      <c r="AG62" s="1117"/>
      <c r="AH62" s="1117"/>
      <c r="AI62" s="1117"/>
      <c r="AJ62" s="1117"/>
      <c r="AK62" s="1118"/>
      <c r="AL62" s="61"/>
      <c r="AM62" s="28"/>
      <c r="AN62" s="28"/>
    </row>
    <row r="63" spans="1:40" s="239" customFormat="1" ht="18" customHeight="1">
      <c r="A63" s="28"/>
      <c r="B63" s="75"/>
      <c r="C63" s="1130"/>
      <c r="D63" s="1131"/>
      <c r="E63" s="1135" t="s">
        <v>3218</v>
      </c>
      <c r="F63" s="1135"/>
      <c r="G63" s="1135"/>
      <c r="H63" s="1135"/>
      <c r="I63" s="1135"/>
      <c r="J63" s="1135"/>
      <c r="K63" s="1135"/>
      <c r="L63" s="1135"/>
      <c r="M63" s="1135"/>
      <c r="N63" s="1135"/>
      <c r="O63" s="1135"/>
      <c r="P63" s="1135"/>
      <c r="Q63" s="1135"/>
      <c r="R63" s="1135"/>
      <c r="S63" s="1135"/>
      <c r="T63" s="1135"/>
      <c r="U63" s="1136"/>
      <c r="V63" s="1125"/>
      <c r="W63" s="1126"/>
      <c r="X63" s="1127"/>
      <c r="Y63" s="528" t="s">
        <v>282</v>
      </c>
      <c r="Z63" s="1117">
        <v>0</v>
      </c>
      <c r="AA63" s="1117"/>
      <c r="AB63" s="1117"/>
      <c r="AC63" s="1117"/>
      <c r="AD63" s="1117"/>
      <c r="AE63" s="1118"/>
      <c r="AF63" s="1117">
        <v>0</v>
      </c>
      <c r="AG63" s="1117"/>
      <c r="AH63" s="1117"/>
      <c r="AI63" s="1117"/>
      <c r="AJ63" s="1117"/>
      <c r="AK63" s="1118"/>
      <c r="AL63" s="61"/>
      <c r="AM63" s="28"/>
      <c r="AN63" s="28"/>
    </row>
    <row r="64" spans="1:40" s="239" customFormat="1" ht="18" customHeight="1">
      <c r="A64" s="28"/>
      <c r="B64" s="75"/>
      <c r="C64" s="1130"/>
      <c r="D64" s="1131"/>
      <c r="E64" s="1135" t="s">
        <v>3276</v>
      </c>
      <c r="F64" s="1135"/>
      <c r="G64" s="1135"/>
      <c r="H64" s="1135"/>
      <c r="I64" s="1135"/>
      <c r="J64" s="1135"/>
      <c r="K64" s="1135"/>
      <c r="L64" s="1135"/>
      <c r="M64" s="1135"/>
      <c r="N64" s="1135"/>
      <c r="O64" s="1135"/>
      <c r="P64" s="1135"/>
      <c r="Q64" s="1135"/>
      <c r="R64" s="1135"/>
      <c r="S64" s="1135"/>
      <c r="T64" s="1135"/>
      <c r="U64" s="1136"/>
      <c r="V64" s="1125"/>
      <c r="W64" s="1126"/>
      <c r="X64" s="1127"/>
      <c r="Y64" s="528" t="s">
        <v>282</v>
      </c>
      <c r="Z64" s="1117">
        <v>0</v>
      </c>
      <c r="AA64" s="1117"/>
      <c r="AB64" s="1117"/>
      <c r="AC64" s="1117"/>
      <c r="AD64" s="1117"/>
      <c r="AE64" s="1118"/>
      <c r="AF64" s="1117">
        <v>0</v>
      </c>
      <c r="AG64" s="1117"/>
      <c r="AH64" s="1117"/>
      <c r="AI64" s="1117"/>
      <c r="AJ64" s="1117"/>
      <c r="AK64" s="1118"/>
      <c r="AL64" s="61"/>
      <c r="AM64" s="28"/>
      <c r="AN64" s="28"/>
    </row>
    <row r="65" spans="1:40" s="239" customFormat="1" ht="18" customHeight="1">
      <c r="A65" s="28"/>
      <c r="B65" s="75"/>
      <c r="C65" s="1130"/>
      <c r="D65" s="1131"/>
      <c r="E65" s="1135" t="s">
        <v>3277</v>
      </c>
      <c r="F65" s="1135"/>
      <c r="G65" s="1135"/>
      <c r="H65" s="1135"/>
      <c r="I65" s="1135"/>
      <c r="J65" s="1135"/>
      <c r="K65" s="1135"/>
      <c r="L65" s="1135"/>
      <c r="M65" s="1135"/>
      <c r="N65" s="1135"/>
      <c r="O65" s="1135"/>
      <c r="P65" s="1135"/>
      <c r="Q65" s="1135"/>
      <c r="R65" s="1135"/>
      <c r="S65" s="1135"/>
      <c r="T65" s="1135"/>
      <c r="U65" s="1136"/>
      <c r="V65" s="1125"/>
      <c r="W65" s="1126"/>
      <c r="X65" s="1127"/>
      <c r="Y65" s="528" t="s">
        <v>282</v>
      </c>
      <c r="Z65" s="1117">
        <v>0</v>
      </c>
      <c r="AA65" s="1117"/>
      <c r="AB65" s="1117"/>
      <c r="AC65" s="1117"/>
      <c r="AD65" s="1117"/>
      <c r="AE65" s="1118"/>
      <c r="AF65" s="1117">
        <v>0</v>
      </c>
      <c r="AG65" s="1117"/>
      <c r="AH65" s="1117"/>
      <c r="AI65" s="1117"/>
      <c r="AJ65" s="1117"/>
      <c r="AK65" s="1118"/>
      <c r="AL65" s="61"/>
      <c r="AM65" s="28"/>
      <c r="AN65" s="28"/>
    </row>
    <row r="66" spans="1:40" s="239" customFormat="1" ht="18" customHeight="1">
      <c r="A66" s="28"/>
      <c r="B66" s="75"/>
      <c r="C66" s="1130"/>
      <c r="D66" s="1131"/>
      <c r="E66" s="1135" t="s">
        <v>3278</v>
      </c>
      <c r="F66" s="1135"/>
      <c r="G66" s="1135"/>
      <c r="H66" s="1135"/>
      <c r="I66" s="1135"/>
      <c r="J66" s="1135"/>
      <c r="K66" s="1135"/>
      <c r="L66" s="1135"/>
      <c r="M66" s="1135"/>
      <c r="N66" s="1135"/>
      <c r="O66" s="1135"/>
      <c r="P66" s="1135"/>
      <c r="Q66" s="1135"/>
      <c r="R66" s="1135"/>
      <c r="S66" s="1135"/>
      <c r="T66" s="1135"/>
      <c r="U66" s="1136"/>
      <c r="V66" s="1125"/>
      <c r="W66" s="1126"/>
      <c r="X66" s="1127"/>
      <c r="Y66" s="528" t="s">
        <v>282</v>
      </c>
      <c r="Z66" s="1117">
        <v>0</v>
      </c>
      <c r="AA66" s="1117"/>
      <c r="AB66" s="1117"/>
      <c r="AC66" s="1117"/>
      <c r="AD66" s="1117"/>
      <c r="AE66" s="1118"/>
      <c r="AF66" s="1117">
        <v>0</v>
      </c>
      <c r="AG66" s="1117"/>
      <c r="AH66" s="1117"/>
      <c r="AI66" s="1117"/>
      <c r="AJ66" s="1117"/>
      <c r="AK66" s="1118"/>
      <c r="AL66" s="61"/>
      <c r="AM66" s="28"/>
      <c r="AN66" s="28"/>
    </row>
    <row r="67" spans="1:40" s="239" customFormat="1" ht="18" customHeight="1">
      <c r="A67" s="28"/>
      <c r="B67" s="75"/>
      <c r="C67" s="1130"/>
      <c r="D67" s="1131"/>
      <c r="E67" s="1135" t="s">
        <v>3279</v>
      </c>
      <c r="F67" s="1135"/>
      <c r="G67" s="1135"/>
      <c r="H67" s="1135"/>
      <c r="I67" s="1135"/>
      <c r="J67" s="1135"/>
      <c r="K67" s="1135"/>
      <c r="L67" s="1135"/>
      <c r="M67" s="1135"/>
      <c r="N67" s="1135"/>
      <c r="O67" s="1135"/>
      <c r="P67" s="1135"/>
      <c r="Q67" s="1135"/>
      <c r="R67" s="1135"/>
      <c r="S67" s="1135"/>
      <c r="T67" s="1135"/>
      <c r="U67" s="1136"/>
      <c r="V67" s="1125"/>
      <c r="W67" s="1126"/>
      <c r="X67" s="1127"/>
      <c r="Y67" s="528" t="s">
        <v>282</v>
      </c>
      <c r="Z67" s="1117">
        <v>0</v>
      </c>
      <c r="AA67" s="1117"/>
      <c r="AB67" s="1117"/>
      <c r="AC67" s="1117"/>
      <c r="AD67" s="1117"/>
      <c r="AE67" s="1118"/>
      <c r="AF67" s="1117">
        <v>0</v>
      </c>
      <c r="AG67" s="1117"/>
      <c r="AH67" s="1117"/>
      <c r="AI67" s="1117"/>
      <c r="AJ67" s="1117"/>
      <c r="AK67" s="1118"/>
      <c r="AL67" s="61"/>
      <c r="AM67" s="28"/>
      <c r="AN67" s="28"/>
    </row>
    <row r="68" spans="1:40" s="239" customFormat="1" ht="18" customHeight="1">
      <c r="A68" s="28"/>
      <c r="B68" s="75"/>
      <c r="C68" s="1130"/>
      <c r="D68" s="1131"/>
      <c r="E68" s="1135" t="s">
        <v>3280</v>
      </c>
      <c r="F68" s="1135"/>
      <c r="G68" s="1135"/>
      <c r="H68" s="1135"/>
      <c r="I68" s="1135"/>
      <c r="J68" s="1135"/>
      <c r="K68" s="1135"/>
      <c r="L68" s="1135"/>
      <c r="M68" s="1135"/>
      <c r="N68" s="1135"/>
      <c r="O68" s="1135"/>
      <c r="P68" s="1135"/>
      <c r="Q68" s="1135"/>
      <c r="R68" s="1135"/>
      <c r="S68" s="1135"/>
      <c r="T68" s="1135"/>
      <c r="U68" s="1136"/>
      <c r="V68" s="1125"/>
      <c r="W68" s="1126"/>
      <c r="X68" s="1127"/>
      <c r="Y68" s="528" t="s">
        <v>282</v>
      </c>
      <c r="Z68" s="1117">
        <v>0</v>
      </c>
      <c r="AA68" s="1117"/>
      <c r="AB68" s="1117"/>
      <c r="AC68" s="1117"/>
      <c r="AD68" s="1117"/>
      <c r="AE68" s="1118"/>
      <c r="AF68" s="1117">
        <v>0</v>
      </c>
      <c r="AG68" s="1117"/>
      <c r="AH68" s="1117"/>
      <c r="AI68" s="1117"/>
      <c r="AJ68" s="1117"/>
      <c r="AK68" s="1118"/>
      <c r="AL68" s="61"/>
      <c r="AM68" s="28"/>
      <c r="AN68" s="28"/>
    </row>
    <row r="69" spans="1:40" s="239" customFormat="1" ht="18" customHeight="1">
      <c r="A69" s="28"/>
      <c r="B69" s="75"/>
      <c r="C69" s="1130"/>
      <c r="D69" s="1131"/>
      <c r="E69" s="1135" t="s">
        <v>3281</v>
      </c>
      <c r="F69" s="1135"/>
      <c r="G69" s="1135"/>
      <c r="H69" s="1135"/>
      <c r="I69" s="1135"/>
      <c r="J69" s="1135"/>
      <c r="K69" s="1135"/>
      <c r="L69" s="1135"/>
      <c r="M69" s="1135"/>
      <c r="N69" s="1135"/>
      <c r="O69" s="1135"/>
      <c r="P69" s="1135"/>
      <c r="Q69" s="1135"/>
      <c r="R69" s="1135"/>
      <c r="S69" s="1135"/>
      <c r="T69" s="1135"/>
      <c r="U69" s="1136"/>
      <c r="V69" s="1125"/>
      <c r="W69" s="1126"/>
      <c r="X69" s="1127"/>
      <c r="Y69" s="528" t="s">
        <v>282</v>
      </c>
      <c r="Z69" s="1117">
        <v>0</v>
      </c>
      <c r="AA69" s="1117"/>
      <c r="AB69" s="1117"/>
      <c r="AC69" s="1117"/>
      <c r="AD69" s="1117"/>
      <c r="AE69" s="1118"/>
      <c r="AF69" s="1117">
        <v>0</v>
      </c>
      <c r="AG69" s="1117"/>
      <c r="AH69" s="1117"/>
      <c r="AI69" s="1117"/>
      <c r="AJ69" s="1117"/>
      <c r="AK69" s="1118"/>
      <c r="AL69" s="61"/>
      <c r="AM69" s="28"/>
      <c r="AN69" s="28"/>
    </row>
    <row r="70" spans="1:40" s="239" customFormat="1" ht="27.75" customHeight="1">
      <c r="A70" s="28"/>
      <c r="B70" s="75"/>
      <c r="C70" s="1225" t="s">
        <v>3282</v>
      </c>
      <c r="D70" s="1226"/>
      <c r="E70" s="1135" t="s">
        <v>3283</v>
      </c>
      <c r="F70" s="1135"/>
      <c r="G70" s="1135"/>
      <c r="H70" s="1135"/>
      <c r="I70" s="1135"/>
      <c r="J70" s="1135"/>
      <c r="K70" s="1135"/>
      <c r="L70" s="1135"/>
      <c r="M70" s="1135"/>
      <c r="N70" s="1135"/>
      <c r="O70" s="1135"/>
      <c r="P70" s="1135"/>
      <c r="Q70" s="1135"/>
      <c r="R70" s="1135"/>
      <c r="S70" s="1135"/>
      <c r="T70" s="1135"/>
      <c r="U70" s="1136"/>
      <c r="V70" s="1125"/>
      <c r="W70" s="1126"/>
      <c r="X70" s="1127"/>
      <c r="Y70" s="528" t="s">
        <v>282</v>
      </c>
      <c r="Z70" s="1117">
        <v>0</v>
      </c>
      <c r="AA70" s="1117"/>
      <c r="AB70" s="1117"/>
      <c r="AC70" s="1117"/>
      <c r="AD70" s="1117"/>
      <c r="AE70" s="1118"/>
      <c r="AF70" s="1117">
        <v>0</v>
      </c>
      <c r="AG70" s="1117"/>
      <c r="AH70" s="1117"/>
      <c r="AI70" s="1117"/>
      <c r="AJ70" s="1117"/>
      <c r="AK70" s="1118"/>
      <c r="AL70" s="61"/>
      <c r="AM70" s="28"/>
      <c r="AN70" s="28"/>
    </row>
    <row r="71" spans="1:40" s="239" customFormat="1" ht="30" customHeight="1">
      <c r="A71" s="28"/>
      <c r="B71" s="75"/>
      <c r="C71" s="1225" t="s">
        <v>3284</v>
      </c>
      <c r="D71" s="1226"/>
      <c r="E71" s="1135" t="s">
        <v>3285</v>
      </c>
      <c r="F71" s="1135"/>
      <c r="G71" s="1135"/>
      <c r="H71" s="1135"/>
      <c r="I71" s="1135"/>
      <c r="J71" s="1135"/>
      <c r="K71" s="1135"/>
      <c r="L71" s="1135"/>
      <c r="M71" s="1135"/>
      <c r="N71" s="1135"/>
      <c r="O71" s="1135"/>
      <c r="P71" s="1135"/>
      <c r="Q71" s="1135"/>
      <c r="R71" s="1135"/>
      <c r="S71" s="1135"/>
      <c r="T71" s="1135"/>
      <c r="U71" s="1136"/>
      <c r="V71" s="1125"/>
      <c r="W71" s="1126"/>
      <c r="X71" s="1127"/>
      <c r="Y71" s="528" t="s">
        <v>282</v>
      </c>
      <c r="Z71" s="1117">
        <v>0</v>
      </c>
      <c r="AA71" s="1117"/>
      <c r="AB71" s="1117"/>
      <c r="AC71" s="1117"/>
      <c r="AD71" s="1117"/>
      <c r="AE71" s="1118"/>
      <c r="AF71" s="1117">
        <v>0</v>
      </c>
      <c r="AG71" s="1117"/>
      <c r="AH71" s="1117"/>
      <c r="AI71" s="1117"/>
      <c r="AJ71" s="1117"/>
      <c r="AK71" s="1118"/>
      <c r="AL71" s="61"/>
      <c r="AM71" s="28"/>
      <c r="AN71" s="28"/>
    </row>
    <row r="72" spans="1:40" s="239" customFormat="1" ht="21.75" customHeight="1">
      <c r="A72" s="28"/>
      <c r="B72" s="75"/>
      <c r="C72" s="1225" t="s">
        <v>3219</v>
      </c>
      <c r="D72" s="1226"/>
      <c r="E72" s="1135" t="s">
        <v>108</v>
      </c>
      <c r="F72" s="1135"/>
      <c r="G72" s="1135"/>
      <c r="H72" s="1135"/>
      <c r="I72" s="1135"/>
      <c r="J72" s="1135"/>
      <c r="K72" s="1135"/>
      <c r="L72" s="1135"/>
      <c r="M72" s="1135"/>
      <c r="N72" s="1135"/>
      <c r="O72" s="1135"/>
      <c r="P72" s="1135"/>
      <c r="Q72" s="1135"/>
      <c r="R72" s="1135"/>
      <c r="S72" s="1135"/>
      <c r="T72" s="1135"/>
      <c r="U72" s="1136"/>
      <c r="V72" s="1122"/>
      <c r="W72" s="1123"/>
      <c r="X72" s="1123"/>
      <c r="Y72" s="1124"/>
      <c r="Z72" s="1119"/>
      <c r="AA72" s="1120"/>
      <c r="AB72" s="1120"/>
      <c r="AC72" s="1120"/>
      <c r="AD72" s="1120"/>
      <c r="AE72" s="1121"/>
      <c r="AF72" s="1119"/>
      <c r="AG72" s="1120"/>
      <c r="AH72" s="1120"/>
      <c r="AI72" s="1120"/>
      <c r="AJ72" s="1120"/>
      <c r="AK72" s="1121"/>
      <c r="AL72" s="61"/>
      <c r="AM72" s="28"/>
      <c r="AN72" s="28"/>
    </row>
    <row r="73" spans="1:40" s="239" customFormat="1" ht="17.25" customHeight="1">
      <c r="A73" s="28"/>
      <c r="B73" s="75"/>
      <c r="C73" s="1225"/>
      <c r="D73" s="1226"/>
      <c r="E73" s="1224" t="s">
        <v>3286</v>
      </c>
      <c r="F73" s="1135"/>
      <c r="G73" s="1135"/>
      <c r="H73" s="1135"/>
      <c r="I73" s="1135"/>
      <c r="J73" s="1135"/>
      <c r="K73" s="1135"/>
      <c r="L73" s="1135"/>
      <c r="M73" s="1135"/>
      <c r="N73" s="1135"/>
      <c r="O73" s="1135"/>
      <c r="P73" s="1135"/>
      <c r="Q73" s="1135"/>
      <c r="R73" s="1135"/>
      <c r="S73" s="1135"/>
      <c r="T73" s="1135"/>
      <c r="U73" s="1136"/>
      <c r="V73" s="1122"/>
      <c r="W73" s="1123"/>
      <c r="X73" s="1123"/>
      <c r="Y73" s="1124"/>
      <c r="Z73" s="1117">
        <v>0</v>
      </c>
      <c r="AA73" s="1117"/>
      <c r="AB73" s="1117"/>
      <c r="AC73" s="1117"/>
      <c r="AD73" s="1117"/>
      <c r="AE73" s="1118"/>
      <c r="AF73" s="1111">
        <v>0</v>
      </c>
      <c r="AG73" s="1117"/>
      <c r="AH73" s="1117"/>
      <c r="AI73" s="1117"/>
      <c r="AJ73" s="1117"/>
      <c r="AK73" s="1118"/>
      <c r="AL73" s="61"/>
      <c r="AM73" s="28"/>
      <c r="AN73" s="28"/>
    </row>
    <row r="74" spans="1:40" s="239" customFormat="1" ht="17.25" customHeight="1">
      <c r="A74" s="28"/>
      <c r="B74" s="75"/>
      <c r="C74" s="1225"/>
      <c r="D74" s="1226"/>
      <c r="E74" s="1224" t="s">
        <v>3287</v>
      </c>
      <c r="F74" s="1135"/>
      <c r="G74" s="1135"/>
      <c r="H74" s="1135"/>
      <c r="I74" s="1135"/>
      <c r="J74" s="1135"/>
      <c r="K74" s="1135"/>
      <c r="L74" s="1135"/>
      <c r="M74" s="1135"/>
      <c r="N74" s="1135"/>
      <c r="O74" s="1135"/>
      <c r="P74" s="1135"/>
      <c r="Q74" s="1135"/>
      <c r="R74" s="1135"/>
      <c r="S74" s="1135"/>
      <c r="T74" s="1135"/>
      <c r="U74" s="1136"/>
      <c r="V74" s="1122"/>
      <c r="W74" s="1123"/>
      <c r="X74" s="1123"/>
      <c r="Y74" s="1124"/>
      <c r="Z74" s="1117">
        <v>0</v>
      </c>
      <c r="AA74" s="1117"/>
      <c r="AB74" s="1117"/>
      <c r="AC74" s="1117"/>
      <c r="AD74" s="1117"/>
      <c r="AE74" s="1118"/>
      <c r="AF74" s="1111">
        <v>0</v>
      </c>
      <c r="AG74" s="1117"/>
      <c r="AH74" s="1117"/>
      <c r="AI74" s="1117"/>
      <c r="AJ74" s="1117"/>
      <c r="AK74" s="1118"/>
      <c r="AL74" s="61"/>
      <c r="AM74" s="28"/>
      <c r="AN74" s="28"/>
    </row>
    <row r="75" spans="1:40" s="239" customFormat="1" ht="30" customHeight="1">
      <c r="A75" s="28"/>
      <c r="B75" s="75"/>
      <c r="C75" s="1341" t="s">
        <v>3288</v>
      </c>
      <c r="D75" s="1135"/>
      <c r="E75" s="1135"/>
      <c r="F75" s="1135"/>
      <c r="G75" s="1135"/>
      <c r="H75" s="1135"/>
      <c r="I75" s="1135"/>
      <c r="J75" s="1135"/>
      <c r="K75" s="1135"/>
      <c r="L75" s="1135"/>
      <c r="M75" s="1135"/>
      <c r="N75" s="1135"/>
      <c r="O75" s="1135"/>
      <c r="P75" s="1135"/>
      <c r="Q75" s="1135"/>
      <c r="R75" s="1135"/>
      <c r="S75" s="1135"/>
      <c r="T75" s="1135"/>
      <c r="U75" s="1136"/>
      <c r="V75" s="1122"/>
      <c r="W75" s="1123"/>
      <c r="X75" s="1123"/>
      <c r="Y75" s="1124"/>
      <c r="Z75" s="1312"/>
      <c r="AA75" s="1313"/>
      <c r="AB75" s="1313"/>
      <c r="AC75" s="1313"/>
      <c r="AD75" s="1313"/>
      <c r="AE75" s="1314"/>
      <c r="AF75" s="1213"/>
      <c r="AG75" s="1214"/>
      <c r="AH75" s="1214"/>
      <c r="AI75" s="1214"/>
      <c r="AJ75" s="1214"/>
      <c r="AK75" s="1215"/>
      <c r="AL75" s="61"/>
      <c r="AM75" s="28"/>
      <c r="AN75" s="28"/>
    </row>
    <row r="76" spans="1:40" s="239" customFormat="1" ht="21" customHeight="1">
      <c r="A76" s="28"/>
      <c r="B76" s="75"/>
      <c r="C76" s="459"/>
      <c r="D76" s="1309" t="s">
        <v>274</v>
      </c>
      <c r="E76" s="1309"/>
      <c r="F76" s="1310"/>
      <c r="G76" s="1310"/>
      <c r="H76" s="1310"/>
      <c r="I76" s="1310"/>
      <c r="J76" s="1310"/>
      <c r="K76" s="1310"/>
      <c r="L76" s="1310"/>
      <c r="M76" s="1310"/>
      <c r="N76" s="1310"/>
      <c r="O76" s="1310"/>
      <c r="P76" s="1310"/>
      <c r="Q76" s="1310"/>
      <c r="R76" s="1310"/>
      <c r="S76" s="1310"/>
      <c r="T76" s="1310"/>
      <c r="U76" s="1311"/>
      <c r="V76" s="1137"/>
      <c r="W76" s="1138"/>
      <c r="X76" s="1139"/>
      <c r="Y76" s="341" t="s">
        <v>282</v>
      </c>
      <c r="Z76" s="1117">
        <v>0</v>
      </c>
      <c r="AA76" s="1117"/>
      <c r="AB76" s="1117"/>
      <c r="AC76" s="1117"/>
      <c r="AD76" s="1117"/>
      <c r="AE76" s="1118"/>
      <c r="AF76" s="1216"/>
      <c r="AG76" s="1217"/>
      <c r="AH76" s="1217"/>
      <c r="AI76" s="1217"/>
      <c r="AJ76" s="1217"/>
      <c r="AK76" s="1218"/>
      <c r="AL76" s="61"/>
      <c r="AM76" s="28"/>
      <c r="AN76" s="28"/>
    </row>
    <row r="77" spans="1:40" s="239" customFormat="1" ht="21" customHeight="1">
      <c r="A77" s="28"/>
      <c r="B77" s="75"/>
      <c r="C77" s="459"/>
      <c r="D77" s="1309" t="s">
        <v>275</v>
      </c>
      <c r="E77" s="1309"/>
      <c r="F77" s="1310"/>
      <c r="G77" s="1310"/>
      <c r="H77" s="1310"/>
      <c r="I77" s="1310"/>
      <c r="J77" s="1310"/>
      <c r="K77" s="1310"/>
      <c r="L77" s="1310"/>
      <c r="M77" s="1310"/>
      <c r="N77" s="1310"/>
      <c r="O77" s="1310"/>
      <c r="P77" s="1310"/>
      <c r="Q77" s="1310"/>
      <c r="R77" s="1310"/>
      <c r="S77" s="1310"/>
      <c r="T77" s="1310"/>
      <c r="U77" s="1311"/>
      <c r="V77" s="1137"/>
      <c r="W77" s="1138"/>
      <c r="X77" s="1139"/>
      <c r="Y77" s="341" t="s">
        <v>282</v>
      </c>
      <c r="Z77" s="1117">
        <v>0</v>
      </c>
      <c r="AA77" s="1117"/>
      <c r="AB77" s="1117"/>
      <c r="AC77" s="1117"/>
      <c r="AD77" s="1117"/>
      <c r="AE77" s="1118"/>
      <c r="AF77" s="1216"/>
      <c r="AG77" s="1217"/>
      <c r="AH77" s="1217"/>
      <c r="AI77" s="1217"/>
      <c r="AJ77" s="1217"/>
      <c r="AK77" s="1218"/>
      <c r="AL77" s="61"/>
      <c r="AM77" s="28"/>
      <c r="AN77" s="28"/>
    </row>
    <row r="78" spans="1:40" s="239" customFormat="1" ht="21" customHeight="1">
      <c r="A78" s="28"/>
      <c r="B78" s="75"/>
      <c r="C78" s="459"/>
      <c r="D78" s="1309" t="s">
        <v>536</v>
      </c>
      <c r="E78" s="1309"/>
      <c r="F78" s="1310"/>
      <c r="G78" s="1310"/>
      <c r="H78" s="1310"/>
      <c r="I78" s="1310"/>
      <c r="J78" s="1310"/>
      <c r="K78" s="1310"/>
      <c r="L78" s="1310"/>
      <c r="M78" s="1310"/>
      <c r="N78" s="1310"/>
      <c r="O78" s="1310"/>
      <c r="P78" s="1310"/>
      <c r="Q78" s="1310"/>
      <c r="R78" s="1310"/>
      <c r="S78" s="1310"/>
      <c r="T78" s="1310"/>
      <c r="U78" s="1311"/>
      <c r="V78" s="1137"/>
      <c r="W78" s="1138"/>
      <c r="X78" s="1139"/>
      <c r="Y78" s="341" t="s">
        <v>282</v>
      </c>
      <c r="Z78" s="1117">
        <v>0</v>
      </c>
      <c r="AA78" s="1117"/>
      <c r="AB78" s="1117"/>
      <c r="AC78" s="1117"/>
      <c r="AD78" s="1117"/>
      <c r="AE78" s="1118"/>
      <c r="AF78" s="1216"/>
      <c r="AG78" s="1217"/>
      <c r="AH78" s="1217"/>
      <c r="AI78" s="1217"/>
      <c r="AJ78" s="1217"/>
      <c r="AK78" s="1218"/>
      <c r="AL78" s="61"/>
      <c r="AM78" s="28"/>
      <c r="AN78" s="28"/>
    </row>
    <row r="79" spans="1:40" s="239" customFormat="1" ht="21" customHeight="1">
      <c r="A79" s="28"/>
      <c r="B79" s="75"/>
      <c r="C79" s="459"/>
      <c r="D79" s="1309" t="s">
        <v>537</v>
      </c>
      <c r="E79" s="1309"/>
      <c r="F79" s="1310"/>
      <c r="G79" s="1310"/>
      <c r="H79" s="1310"/>
      <c r="I79" s="1310"/>
      <c r="J79" s="1310"/>
      <c r="K79" s="1310"/>
      <c r="L79" s="1310"/>
      <c r="M79" s="1310"/>
      <c r="N79" s="1310"/>
      <c r="O79" s="1310"/>
      <c r="P79" s="1310"/>
      <c r="Q79" s="1310"/>
      <c r="R79" s="1310"/>
      <c r="S79" s="1310"/>
      <c r="T79" s="1310"/>
      <c r="U79" s="1311"/>
      <c r="V79" s="1137"/>
      <c r="W79" s="1138"/>
      <c r="X79" s="1139"/>
      <c r="Y79" s="341" t="s">
        <v>282</v>
      </c>
      <c r="Z79" s="1117">
        <v>0</v>
      </c>
      <c r="AA79" s="1117"/>
      <c r="AB79" s="1117"/>
      <c r="AC79" s="1117"/>
      <c r="AD79" s="1117"/>
      <c r="AE79" s="1118"/>
      <c r="AF79" s="1219"/>
      <c r="AG79" s="1220"/>
      <c r="AH79" s="1220"/>
      <c r="AI79" s="1220"/>
      <c r="AJ79" s="1220"/>
      <c r="AK79" s="1221"/>
      <c r="AL79" s="61"/>
      <c r="AM79" s="28"/>
      <c r="AN79" s="28"/>
    </row>
    <row r="80" spans="1:40" s="239" customFormat="1" ht="21" customHeight="1">
      <c r="A80" s="28"/>
      <c r="B80" s="75"/>
      <c r="C80" s="1211" t="s">
        <v>538</v>
      </c>
      <c r="D80" s="1211"/>
      <c r="E80" s="1211"/>
      <c r="F80" s="1211"/>
      <c r="G80" s="1211"/>
      <c r="H80" s="1211"/>
      <c r="I80" s="1211"/>
      <c r="J80" s="1211"/>
      <c r="K80" s="1211"/>
      <c r="L80" s="1211"/>
      <c r="M80" s="1211"/>
      <c r="N80" s="1211"/>
      <c r="O80" s="1211"/>
      <c r="P80" s="1211"/>
      <c r="Q80" s="1211"/>
      <c r="R80" s="1211"/>
      <c r="S80" s="1211"/>
      <c r="T80" s="1211"/>
      <c r="U80" s="1212"/>
      <c r="V80" s="1122"/>
      <c r="W80" s="1123"/>
      <c r="X80" s="1123"/>
      <c r="Y80" s="1124"/>
      <c r="Z80" s="1146">
        <f>SUM(Z76:AE79,Z73:AE74,Z62:AE71,Z55:AE60,Z51:AE53)</f>
        <v>0</v>
      </c>
      <c r="AA80" s="1147"/>
      <c r="AB80" s="1147"/>
      <c r="AC80" s="1147"/>
      <c r="AD80" s="1147"/>
      <c r="AE80" s="1148"/>
      <c r="AF80" s="1146">
        <f>SUM(AF51:AK53,AF55:AK60,AF62:AK71,AF73:AK74)</f>
        <v>0</v>
      </c>
      <c r="AG80" s="1147"/>
      <c r="AH80" s="1147"/>
      <c r="AI80" s="1147"/>
      <c r="AJ80" s="1147"/>
      <c r="AK80" s="1148"/>
      <c r="AL80" s="248"/>
      <c r="AM80" s="28"/>
      <c r="AN80" s="28"/>
    </row>
    <row r="81" spans="1:40" s="239" customFormat="1" ht="7.5" customHeight="1">
      <c r="A81" s="28"/>
      <c r="B81" s="78"/>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85"/>
      <c r="AM81" s="28"/>
      <c r="AN81" s="28"/>
    </row>
    <row r="82" spans="1:40" s="239" customFormat="1" ht="7.5" customHeight="1">
      <c r="A82" s="28"/>
      <c r="B82" s="76"/>
      <c r="C82" s="703"/>
      <c r="D82" s="703"/>
      <c r="E82" s="703"/>
      <c r="F82" s="703"/>
      <c r="G82" s="703"/>
      <c r="H82" s="703"/>
      <c r="I82" s="703"/>
      <c r="J82" s="703"/>
      <c r="K82" s="703"/>
      <c r="L82" s="703"/>
      <c r="M82" s="703"/>
      <c r="N82" s="703"/>
      <c r="O82" s="703"/>
      <c r="P82" s="703"/>
      <c r="Q82" s="703"/>
      <c r="R82" s="703"/>
      <c r="S82" s="703"/>
      <c r="T82" s="703"/>
      <c r="U82" s="703"/>
      <c r="V82" s="703"/>
      <c r="W82" s="703"/>
      <c r="X82" s="703"/>
      <c r="Y82" s="703"/>
      <c r="Z82" s="703"/>
      <c r="AA82" s="703"/>
      <c r="AB82" s="703"/>
      <c r="AC82" s="703"/>
      <c r="AD82" s="703"/>
      <c r="AE82" s="703"/>
      <c r="AF82" s="703"/>
      <c r="AG82" s="703"/>
      <c r="AH82" s="703"/>
      <c r="AI82" s="703"/>
      <c r="AJ82" s="703"/>
      <c r="AK82" s="703"/>
      <c r="AL82" s="437"/>
      <c r="AM82" s="28"/>
      <c r="AN82" s="28"/>
    </row>
    <row r="83" spans="1:40" s="239" customFormat="1" ht="6.75" customHeight="1">
      <c r="A83" s="437"/>
      <c r="B83" s="79"/>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92"/>
      <c r="AM83" s="28"/>
      <c r="AN83" s="28"/>
    </row>
    <row r="84" spans="2:38" s="568" customFormat="1" ht="4.5" customHeight="1">
      <c r="B84" s="18"/>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570"/>
    </row>
    <row r="85" spans="2:38" ht="6" customHeight="1">
      <c r="B85" s="75"/>
      <c r="C85" s="1244" t="s">
        <v>3157</v>
      </c>
      <c r="D85" s="1244"/>
      <c r="E85" s="1244"/>
      <c r="F85" s="1244"/>
      <c r="G85" s="1244"/>
      <c r="H85" s="1244"/>
      <c r="I85" s="1244"/>
      <c r="J85" s="1244"/>
      <c r="K85" s="1244"/>
      <c r="L85" s="1244"/>
      <c r="M85" s="1244"/>
      <c r="N85" s="1244"/>
      <c r="O85" s="1244"/>
      <c r="P85" s="1244"/>
      <c r="Q85" s="1244"/>
      <c r="R85" s="1244"/>
      <c r="S85" s="1244"/>
      <c r="T85" s="1244"/>
      <c r="U85" s="1244"/>
      <c r="V85" s="1244"/>
      <c r="W85" s="1244"/>
      <c r="X85" s="1244"/>
      <c r="Y85" s="1244"/>
      <c r="Z85" s="1244"/>
      <c r="AA85" s="1244"/>
      <c r="AB85" s="1244"/>
      <c r="AC85" s="1244"/>
      <c r="AD85" s="109"/>
      <c r="AE85" s="109"/>
      <c r="AF85" s="109"/>
      <c r="AG85" s="109"/>
      <c r="AH85" s="109"/>
      <c r="AI85" s="109"/>
      <c r="AJ85" s="109"/>
      <c r="AK85" s="109"/>
      <c r="AL85" s="77"/>
    </row>
    <row r="86" spans="2:38" ht="16.5" customHeight="1">
      <c r="B86" s="75"/>
      <c r="C86" s="1244"/>
      <c r="D86" s="1244"/>
      <c r="E86" s="1244"/>
      <c r="F86" s="1244"/>
      <c r="G86" s="1244"/>
      <c r="H86" s="1244"/>
      <c r="I86" s="1244"/>
      <c r="J86" s="1244"/>
      <c r="K86" s="1244"/>
      <c r="L86" s="1244"/>
      <c r="M86" s="1244"/>
      <c r="N86" s="1244"/>
      <c r="O86" s="1244"/>
      <c r="P86" s="1244"/>
      <c r="Q86" s="1244"/>
      <c r="R86" s="1244"/>
      <c r="S86" s="1244"/>
      <c r="T86" s="1244"/>
      <c r="U86" s="1244"/>
      <c r="V86" s="1244"/>
      <c r="W86" s="1244"/>
      <c r="X86" s="1244"/>
      <c r="Y86" s="1244"/>
      <c r="Z86" s="1244"/>
      <c r="AA86" s="1244"/>
      <c r="AB86" s="1244"/>
      <c r="AC86" s="1244"/>
      <c r="AD86" s="109"/>
      <c r="AE86" s="109"/>
      <c r="AF86" s="1306">
        <v>0.8</v>
      </c>
      <c r="AG86" s="1307"/>
      <c r="AH86" s="1307"/>
      <c r="AI86" s="1307"/>
      <c r="AJ86" s="1307"/>
      <c r="AK86" s="1308"/>
      <c r="AL86" s="77"/>
    </row>
    <row r="87" spans="2:38" ht="6" customHeight="1">
      <c r="B87" s="78"/>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80"/>
    </row>
    <row r="88" spans="2:38" ht="4.5" customHeight="1">
      <c r="B88" s="73"/>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86"/>
    </row>
    <row r="89" spans="1:38" ht="4.5" customHeight="1">
      <c r="A89" s="437"/>
      <c r="B89" s="76"/>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4"/>
      <c r="AL89" s="437"/>
    </row>
    <row r="90" spans="2:38" ht="21" customHeight="1">
      <c r="B90" s="82"/>
      <c r="C90" s="1210" t="s">
        <v>3289</v>
      </c>
      <c r="D90" s="1210"/>
      <c r="E90" s="1210"/>
      <c r="F90" s="1210"/>
      <c r="G90" s="1210"/>
      <c r="H90" s="1210"/>
      <c r="I90" s="1210"/>
      <c r="J90" s="1210"/>
      <c r="K90" s="1210"/>
      <c r="L90" s="1210"/>
      <c r="M90" s="1210"/>
      <c r="N90" s="1210"/>
      <c r="O90" s="1210"/>
      <c r="P90" s="1210"/>
      <c r="Q90" s="1210"/>
      <c r="R90" s="1210"/>
      <c r="S90" s="1210"/>
      <c r="T90" s="1210"/>
      <c r="U90" s="1210"/>
      <c r="V90" s="1210"/>
      <c r="W90" s="1210"/>
      <c r="X90" s="1210"/>
      <c r="Y90" s="1210"/>
      <c r="Z90" s="1210"/>
      <c r="AA90" s="1210"/>
      <c r="AB90" s="1210"/>
      <c r="AC90" s="1210"/>
      <c r="AD90" s="1245"/>
      <c r="AE90" s="1245"/>
      <c r="AF90" s="1245"/>
      <c r="AG90" s="1245"/>
      <c r="AH90" s="1245"/>
      <c r="AI90" s="1245"/>
      <c r="AJ90" s="1245"/>
      <c r="AK90" s="1245"/>
      <c r="AL90" s="59"/>
    </row>
    <row r="91" spans="2:38" ht="30" customHeight="1">
      <c r="B91" s="288"/>
      <c r="C91" s="1151" t="s">
        <v>164</v>
      </c>
      <c r="D91" s="1152"/>
      <c r="E91" s="1152"/>
      <c r="F91" s="1152"/>
      <c r="G91" s="1152"/>
      <c r="H91" s="1152"/>
      <c r="I91" s="1152"/>
      <c r="J91" s="1152"/>
      <c r="K91" s="1152"/>
      <c r="L91" s="1152"/>
      <c r="M91" s="1151" t="s">
        <v>75</v>
      </c>
      <c r="N91" s="1152"/>
      <c r="O91" s="1152"/>
      <c r="P91" s="1152"/>
      <c r="Q91" s="1152"/>
      <c r="R91" s="1152"/>
      <c r="S91" s="1152"/>
      <c r="T91" s="1152"/>
      <c r="U91" s="1152"/>
      <c r="V91" s="1151" t="s">
        <v>3158</v>
      </c>
      <c r="W91" s="1152"/>
      <c r="X91" s="1152"/>
      <c r="Y91" s="1152"/>
      <c r="Z91" s="1152"/>
      <c r="AA91" s="1152"/>
      <c r="AB91" s="1152"/>
      <c r="AC91" s="1152"/>
      <c r="AD91" s="1151" t="s">
        <v>105</v>
      </c>
      <c r="AE91" s="1152"/>
      <c r="AF91" s="1152"/>
      <c r="AG91" s="1152"/>
      <c r="AH91" s="1152"/>
      <c r="AI91" s="1152"/>
      <c r="AJ91" s="1152"/>
      <c r="AK91" s="1153"/>
      <c r="AL91" s="61"/>
    </row>
    <row r="92" spans="2:38" ht="9" customHeight="1">
      <c r="B92" s="288"/>
      <c r="C92" s="1241"/>
      <c r="D92" s="1242"/>
      <c r="E92" s="1242"/>
      <c r="F92" s="1242"/>
      <c r="G92" s="1242"/>
      <c r="H92" s="1242"/>
      <c r="I92" s="1242"/>
      <c r="J92" s="1242"/>
      <c r="K92" s="1242"/>
      <c r="L92" s="1242"/>
      <c r="M92" s="1241"/>
      <c r="N92" s="1242"/>
      <c r="O92" s="1242"/>
      <c r="P92" s="1242"/>
      <c r="Q92" s="1242"/>
      <c r="R92" s="1242"/>
      <c r="S92" s="1242"/>
      <c r="T92" s="1242"/>
      <c r="U92" s="1242"/>
      <c r="V92" s="1241"/>
      <c r="W92" s="1242"/>
      <c r="X92" s="1242"/>
      <c r="Y92" s="1242"/>
      <c r="Z92" s="1242"/>
      <c r="AA92" s="1242"/>
      <c r="AB92" s="1242"/>
      <c r="AC92" s="1242"/>
      <c r="AD92" s="1241"/>
      <c r="AE92" s="1242"/>
      <c r="AF92" s="1242"/>
      <c r="AG92" s="1242"/>
      <c r="AH92" s="1242"/>
      <c r="AI92" s="1242"/>
      <c r="AJ92" s="1242"/>
      <c r="AK92" s="1243"/>
      <c r="AL92" s="61"/>
    </row>
    <row r="93" spans="2:38" ht="3" customHeight="1">
      <c r="B93" s="288"/>
      <c r="C93" s="566"/>
      <c r="D93" s="567"/>
      <c r="E93" s="567"/>
      <c r="F93" s="567"/>
      <c r="G93" s="567"/>
      <c r="H93" s="567"/>
      <c r="I93" s="567"/>
      <c r="J93" s="567"/>
      <c r="K93" s="567"/>
      <c r="L93" s="567"/>
      <c r="M93" s="566"/>
      <c r="N93" s="567"/>
      <c r="O93" s="567"/>
      <c r="P93" s="567"/>
      <c r="Q93" s="567"/>
      <c r="R93" s="567"/>
      <c r="S93" s="567"/>
      <c r="T93" s="567"/>
      <c r="U93" s="567"/>
      <c r="V93" s="1201">
        <v>0</v>
      </c>
      <c r="W93" s="1202"/>
      <c r="X93" s="1202"/>
      <c r="Y93" s="1202"/>
      <c r="Z93" s="1202"/>
      <c r="AA93" s="1202"/>
      <c r="AB93" s="1202"/>
      <c r="AC93" s="1203"/>
      <c r="AD93" s="1201">
        <v>0</v>
      </c>
      <c r="AE93" s="1202"/>
      <c r="AF93" s="1202"/>
      <c r="AG93" s="1202"/>
      <c r="AH93" s="1202"/>
      <c r="AI93" s="1202"/>
      <c r="AJ93" s="1202"/>
      <c r="AK93" s="1203"/>
      <c r="AL93" s="61"/>
    </row>
    <row r="94" spans="2:38" ht="18" customHeight="1">
      <c r="B94" s="288"/>
      <c r="C94" s="1249" t="s">
        <v>3159</v>
      </c>
      <c r="D94" s="1250"/>
      <c r="E94" s="1250"/>
      <c r="F94" s="1250"/>
      <c r="G94" s="1250"/>
      <c r="H94" s="1250"/>
      <c r="I94" s="1250"/>
      <c r="J94" s="1250"/>
      <c r="K94" s="1250"/>
      <c r="L94" s="1250"/>
      <c r="M94" s="199"/>
      <c r="N94" s="233"/>
      <c r="O94" s="233"/>
      <c r="P94" s="234" t="s">
        <v>144</v>
      </c>
      <c r="Q94" s="233"/>
      <c r="R94" s="233"/>
      <c r="S94" s="233"/>
      <c r="T94" s="233"/>
      <c r="U94" s="200"/>
      <c r="V94" s="1204"/>
      <c r="W94" s="1205"/>
      <c r="X94" s="1205"/>
      <c r="Y94" s="1205"/>
      <c r="Z94" s="1205"/>
      <c r="AA94" s="1205"/>
      <c r="AB94" s="1205"/>
      <c r="AC94" s="1206"/>
      <c r="AD94" s="1204"/>
      <c r="AE94" s="1205"/>
      <c r="AF94" s="1205"/>
      <c r="AG94" s="1205"/>
      <c r="AH94" s="1205"/>
      <c r="AI94" s="1205"/>
      <c r="AJ94" s="1205"/>
      <c r="AK94" s="1206"/>
      <c r="AL94" s="61"/>
    </row>
    <row r="95" spans="2:38" ht="3" customHeight="1">
      <c r="B95" s="288"/>
      <c r="C95" s="197"/>
      <c r="D95" s="558"/>
      <c r="E95" s="558"/>
      <c r="F95" s="558"/>
      <c r="G95" s="558"/>
      <c r="H95" s="558"/>
      <c r="I95" s="558"/>
      <c r="J95" s="558"/>
      <c r="K95" s="558"/>
      <c r="L95" s="558"/>
      <c r="M95" s="201"/>
      <c r="N95" s="202"/>
      <c r="O95" s="202"/>
      <c r="P95" s="202"/>
      <c r="Q95" s="202"/>
      <c r="R95" s="202"/>
      <c r="S95" s="202"/>
      <c r="T95" s="202"/>
      <c r="U95" s="202"/>
      <c r="V95" s="1207"/>
      <c r="W95" s="1208"/>
      <c r="X95" s="1208"/>
      <c r="Y95" s="1208"/>
      <c r="Z95" s="1208"/>
      <c r="AA95" s="1208"/>
      <c r="AB95" s="1208"/>
      <c r="AC95" s="1209"/>
      <c r="AD95" s="1207"/>
      <c r="AE95" s="1208"/>
      <c r="AF95" s="1208"/>
      <c r="AG95" s="1208"/>
      <c r="AH95" s="1208"/>
      <c r="AI95" s="1208"/>
      <c r="AJ95" s="1208"/>
      <c r="AK95" s="1209"/>
      <c r="AL95" s="61"/>
    </row>
    <row r="96" spans="2:38" ht="3" customHeight="1">
      <c r="B96" s="288"/>
      <c r="C96" s="198"/>
      <c r="D96" s="556"/>
      <c r="E96" s="556"/>
      <c r="F96" s="556"/>
      <c r="G96" s="556"/>
      <c r="H96" s="556"/>
      <c r="I96" s="556"/>
      <c r="J96" s="556"/>
      <c r="K96" s="556"/>
      <c r="L96" s="556"/>
      <c r="M96" s="203"/>
      <c r="N96" s="204"/>
      <c r="O96" s="204"/>
      <c r="P96" s="204"/>
      <c r="Q96" s="204"/>
      <c r="R96" s="204"/>
      <c r="S96" s="204"/>
      <c r="T96" s="204"/>
      <c r="U96" s="204"/>
      <c r="V96" s="1201">
        <v>0</v>
      </c>
      <c r="W96" s="1202"/>
      <c r="X96" s="1202"/>
      <c r="Y96" s="1202"/>
      <c r="Z96" s="1202"/>
      <c r="AA96" s="1202"/>
      <c r="AB96" s="1202"/>
      <c r="AC96" s="1203"/>
      <c r="AD96" s="1201">
        <v>0</v>
      </c>
      <c r="AE96" s="1202"/>
      <c r="AF96" s="1202"/>
      <c r="AG96" s="1202"/>
      <c r="AH96" s="1202"/>
      <c r="AI96" s="1202"/>
      <c r="AJ96" s="1202"/>
      <c r="AK96" s="1203"/>
      <c r="AL96" s="61"/>
    </row>
    <row r="97" spans="2:38" ht="18" customHeight="1">
      <c r="B97" s="288"/>
      <c r="C97" s="1249" t="s">
        <v>3160</v>
      </c>
      <c r="D97" s="1250"/>
      <c r="E97" s="1250"/>
      <c r="F97" s="1250"/>
      <c r="G97" s="1250"/>
      <c r="H97" s="1250"/>
      <c r="I97" s="1250"/>
      <c r="J97" s="1250"/>
      <c r="K97" s="1250"/>
      <c r="L97" s="1250"/>
      <c r="M97" s="199"/>
      <c r="N97" s="233"/>
      <c r="O97" s="233"/>
      <c r="P97" s="234" t="s">
        <v>144</v>
      </c>
      <c r="Q97" s="233"/>
      <c r="R97" s="233"/>
      <c r="S97" s="233"/>
      <c r="T97" s="233"/>
      <c r="U97" s="200"/>
      <c r="V97" s="1204"/>
      <c r="W97" s="1205"/>
      <c r="X97" s="1205"/>
      <c r="Y97" s="1205"/>
      <c r="Z97" s="1205"/>
      <c r="AA97" s="1205"/>
      <c r="AB97" s="1205"/>
      <c r="AC97" s="1206"/>
      <c r="AD97" s="1204"/>
      <c r="AE97" s="1205"/>
      <c r="AF97" s="1205"/>
      <c r="AG97" s="1205"/>
      <c r="AH97" s="1205"/>
      <c r="AI97" s="1205"/>
      <c r="AJ97" s="1205"/>
      <c r="AK97" s="1206"/>
      <c r="AL97" s="61"/>
    </row>
    <row r="98" spans="2:38" ht="3" customHeight="1">
      <c r="B98" s="288"/>
      <c r="C98" s="197"/>
      <c r="D98" s="558"/>
      <c r="E98" s="558"/>
      <c r="F98" s="558"/>
      <c r="G98" s="558"/>
      <c r="H98" s="558"/>
      <c r="I98" s="558"/>
      <c r="J98" s="558"/>
      <c r="K98" s="558"/>
      <c r="L98" s="558"/>
      <c r="M98" s="201"/>
      <c r="N98" s="202"/>
      <c r="O98" s="202"/>
      <c r="P98" s="202"/>
      <c r="Q98" s="202"/>
      <c r="R98" s="202"/>
      <c r="S98" s="202"/>
      <c r="T98" s="202"/>
      <c r="U98" s="202"/>
      <c r="V98" s="1207"/>
      <c r="W98" s="1208"/>
      <c r="X98" s="1208"/>
      <c r="Y98" s="1208"/>
      <c r="Z98" s="1208"/>
      <c r="AA98" s="1208"/>
      <c r="AB98" s="1208"/>
      <c r="AC98" s="1209"/>
      <c r="AD98" s="1207"/>
      <c r="AE98" s="1208"/>
      <c r="AF98" s="1208"/>
      <c r="AG98" s="1208"/>
      <c r="AH98" s="1208"/>
      <c r="AI98" s="1208"/>
      <c r="AJ98" s="1208"/>
      <c r="AK98" s="1209"/>
      <c r="AL98" s="61"/>
    </row>
    <row r="99" spans="2:38" ht="3" customHeight="1">
      <c r="B99" s="288"/>
      <c r="C99" s="198"/>
      <c r="D99" s="556"/>
      <c r="E99" s="556"/>
      <c r="F99" s="556"/>
      <c r="G99" s="556"/>
      <c r="H99" s="556"/>
      <c r="I99" s="556"/>
      <c r="J99" s="556"/>
      <c r="K99" s="556"/>
      <c r="L99" s="556"/>
      <c r="M99" s="203"/>
      <c r="N99" s="204"/>
      <c r="O99" s="204"/>
      <c r="P99" s="204"/>
      <c r="Q99" s="204"/>
      <c r="R99" s="204"/>
      <c r="S99" s="204"/>
      <c r="T99" s="204"/>
      <c r="U99" s="204"/>
      <c r="V99" s="1201">
        <v>0</v>
      </c>
      <c r="W99" s="1202"/>
      <c r="X99" s="1202"/>
      <c r="Y99" s="1202"/>
      <c r="Z99" s="1202"/>
      <c r="AA99" s="1202"/>
      <c r="AB99" s="1202"/>
      <c r="AC99" s="1203"/>
      <c r="AD99" s="1201">
        <v>0</v>
      </c>
      <c r="AE99" s="1202"/>
      <c r="AF99" s="1202"/>
      <c r="AG99" s="1202"/>
      <c r="AH99" s="1202"/>
      <c r="AI99" s="1202"/>
      <c r="AJ99" s="1202"/>
      <c r="AK99" s="1203"/>
      <c r="AL99" s="61"/>
    </row>
    <row r="100" spans="2:38" ht="18" customHeight="1">
      <c r="B100" s="288"/>
      <c r="C100" s="1249" t="s">
        <v>3161</v>
      </c>
      <c r="D100" s="1250"/>
      <c r="E100" s="1250"/>
      <c r="F100" s="1250"/>
      <c r="G100" s="1250"/>
      <c r="H100" s="1250"/>
      <c r="I100" s="1250"/>
      <c r="J100" s="1250"/>
      <c r="K100" s="1250"/>
      <c r="L100" s="1250"/>
      <c r="M100" s="199"/>
      <c r="N100" s="233"/>
      <c r="O100" s="233"/>
      <c r="P100" s="234" t="s">
        <v>144</v>
      </c>
      <c r="Q100" s="233"/>
      <c r="R100" s="233"/>
      <c r="S100" s="233"/>
      <c r="T100" s="233"/>
      <c r="U100" s="200"/>
      <c r="V100" s="1204"/>
      <c r="W100" s="1205"/>
      <c r="X100" s="1205"/>
      <c r="Y100" s="1205"/>
      <c r="Z100" s="1205"/>
      <c r="AA100" s="1205"/>
      <c r="AB100" s="1205"/>
      <c r="AC100" s="1206"/>
      <c r="AD100" s="1204"/>
      <c r="AE100" s="1205"/>
      <c r="AF100" s="1205"/>
      <c r="AG100" s="1205"/>
      <c r="AH100" s="1205"/>
      <c r="AI100" s="1205"/>
      <c r="AJ100" s="1205"/>
      <c r="AK100" s="1206"/>
      <c r="AL100" s="61"/>
    </row>
    <row r="101" spans="2:38" ht="3" customHeight="1">
      <c r="B101" s="288"/>
      <c r="C101" s="197"/>
      <c r="D101" s="558"/>
      <c r="E101" s="558"/>
      <c r="F101" s="558"/>
      <c r="G101" s="558"/>
      <c r="H101" s="558"/>
      <c r="I101" s="558"/>
      <c r="J101" s="558"/>
      <c r="K101" s="558"/>
      <c r="L101" s="558"/>
      <c r="M101" s="201"/>
      <c r="N101" s="202"/>
      <c r="O101" s="202"/>
      <c r="P101" s="202"/>
      <c r="Q101" s="202"/>
      <c r="R101" s="202"/>
      <c r="S101" s="202"/>
      <c r="T101" s="202"/>
      <c r="U101" s="202"/>
      <c r="V101" s="1207"/>
      <c r="W101" s="1208"/>
      <c r="X101" s="1208"/>
      <c r="Y101" s="1208"/>
      <c r="Z101" s="1208"/>
      <c r="AA101" s="1208"/>
      <c r="AB101" s="1208"/>
      <c r="AC101" s="1209"/>
      <c r="AD101" s="1207"/>
      <c r="AE101" s="1208"/>
      <c r="AF101" s="1208"/>
      <c r="AG101" s="1208"/>
      <c r="AH101" s="1208"/>
      <c r="AI101" s="1208"/>
      <c r="AJ101" s="1208"/>
      <c r="AK101" s="1209"/>
      <c r="AL101" s="61"/>
    </row>
    <row r="102" spans="2:38" ht="3" customHeight="1">
      <c r="B102" s="288"/>
      <c r="C102" s="559"/>
      <c r="D102" s="557"/>
      <c r="E102" s="557"/>
      <c r="F102" s="557"/>
      <c r="G102" s="557"/>
      <c r="H102" s="557"/>
      <c r="I102" s="557"/>
      <c r="J102" s="557"/>
      <c r="K102" s="557"/>
      <c r="L102" s="557"/>
      <c r="M102" s="205"/>
      <c r="N102" s="206"/>
      <c r="O102" s="206"/>
      <c r="P102" s="206"/>
      <c r="Q102" s="206"/>
      <c r="R102" s="206"/>
      <c r="S102" s="206"/>
      <c r="T102" s="206"/>
      <c r="U102" s="206"/>
      <c r="V102" s="1201">
        <v>0</v>
      </c>
      <c r="W102" s="1202"/>
      <c r="X102" s="1202"/>
      <c r="Y102" s="1202"/>
      <c r="Z102" s="1202"/>
      <c r="AA102" s="1202"/>
      <c r="AB102" s="1202"/>
      <c r="AC102" s="1203"/>
      <c r="AD102" s="1201">
        <v>0</v>
      </c>
      <c r="AE102" s="1202"/>
      <c r="AF102" s="1202"/>
      <c r="AG102" s="1202"/>
      <c r="AH102" s="1202"/>
      <c r="AI102" s="1202"/>
      <c r="AJ102" s="1202"/>
      <c r="AK102" s="1203"/>
      <c r="AL102" s="61"/>
    </row>
    <row r="103" spans="2:38" ht="18" customHeight="1">
      <c r="B103" s="288"/>
      <c r="C103" s="1249" t="s">
        <v>3162</v>
      </c>
      <c r="D103" s="1250"/>
      <c r="E103" s="1250"/>
      <c r="F103" s="1250"/>
      <c r="G103" s="1250"/>
      <c r="H103" s="1250"/>
      <c r="I103" s="1250"/>
      <c r="J103" s="1250"/>
      <c r="K103" s="1250"/>
      <c r="L103" s="1250"/>
      <c r="M103" s="323"/>
      <c r="N103" s="233"/>
      <c r="O103" s="233"/>
      <c r="P103" s="234" t="s">
        <v>144</v>
      </c>
      <c r="Q103" s="233"/>
      <c r="R103" s="233"/>
      <c r="S103" s="233"/>
      <c r="T103" s="233"/>
      <c r="U103" s="200"/>
      <c r="V103" s="1204"/>
      <c r="W103" s="1205"/>
      <c r="X103" s="1205"/>
      <c r="Y103" s="1205"/>
      <c r="Z103" s="1205"/>
      <c r="AA103" s="1205"/>
      <c r="AB103" s="1205"/>
      <c r="AC103" s="1206"/>
      <c r="AD103" s="1204"/>
      <c r="AE103" s="1205"/>
      <c r="AF103" s="1205"/>
      <c r="AG103" s="1205"/>
      <c r="AH103" s="1205"/>
      <c r="AI103" s="1205"/>
      <c r="AJ103" s="1205"/>
      <c r="AK103" s="1206"/>
      <c r="AL103" s="61"/>
    </row>
    <row r="104" spans="2:38" ht="3" customHeight="1">
      <c r="B104" s="288"/>
      <c r="C104" s="559"/>
      <c r="D104" s="557"/>
      <c r="E104" s="557"/>
      <c r="F104" s="557"/>
      <c r="G104" s="557"/>
      <c r="H104" s="557"/>
      <c r="I104" s="557"/>
      <c r="J104" s="557"/>
      <c r="K104" s="557"/>
      <c r="L104" s="557"/>
      <c r="M104" s="205"/>
      <c r="N104" s="206"/>
      <c r="O104" s="206"/>
      <c r="P104" s="206"/>
      <c r="Q104" s="206"/>
      <c r="R104" s="206"/>
      <c r="S104" s="206"/>
      <c r="T104" s="206"/>
      <c r="U104" s="206"/>
      <c r="V104" s="1207"/>
      <c r="W104" s="1208"/>
      <c r="X104" s="1208"/>
      <c r="Y104" s="1208"/>
      <c r="Z104" s="1208"/>
      <c r="AA104" s="1208"/>
      <c r="AB104" s="1208"/>
      <c r="AC104" s="1209"/>
      <c r="AD104" s="1207"/>
      <c r="AE104" s="1208"/>
      <c r="AF104" s="1208"/>
      <c r="AG104" s="1208"/>
      <c r="AH104" s="1208"/>
      <c r="AI104" s="1208"/>
      <c r="AJ104" s="1208"/>
      <c r="AK104" s="1209"/>
      <c r="AL104" s="61"/>
    </row>
    <row r="105" spans="2:38" ht="3" customHeight="1">
      <c r="B105" s="288"/>
      <c r="C105" s="198"/>
      <c r="D105" s="556"/>
      <c r="E105" s="556"/>
      <c r="F105" s="556"/>
      <c r="G105" s="556"/>
      <c r="H105" s="556"/>
      <c r="I105" s="556"/>
      <c r="J105" s="556"/>
      <c r="K105" s="556"/>
      <c r="L105" s="556"/>
      <c r="M105" s="203"/>
      <c r="N105" s="204"/>
      <c r="O105" s="204"/>
      <c r="P105" s="204"/>
      <c r="Q105" s="204"/>
      <c r="R105" s="204"/>
      <c r="S105" s="204"/>
      <c r="T105" s="204"/>
      <c r="U105" s="204"/>
      <c r="V105" s="1201">
        <v>0</v>
      </c>
      <c r="W105" s="1202"/>
      <c r="X105" s="1202"/>
      <c r="Y105" s="1202"/>
      <c r="Z105" s="1202"/>
      <c r="AA105" s="1202"/>
      <c r="AB105" s="1202"/>
      <c r="AC105" s="1203"/>
      <c r="AD105" s="1201">
        <v>0</v>
      </c>
      <c r="AE105" s="1202"/>
      <c r="AF105" s="1202"/>
      <c r="AG105" s="1202"/>
      <c r="AH105" s="1202"/>
      <c r="AI105" s="1202"/>
      <c r="AJ105" s="1202"/>
      <c r="AK105" s="1203"/>
      <c r="AL105" s="61"/>
    </row>
    <row r="106" spans="2:38" ht="18" customHeight="1">
      <c r="B106" s="288"/>
      <c r="C106" s="1249" t="s">
        <v>3163</v>
      </c>
      <c r="D106" s="1250"/>
      <c r="E106" s="1250"/>
      <c r="F106" s="1250"/>
      <c r="G106" s="1250"/>
      <c r="H106" s="1250"/>
      <c r="I106" s="1250"/>
      <c r="J106" s="1250"/>
      <c r="K106" s="1250"/>
      <c r="L106" s="1250"/>
      <c r="M106" s="199"/>
      <c r="N106" s="233"/>
      <c r="O106" s="233"/>
      <c r="P106" s="234" t="s">
        <v>144</v>
      </c>
      <c r="Q106" s="233"/>
      <c r="R106" s="233"/>
      <c r="S106" s="233"/>
      <c r="T106" s="233"/>
      <c r="U106" s="200"/>
      <c r="V106" s="1204"/>
      <c r="W106" s="1205"/>
      <c r="X106" s="1205"/>
      <c r="Y106" s="1205"/>
      <c r="Z106" s="1205"/>
      <c r="AA106" s="1205"/>
      <c r="AB106" s="1205"/>
      <c r="AC106" s="1206"/>
      <c r="AD106" s="1204"/>
      <c r="AE106" s="1205"/>
      <c r="AF106" s="1205"/>
      <c r="AG106" s="1205"/>
      <c r="AH106" s="1205"/>
      <c r="AI106" s="1205"/>
      <c r="AJ106" s="1205"/>
      <c r="AK106" s="1206"/>
      <c r="AL106" s="61"/>
    </row>
    <row r="107" spans="2:38" ht="3" customHeight="1">
      <c r="B107" s="288"/>
      <c r="C107" s="201"/>
      <c r="D107" s="202"/>
      <c r="E107" s="202"/>
      <c r="F107" s="202"/>
      <c r="G107" s="202"/>
      <c r="H107" s="202"/>
      <c r="I107" s="202"/>
      <c r="J107" s="202"/>
      <c r="K107" s="202"/>
      <c r="L107" s="202"/>
      <c r="M107" s="201"/>
      <c r="N107" s="202"/>
      <c r="O107" s="202"/>
      <c r="P107" s="202"/>
      <c r="Q107" s="202"/>
      <c r="R107" s="202"/>
      <c r="S107" s="202"/>
      <c r="T107" s="202"/>
      <c r="U107" s="202"/>
      <c r="V107" s="1207"/>
      <c r="W107" s="1208"/>
      <c r="X107" s="1208"/>
      <c r="Y107" s="1208"/>
      <c r="Z107" s="1208"/>
      <c r="AA107" s="1208"/>
      <c r="AB107" s="1208"/>
      <c r="AC107" s="1209"/>
      <c r="AD107" s="1207"/>
      <c r="AE107" s="1208"/>
      <c r="AF107" s="1208"/>
      <c r="AG107" s="1208"/>
      <c r="AH107" s="1208"/>
      <c r="AI107" s="1208"/>
      <c r="AJ107" s="1208"/>
      <c r="AK107" s="1209"/>
      <c r="AL107" s="61"/>
    </row>
    <row r="108" spans="2:38" ht="19.5" customHeight="1">
      <c r="B108" s="75"/>
      <c r="C108" s="1254" t="s">
        <v>3164</v>
      </c>
      <c r="D108" s="1255"/>
      <c r="E108" s="1255"/>
      <c r="F108" s="1255"/>
      <c r="G108" s="1255"/>
      <c r="H108" s="1255"/>
      <c r="I108" s="1255"/>
      <c r="J108" s="1255"/>
      <c r="K108" s="1255"/>
      <c r="L108" s="1255"/>
      <c r="M108" s="1255"/>
      <c r="N108" s="1255"/>
      <c r="O108" s="1255"/>
      <c r="P108" s="1255"/>
      <c r="Q108" s="1255"/>
      <c r="R108" s="1255"/>
      <c r="S108" s="1255"/>
      <c r="T108" s="1255"/>
      <c r="U108" s="1256"/>
      <c r="V108" s="1251">
        <f>SUM(V93:AC107)</f>
        <v>0</v>
      </c>
      <c r="W108" s="1252"/>
      <c r="X108" s="1252"/>
      <c r="Y108" s="1252"/>
      <c r="Z108" s="1252"/>
      <c r="AA108" s="1252"/>
      <c r="AB108" s="1252"/>
      <c r="AC108" s="1253"/>
      <c r="AD108" s="1251">
        <f>SUM(AD93:AK107)</f>
        <v>0</v>
      </c>
      <c r="AE108" s="1295"/>
      <c r="AF108" s="1295"/>
      <c r="AG108" s="1295"/>
      <c r="AH108" s="1295"/>
      <c r="AI108" s="1295"/>
      <c r="AJ108" s="1295"/>
      <c r="AK108" s="1296"/>
      <c r="AL108" s="61"/>
    </row>
    <row r="109" spans="2:38" s="568" customFormat="1" ht="7.5" customHeight="1">
      <c r="B109" s="289"/>
      <c r="C109" s="290"/>
      <c r="D109" s="290"/>
      <c r="E109" s="290"/>
      <c r="F109" s="290"/>
      <c r="G109" s="290"/>
      <c r="H109" s="290"/>
      <c r="I109" s="290"/>
      <c r="J109" s="290"/>
      <c r="K109" s="290"/>
      <c r="L109" s="290"/>
      <c r="M109" s="290"/>
      <c r="N109" s="290"/>
      <c r="O109" s="290"/>
      <c r="P109" s="290"/>
      <c r="Q109" s="290"/>
      <c r="R109" s="290"/>
      <c r="S109" s="290"/>
      <c r="T109" s="290"/>
      <c r="U109" s="290"/>
      <c r="V109" s="290"/>
      <c r="W109" s="290"/>
      <c r="X109" s="290"/>
      <c r="Y109" s="290"/>
      <c r="Z109" s="290"/>
      <c r="AA109" s="290"/>
      <c r="AB109" s="290"/>
      <c r="AC109" s="290"/>
      <c r="AD109" s="290"/>
      <c r="AE109" s="290"/>
      <c r="AF109" s="290"/>
      <c r="AG109" s="290"/>
      <c r="AH109" s="290"/>
      <c r="AI109" s="290"/>
      <c r="AJ109" s="290"/>
      <c r="AK109" s="290"/>
      <c r="AL109" s="281"/>
    </row>
    <row r="110" spans="1:38" ht="4.5" customHeight="1">
      <c r="A110" s="437"/>
      <c r="B110" s="1257"/>
      <c r="C110" s="1257"/>
      <c r="D110" s="1257"/>
      <c r="E110" s="1257"/>
      <c r="F110" s="1257"/>
      <c r="G110" s="1257"/>
      <c r="H110" s="1257"/>
      <c r="I110" s="1257"/>
      <c r="J110" s="1257"/>
      <c r="K110" s="1257"/>
      <c r="L110" s="1257"/>
      <c r="M110" s="1257"/>
      <c r="N110" s="1257"/>
      <c r="O110" s="1257"/>
      <c r="P110" s="1257"/>
      <c r="Q110" s="1257"/>
      <c r="R110" s="1257"/>
      <c r="S110" s="1257"/>
      <c r="T110" s="1257"/>
      <c r="U110" s="1257"/>
      <c r="V110" s="1257"/>
      <c r="W110" s="1257"/>
      <c r="X110" s="1257"/>
      <c r="Y110" s="1257"/>
      <c r="Z110" s="1257"/>
      <c r="AA110" s="1257"/>
      <c r="AB110" s="1257"/>
      <c r="AC110" s="1257"/>
      <c r="AD110" s="1257"/>
      <c r="AE110" s="1257"/>
      <c r="AF110" s="1257"/>
      <c r="AG110" s="1257"/>
      <c r="AH110" s="1257"/>
      <c r="AI110" s="1257"/>
      <c r="AJ110" s="1257"/>
      <c r="AK110" s="1257"/>
      <c r="AL110" s="1257"/>
    </row>
    <row r="111" spans="2:38" ht="4.5" customHeight="1">
      <c r="B111" s="82"/>
      <c r="C111" s="218"/>
      <c r="D111" s="218"/>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560"/>
      <c r="AE111" s="560"/>
      <c r="AF111" s="560"/>
      <c r="AG111" s="560"/>
      <c r="AH111" s="560"/>
      <c r="AI111" s="560"/>
      <c r="AJ111" s="560"/>
      <c r="AK111" s="560"/>
      <c r="AL111" s="74"/>
    </row>
    <row r="112" spans="2:38" ht="16.5" customHeight="1">
      <c r="B112" s="75"/>
      <c r="C112" s="590" t="s">
        <v>3135</v>
      </c>
      <c r="D112" s="574"/>
      <c r="E112" s="564"/>
      <c r="F112" s="564"/>
      <c r="G112" s="564"/>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220"/>
      <c r="AE112" s="220"/>
      <c r="AF112" s="1246" t="s">
        <v>54</v>
      </c>
      <c r="AG112" s="1247"/>
      <c r="AH112" s="1247"/>
      <c r="AI112" s="1247"/>
      <c r="AJ112" s="1247"/>
      <c r="AK112" s="1248"/>
      <c r="AL112" s="77"/>
    </row>
    <row r="113" spans="2:38" ht="4.5" customHeight="1">
      <c r="B113" s="75"/>
      <c r="C113" s="574"/>
      <c r="D113" s="57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220"/>
      <c r="AE113" s="220"/>
      <c r="AF113" s="560"/>
      <c r="AG113" s="560"/>
      <c r="AH113" s="560"/>
      <c r="AI113" s="560"/>
      <c r="AJ113" s="560"/>
      <c r="AK113" s="560"/>
      <c r="AL113" s="77"/>
    </row>
    <row r="114" spans="2:38" ht="16.5" customHeight="1">
      <c r="B114" s="83"/>
      <c r="C114" s="229" t="s">
        <v>3165</v>
      </c>
      <c r="D114" s="62"/>
      <c r="E114" s="1236" t="s">
        <v>123</v>
      </c>
      <c r="F114" s="1236"/>
      <c r="G114" s="1236"/>
      <c r="H114" s="1236"/>
      <c r="I114" s="1236"/>
      <c r="J114" s="1236"/>
      <c r="K114" s="1236"/>
      <c r="L114" s="1236"/>
      <c r="M114" s="1236"/>
      <c r="N114" s="1236"/>
      <c r="O114" s="1236"/>
      <c r="P114" s="1236"/>
      <c r="Q114" s="1236"/>
      <c r="R114" s="1236"/>
      <c r="S114" s="1236"/>
      <c r="T114" s="1236"/>
      <c r="U114" s="1236"/>
      <c r="V114" s="1236"/>
      <c r="W114" s="1236"/>
      <c r="X114" s="1236"/>
      <c r="Y114" s="1236"/>
      <c r="Z114" s="1236"/>
      <c r="AA114" s="1236"/>
      <c r="AB114" s="1236"/>
      <c r="AC114" s="1236"/>
      <c r="AD114" s="1236"/>
      <c r="AE114" s="1237"/>
      <c r="AF114" s="1238"/>
      <c r="AG114" s="1239"/>
      <c r="AH114" s="1239"/>
      <c r="AI114" s="1239"/>
      <c r="AJ114" s="1239"/>
      <c r="AK114" s="1240"/>
      <c r="AL114" s="84"/>
    </row>
    <row r="115" spans="2:38" ht="4.5" customHeight="1">
      <c r="B115" s="75"/>
      <c r="C115" s="1267"/>
      <c r="D115" s="1267"/>
      <c r="E115" s="1267"/>
      <c r="F115" s="1267"/>
      <c r="G115" s="1267"/>
      <c r="H115" s="1267"/>
      <c r="I115" s="1267"/>
      <c r="J115" s="1267"/>
      <c r="K115" s="1267"/>
      <c r="L115" s="1267"/>
      <c r="M115" s="1267"/>
      <c r="N115" s="1267"/>
      <c r="O115" s="1267"/>
      <c r="P115" s="1267"/>
      <c r="Q115" s="1267"/>
      <c r="R115" s="1267"/>
      <c r="S115" s="1267"/>
      <c r="T115" s="1267"/>
      <c r="U115" s="1267"/>
      <c r="V115" s="1267"/>
      <c r="W115" s="1267"/>
      <c r="X115" s="1267"/>
      <c r="Y115" s="1267"/>
      <c r="Z115" s="1267"/>
      <c r="AA115" s="1267"/>
      <c r="AB115" s="1267"/>
      <c r="AC115" s="1267"/>
      <c r="AD115" s="1267"/>
      <c r="AE115" s="1267"/>
      <c r="AF115" s="1267"/>
      <c r="AG115" s="1267"/>
      <c r="AH115" s="1267"/>
      <c r="AI115" s="1267"/>
      <c r="AJ115" s="1267"/>
      <c r="AK115" s="229"/>
      <c r="AL115" s="84"/>
    </row>
    <row r="116" spans="2:38" ht="16.5" customHeight="1">
      <c r="B116" s="83"/>
      <c r="C116" s="229" t="s">
        <v>3166</v>
      </c>
      <c r="D116" s="62"/>
      <c r="E116" s="1236" t="s">
        <v>287</v>
      </c>
      <c r="F116" s="1236"/>
      <c r="G116" s="1236"/>
      <c r="H116" s="1236"/>
      <c r="I116" s="1236"/>
      <c r="J116" s="1236"/>
      <c r="K116" s="1236"/>
      <c r="L116" s="1236"/>
      <c r="M116" s="1236"/>
      <c r="N116" s="1236"/>
      <c r="O116" s="1236"/>
      <c r="P116" s="1236"/>
      <c r="Q116" s="1236"/>
      <c r="R116" s="1236"/>
      <c r="S116" s="1236"/>
      <c r="T116" s="1236"/>
      <c r="U116" s="1236"/>
      <c r="V116" s="1236"/>
      <c r="W116" s="1236"/>
      <c r="X116" s="1236"/>
      <c r="Y116" s="1236"/>
      <c r="Z116" s="1236"/>
      <c r="AA116" s="1236"/>
      <c r="AB116" s="1236"/>
      <c r="AC116" s="1236"/>
      <c r="AD116" s="1236"/>
      <c r="AE116" s="955"/>
      <c r="AF116" s="1266"/>
      <c r="AG116" s="1266"/>
      <c r="AH116" s="1266"/>
      <c r="AI116" s="1266"/>
      <c r="AJ116" s="1266"/>
      <c r="AK116" s="1266"/>
      <c r="AL116" s="84"/>
    </row>
    <row r="117" spans="2:38" ht="4.5" customHeight="1">
      <c r="B117" s="75"/>
      <c r="C117" s="563"/>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c r="AG117" s="563"/>
      <c r="AH117" s="563"/>
      <c r="AI117" s="563"/>
      <c r="AJ117" s="563"/>
      <c r="AK117" s="229"/>
      <c r="AL117" s="84"/>
    </row>
    <row r="118" spans="2:38" ht="16.5" customHeight="1">
      <c r="B118" s="75"/>
      <c r="C118" s="229" t="s">
        <v>3167</v>
      </c>
      <c r="D118" s="62"/>
      <c r="E118" s="1236" t="s">
        <v>288</v>
      </c>
      <c r="F118" s="1236"/>
      <c r="G118" s="1236"/>
      <c r="H118" s="1236"/>
      <c r="I118" s="1236"/>
      <c r="J118" s="1236"/>
      <c r="K118" s="1236"/>
      <c r="L118" s="1236"/>
      <c r="M118" s="1236"/>
      <c r="N118" s="1236"/>
      <c r="O118" s="1236"/>
      <c r="P118" s="1236"/>
      <c r="Q118" s="1236"/>
      <c r="R118" s="1236"/>
      <c r="S118" s="1236"/>
      <c r="T118" s="1236"/>
      <c r="U118" s="1236"/>
      <c r="V118" s="1236"/>
      <c r="W118" s="1236"/>
      <c r="X118" s="1236"/>
      <c r="Y118" s="1236"/>
      <c r="Z118" s="1236"/>
      <c r="AA118" s="1236"/>
      <c r="AB118" s="1236"/>
      <c r="AC118" s="1236"/>
      <c r="AD118" s="1236"/>
      <c r="AE118" s="1237"/>
      <c r="AF118" s="1246" t="s">
        <v>54</v>
      </c>
      <c r="AG118" s="1247"/>
      <c r="AH118" s="1247"/>
      <c r="AI118" s="1247"/>
      <c r="AJ118" s="1247"/>
      <c r="AK118" s="1248"/>
      <c r="AL118" s="77"/>
    </row>
    <row r="119" spans="2:38" ht="4.5" customHeight="1">
      <c r="B119" s="75"/>
      <c r="C119" s="563"/>
      <c r="D119" s="563"/>
      <c r="E119" s="563"/>
      <c r="F119" s="563"/>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c r="AG119" s="563"/>
      <c r="AH119" s="563"/>
      <c r="AI119" s="563"/>
      <c r="AJ119" s="563"/>
      <c r="AK119" s="229"/>
      <c r="AL119" s="84"/>
    </row>
    <row r="120" spans="2:38" ht="16.5" customHeight="1">
      <c r="B120" s="75"/>
      <c r="C120" s="229" t="s">
        <v>3168</v>
      </c>
      <c r="D120" s="62"/>
      <c r="E120" s="1236" t="s">
        <v>289</v>
      </c>
      <c r="F120" s="1236"/>
      <c r="G120" s="1236"/>
      <c r="H120" s="1236"/>
      <c r="I120" s="1236"/>
      <c r="J120" s="1236"/>
      <c r="K120" s="1236"/>
      <c r="L120" s="1236"/>
      <c r="M120" s="1236"/>
      <c r="N120" s="1236"/>
      <c r="O120" s="1236"/>
      <c r="P120" s="1236"/>
      <c r="Q120" s="1236"/>
      <c r="R120" s="1236"/>
      <c r="S120" s="1236"/>
      <c r="T120" s="1236"/>
      <c r="U120" s="1236"/>
      <c r="V120" s="1236"/>
      <c r="W120" s="1236"/>
      <c r="X120" s="1236"/>
      <c r="Y120" s="1236"/>
      <c r="Z120" s="1236"/>
      <c r="AA120" s="1236"/>
      <c r="AB120" s="1236"/>
      <c r="AC120" s="1236"/>
      <c r="AD120" s="1236"/>
      <c r="AE120" s="1237"/>
      <c r="AF120" s="1292"/>
      <c r="AG120" s="1293"/>
      <c r="AH120" s="1293"/>
      <c r="AI120" s="1293"/>
      <c r="AJ120" s="1293"/>
      <c r="AK120" s="1294"/>
      <c r="AL120" s="77"/>
    </row>
    <row r="121" spans="2:38" ht="4.5" customHeight="1">
      <c r="B121" s="75"/>
      <c r="C121" s="229"/>
      <c r="D121" s="62"/>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47"/>
      <c r="AF121" s="562"/>
      <c r="AG121" s="562"/>
      <c r="AH121" s="562"/>
      <c r="AI121" s="562"/>
      <c r="AJ121" s="562"/>
      <c r="AK121" s="562"/>
      <c r="AL121" s="77"/>
    </row>
    <row r="122" spans="2:38" ht="30" customHeight="1">
      <c r="B122" s="288"/>
      <c r="C122" s="1151" t="s">
        <v>292</v>
      </c>
      <c r="D122" s="1152"/>
      <c r="E122" s="1152"/>
      <c r="F122" s="1152"/>
      <c r="G122" s="1152"/>
      <c r="H122" s="1152"/>
      <c r="I122" s="1152"/>
      <c r="J122" s="1152"/>
      <c r="K122" s="1152"/>
      <c r="L122" s="1152"/>
      <c r="M122" s="1151" t="s">
        <v>290</v>
      </c>
      <c r="N122" s="1152"/>
      <c r="O122" s="1152"/>
      <c r="P122" s="1152"/>
      <c r="Q122" s="1152"/>
      <c r="R122" s="1152"/>
      <c r="S122" s="1152"/>
      <c r="T122" s="1152"/>
      <c r="U122" s="1152"/>
      <c r="V122" s="1151" t="s">
        <v>291</v>
      </c>
      <c r="W122" s="1152"/>
      <c r="X122" s="1152"/>
      <c r="Y122" s="1152"/>
      <c r="Z122" s="1152"/>
      <c r="AA122" s="1152"/>
      <c r="AB122" s="1152"/>
      <c r="AC122" s="1152"/>
      <c r="AD122" s="1152"/>
      <c r="AE122" s="1152"/>
      <c r="AF122" s="1152"/>
      <c r="AG122" s="1152"/>
      <c r="AH122" s="1152"/>
      <c r="AI122" s="1152"/>
      <c r="AJ122" s="1152"/>
      <c r="AK122" s="1153"/>
      <c r="AL122" s="61"/>
    </row>
    <row r="123" spans="2:38" ht="9" customHeight="1">
      <c r="B123" s="288"/>
      <c r="C123" s="1241"/>
      <c r="D123" s="1242"/>
      <c r="E123" s="1242"/>
      <c r="F123" s="1242"/>
      <c r="G123" s="1242"/>
      <c r="H123" s="1242"/>
      <c r="I123" s="1242"/>
      <c r="J123" s="1242"/>
      <c r="K123" s="1242"/>
      <c r="L123" s="1242"/>
      <c r="M123" s="1241"/>
      <c r="N123" s="1242"/>
      <c r="O123" s="1242"/>
      <c r="P123" s="1242"/>
      <c r="Q123" s="1242"/>
      <c r="R123" s="1242"/>
      <c r="S123" s="1242"/>
      <c r="T123" s="1242"/>
      <c r="U123" s="1242"/>
      <c r="V123" s="1241"/>
      <c r="W123" s="1242"/>
      <c r="X123" s="1242"/>
      <c r="Y123" s="1242"/>
      <c r="Z123" s="1242"/>
      <c r="AA123" s="1242"/>
      <c r="AB123" s="1242"/>
      <c r="AC123" s="1242"/>
      <c r="AD123" s="1242"/>
      <c r="AE123" s="1242"/>
      <c r="AF123" s="1242"/>
      <c r="AG123" s="1242"/>
      <c r="AH123" s="1242"/>
      <c r="AI123" s="1242"/>
      <c r="AJ123" s="1242"/>
      <c r="AK123" s="1243"/>
      <c r="AL123" s="61"/>
    </row>
    <row r="124" spans="2:38" ht="3" customHeight="1">
      <c r="B124" s="288"/>
      <c r="C124" s="566"/>
      <c r="D124" s="567"/>
      <c r="E124" s="567"/>
      <c r="F124" s="567"/>
      <c r="G124" s="567"/>
      <c r="H124" s="567"/>
      <c r="I124" s="567"/>
      <c r="J124" s="567"/>
      <c r="K124" s="567"/>
      <c r="L124" s="567"/>
      <c r="M124" s="566"/>
      <c r="N124" s="567"/>
      <c r="O124" s="567"/>
      <c r="P124" s="567"/>
      <c r="Q124" s="567"/>
      <c r="R124" s="567"/>
      <c r="S124" s="567"/>
      <c r="T124" s="567"/>
      <c r="U124" s="567"/>
      <c r="V124" s="1201">
        <v>0</v>
      </c>
      <c r="W124" s="1202"/>
      <c r="X124" s="1202"/>
      <c r="Y124" s="1202"/>
      <c r="Z124" s="1202"/>
      <c r="AA124" s="1202"/>
      <c r="AB124" s="1202"/>
      <c r="AC124" s="1202"/>
      <c r="AD124" s="1202"/>
      <c r="AE124" s="1202"/>
      <c r="AF124" s="1202"/>
      <c r="AG124" s="1202"/>
      <c r="AH124" s="1202"/>
      <c r="AI124" s="1202"/>
      <c r="AJ124" s="1202"/>
      <c r="AK124" s="1203"/>
      <c r="AL124" s="61"/>
    </row>
    <row r="125" spans="2:38" ht="18" customHeight="1">
      <c r="B125" s="288"/>
      <c r="C125" s="1249" t="s">
        <v>3169</v>
      </c>
      <c r="D125" s="1250"/>
      <c r="E125" s="1250"/>
      <c r="F125" s="1250"/>
      <c r="G125" s="1250"/>
      <c r="H125" s="1250"/>
      <c r="I125" s="1250"/>
      <c r="J125" s="1250"/>
      <c r="K125" s="1250"/>
      <c r="L125" s="1250"/>
      <c r="M125" s="199"/>
      <c r="N125" s="233"/>
      <c r="O125" s="233"/>
      <c r="P125" s="234" t="s">
        <v>144</v>
      </c>
      <c r="Q125" s="233"/>
      <c r="R125" s="233"/>
      <c r="S125" s="233"/>
      <c r="T125" s="233"/>
      <c r="U125" s="200"/>
      <c r="V125" s="1204"/>
      <c r="W125" s="1205"/>
      <c r="X125" s="1205"/>
      <c r="Y125" s="1205"/>
      <c r="Z125" s="1205"/>
      <c r="AA125" s="1205"/>
      <c r="AB125" s="1205"/>
      <c r="AC125" s="1205"/>
      <c r="AD125" s="1205"/>
      <c r="AE125" s="1205"/>
      <c r="AF125" s="1205"/>
      <c r="AG125" s="1205"/>
      <c r="AH125" s="1205"/>
      <c r="AI125" s="1205"/>
      <c r="AJ125" s="1205"/>
      <c r="AK125" s="1206"/>
      <c r="AL125" s="61"/>
    </row>
    <row r="126" spans="2:38" ht="3" customHeight="1">
      <c r="B126" s="288"/>
      <c r="C126" s="197"/>
      <c r="D126" s="558"/>
      <c r="E126" s="558"/>
      <c r="F126" s="558"/>
      <c r="G126" s="558"/>
      <c r="H126" s="558"/>
      <c r="I126" s="558"/>
      <c r="J126" s="558"/>
      <c r="K126" s="558"/>
      <c r="L126" s="558"/>
      <c r="M126" s="201"/>
      <c r="N126" s="202"/>
      <c r="O126" s="202"/>
      <c r="P126" s="202"/>
      <c r="Q126" s="202"/>
      <c r="R126" s="202"/>
      <c r="S126" s="202"/>
      <c r="T126" s="202"/>
      <c r="U126" s="202"/>
      <c r="V126" s="1207"/>
      <c r="W126" s="1208"/>
      <c r="X126" s="1208"/>
      <c r="Y126" s="1208"/>
      <c r="Z126" s="1208"/>
      <c r="AA126" s="1208"/>
      <c r="AB126" s="1208"/>
      <c r="AC126" s="1208"/>
      <c r="AD126" s="1208"/>
      <c r="AE126" s="1208"/>
      <c r="AF126" s="1208"/>
      <c r="AG126" s="1208"/>
      <c r="AH126" s="1208"/>
      <c r="AI126" s="1208"/>
      <c r="AJ126" s="1208"/>
      <c r="AK126" s="1209"/>
      <c r="AL126" s="61"/>
    </row>
    <row r="127" spans="2:38" ht="3" customHeight="1">
      <c r="B127" s="288"/>
      <c r="C127" s="198"/>
      <c r="D127" s="556"/>
      <c r="E127" s="556"/>
      <c r="F127" s="556"/>
      <c r="G127" s="556"/>
      <c r="H127" s="556"/>
      <c r="I127" s="556"/>
      <c r="J127" s="556"/>
      <c r="K127" s="556"/>
      <c r="L127" s="556"/>
      <c r="M127" s="203"/>
      <c r="N127" s="204"/>
      <c r="O127" s="204"/>
      <c r="P127" s="204"/>
      <c r="Q127" s="204"/>
      <c r="R127" s="204"/>
      <c r="S127" s="204"/>
      <c r="T127" s="204"/>
      <c r="U127" s="204"/>
      <c r="V127" s="1201">
        <v>0</v>
      </c>
      <c r="W127" s="1202"/>
      <c r="X127" s="1202"/>
      <c r="Y127" s="1202"/>
      <c r="Z127" s="1202"/>
      <c r="AA127" s="1202"/>
      <c r="AB127" s="1202"/>
      <c r="AC127" s="1202"/>
      <c r="AD127" s="1202"/>
      <c r="AE127" s="1202"/>
      <c r="AF127" s="1202"/>
      <c r="AG127" s="1202"/>
      <c r="AH127" s="1202"/>
      <c r="AI127" s="1202"/>
      <c r="AJ127" s="1202"/>
      <c r="AK127" s="1203"/>
      <c r="AL127" s="61"/>
    </row>
    <row r="128" spans="2:38" ht="18" customHeight="1">
      <c r="B128" s="288"/>
      <c r="C128" s="1249" t="s">
        <v>3170</v>
      </c>
      <c r="D128" s="1250"/>
      <c r="E128" s="1250"/>
      <c r="F128" s="1250"/>
      <c r="G128" s="1250"/>
      <c r="H128" s="1250"/>
      <c r="I128" s="1250"/>
      <c r="J128" s="1250"/>
      <c r="K128" s="1250"/>
      <c r="L128" s="1250"/>
      <c r="M128" s="199"/>
      <c r="N128" s="233"/>
      <c r="O128" s="233"/>
      <c r="P128" s="234" t="s">
        <v>144</v>
      </c>
      <c r="Q128" s="233"/>
      <c r="R128" s="233"/>
      <c r="S128" s="233"/>
      <c r="T128" s="233"/>
      <c r="U128" s="200"/>
      <c r="V128" s="1204"/>
      <c r="W128" s="1205"/>
      <c r="X128" s="1205"/>
      <c r="Y128" s="1205"/>
      <c r="Z128" s="1205"/>
      <c r="AA128" s="1205"/>
      <c r="AB128" s="1205"/>
      <c r="AC128" s="1205"/>
      <c r="AD128" s="1205"/>
      <c r="AE128" s="1205"/>
      <c r="AF128" s="1205"/>
      <c r="AG128" s="1205"/>
      <c r="AH128" s="1205"/>
      <c r="AI128" s="1205"/>
      <c r="AJ128" s="1205"/>
      <c r="AK128" s="1206"/>
      <c r="AL128" s="61"/>
    </row>
    <row r="129" spans="2:38" ht="3" customHeight="1">
      <c r="B129" s="288"/>
      <c r="C129" s="197"/>
      <c r="D129" s="558"/>
      <c r="E129" s="558"/>
      <c r="F129" s="558"/>
      <c r="G129" s="558"/>
      <c r="H129" s="558"/>
      <c r="I129" s="558"/>
      <c r="J129" s="558"/>
      <c r="K129" s="558"/>
      <c r="L129" s="558"/>
      <c r="M129" s="201"/>
      <c r="N129" s="202"/>
      <c r="O129" s="202"/>
      <c r="P129" s="202"/>
      <c r="Q129" s="202"/>
      <c r="R129" s="202"/>
      <c r="S129" s="202"/>
      <c r="T129" s="202"/>
      <c r="U129" s="202"/>
      <c r="V129" s="1207"/>
      <c r="W129" s="1208"/>
      <c r="X129" s="1208"/>
      <c r="Y129" s="1208"/>
      <c r="Z129" s="1208"/>
      <c r="AA129" s="1208"/>
      <c r="AB129" s="1208"/>
      <c r="AC129" s="1208"/>
      <c r="AD129" s="1208"/>
      <c r="AE129" s="1208"/>
      <c r="AF129" s="1208"/>
      <c r="AG129" s="1208"/>
      <c r="AH129" s="1208"/>
      <c r="AI129" s="1208"/>
      <c r="AJ129" s="1208"/>
      <c r="AK129" s="1209"/>
      <c r="AL129" s="61"/>
    </row>
    <row r="130" spans="2:38" ht="3" customHeight="1">
      <c r="B130" s="288"/>
      <c r="C130" s="198"/>
      <c r="D130" s="556"/>
      <c r="E130" s="556"/>
      <c r="F130" s="556"/>
      <c r="G130" s="556"/>
      <c r="H130" s="556"/>
      <c r="I130" s="556"/>
      <c r="J130" s="556"/>
      <c r="K130" s="556"/>
      <c r="L130" s="556"/>
      <c r="M130" s="203"/>
      <c r="N130" s="204"/>
      <c r="O130" s="204"/>
      <c r="P130" s="204"/>
      <c r="Q130" s="204"/>
      <c r="R130" s="204"/>
      <c r="S130" s="204"/>
      <c r="T130" s="204"/>
      <c r="U130" s="204"/>
      <c r="V130" s="1201">
        <v>0</v>
      </c>
      <c r="W130" s="1202"/>
      <c r="X130" s="1202"/>
      <c r="Y130" s="1202"/>
      <c r="Z130" s="1202"/>
      <c r="AA130" s="1202"/>
      <c r="AB130" s="1202"/>
      <c r="AC130" s="1202"/>
      <c r="AD130" s="1202"/>
      <c r="AE130" s="1202"/>
      <c r="AF130" s="1202"/>
      <c r="AG130" s="1202"/>
      <c r="AH130" s="1202"/>
      <c r="AI130" s="1202"/>
      <c r="AJ130" s="1202"/>
      <c r="AK130" s="1203"/>
      <c r="AL130" s="61"/>
    </row>
    <row r="131" spans="2:38" ht="18" customHeight="1">
      <c r="B131" s="288"/>
      <c r="C131" s="1249" t="s">
        <v>3171</v>
      </c>
      <c r="D131" s="1250"/>
      <c r="E131" s="1250"/>
      <c r="F131" s="1250"/>
      <c r="G131" s="1250"/>
      <c r="H131" s="1250"/>
      <c r="I131" s="1250"/>
      <c r="J131" s="1250"/>
      <c r="K131" s="1250"/>
      <c r="L131" s="1250"/>
      <c r="M131" s="199"/>
      <c r="N131" s="233"/>
      <c r="O131" s="233"/>
      <c r="P131" s="234" t="s">
        <v>144</v>
      </c>
      <c r="Q131" s="233"/>
      <c r="R131" s="233"/>
      <c r="S131" s="233"/>
      <c r="T131" s="233"/>
      <c r="U131" s="200"/>
      <c r="V131" s="1204"/>
      <c r="W131" s="1205"/>
      <c r="X131" s="1205"/>
      <c r="Y131" s="1205"/>
      <c r="Z131" s="1205"/>
      <c r="AA131" s="1205"/>
      <c r="AB131" s="1205"/>
      <c r="AC131" s="1205"/>
      <c r="AD131" s="1205"/>
      <c r="AE131" s="1205"/>
      <c r="AF131" s="1205"/>
      <c r="AG131" s="1205"/>
      <c r="AH131" s="1205"/>
      <c r="AI131" s="1205"/>
      <c r="AJ131" s="1205"/>
      <c r="AK131" s="1206"/>
      <c r="AL131" s="61"/>
    </row>
    <row r="132" spans="2:38" ht="3" customHeight="1">
      <c r="B132" s="288"/>
      <c r="C132" s="197"/>
      <c r="D132" s="558"/>
      <c r="E132" s="558"/>
      <c r="F132" s="558"/>
      <c r="G132" s="558"/>
      <c r="H132" s="558"/>
      <c r="I132" s="558"/>
      <c r="J132" s="558"/>
      <c r="K132" s="558"/>
      <c r="L132" s="558"/>
      <c r="M132" s="201"/>
      <c r="N132" s="202"/>
      <c r="O132" s="202"/>
      <c r="P132" s="202"/>
      <c r="Q132" s="202"/>
      <c r="R132" s="202"/>
      <c r="S132" s="202"/>
      <c r="T132" s="202"/>
      <c r="U132" s="202"/>
      <c r="V132" s="1207"/>
      <c r="W132" s="1208"/>
      <c r="X132" s="1208"/>
      <c r="Y132" s="1208"/>
      <c r="Z132" s="1208"/>
      <c r="AA132" s="1208"/>
      <c r="AB132" s="1208"/>
      <c r="AC132" s="1208"/>
      <c r="AD132" s="1208"/>
      <c r="AE132" s="1208"/>
      <c r="AF132" s="1208"/>
      <c r="AG132" s="1208"/>
      <c r="AH132" s="1208"/>
      <c r="AI132" s="1208"/>
      <c r="AJ132" s="1208"/>
      <c r="AK132" s="1209"/>
      <c r="AL132" s="61"/>
    </row>
    <row r="133" spans="2:38" ht="3" customHeight="1">
      <c r="B133" s="288"/>
      <c r="C133" s="559"/>
      <c r="D133" s="557"/>
      <c r="E133" s="557"/>
      <c r="F133" s="557"/>
      <c r="G133" s="557"/>
      <c r="H133" s="557"/>
      <c r="I133" s="557"/>
      <c r="J133" s="557"/>
      <c r="K133" s="557"/>
      <c r="L133" s="557"/>
      <c r="M133" s="205"/>
      <c r="N133" s="206"/>
      <c r="O133" s="206"/>
      <c r="P133" s="206"/>
      <c r="Q133" s="206"/>
      <c r="R133" s="206"/>
      <c r="S133" s="206"/>
      <c r="T133" s="206"/>
      <c r="U133" s="206"/>
      <c r="V133" s="1201">
        <v>0</v>
      </c>
      <c r="W133" s="1202"/>
      <c r="X133" s="1202"/>
      <c r="Y133" s="1202"/>
      <c r="Z133" s="1202"/>
      <c r="AA133" s="1202"/>
      <c r="AB133" s="1202"/>
      <c r="AC133" s="1202"/>
      <c r="AD133" s="1202"/>
      <c r="AE133" s="1202"/>
      <c r="AF133" s="1202"/>
      <c r="AG133" s="1202"/>
      <c r="AH133" s="1202"/>
      <c r="AI133" s="1202"/>
      <c r="AJ133" s="1202"/>
      <c r="AK133" s="1203"/>
      <c r="AL133" s="61"/>
    </row>
    <row r="134" spans="2:38" ht="18" customHeight="1">
      <c r="B134" s="288"/>
      <c r="C134" s="1249" t="s">
        <v>3172</v>
      </c>
      <c r="D134" s="1250"/>
      <c r="E134" s="1250"/>
      <c r="F134" s="1250"/>
      <c r="G134" s="1250"/>
      <c r="H134" s="1250"/>
      <c r="I134" s="1250"/>
      <c r="J134" s="1250"/>
      <c r="K134" s="1250"/>
      <c r="L134" s="1250"/>
      <c r="M134" s="323"/>
      <c r="N134" s="233"/>
      <c r="O134" s="233"/>
      <c r="P134" s="234" t="s">
        <v>144</v>
      </c>
      <c r="Q134" s="233"/>
      <c r="R134" s="233"/>
      <c r="S134" s="233"/>
      <c r="T134" s="233"/>
      <c r="U134" s="200"/>
      <c r="V134" s="1204"/>
      <c r="W134" s="1205"/>
      <c r="X134" s="1205"/>
      <c r="Y134" s="1205"/>
      <c r="Z134" s="1205"/>
      <c r="AA134" s="1205"/>
      <c r="AB134" s="1205"/>
      <c r="AC134" s="1205"/>
      <c r="AD134" s="1205"/>
      <c r="AE134" s="1205"/>
      <c r="AF134" s="1205"/>
      <c r="AG134" s="1205"/>
      <c r="AH134" s="1205"/>
      <c r="AI134" s="1205"/>
      <c r="AJ134" s="1205"/>
      <c r="AK134" s="1206"/>
      <c r="AL134" s="61"/>
    </row>
    <row r="135" spans="2:38" ht="3" customHeight="1">
      <c r="B135" s="288"/>
      <c r="C135" s="559"/>
      <c r="D135" s="557"/>
      <c r="E135" s="557"/>
      <c r="F135" s="557"/>
      <c r="G135" s="557"/>
      <c r="H135" s="557"/>
      <c r="I135" s="557"/>
      <c r="J135" s="557"/>
      <c r="K135" s="557"/>
      <c r="L135" s="557"/>
      <c r="M135" s="205"/>
      <c r="N135" s="206"/>
      <c r="O135" s="206"/>
      <c r="P135" s="206"/>
      <c r="Q135" s="206"/>
      <c r="R135" s="206"/>
      <c r="S135" s="206"/>
      <c r="T135" s="206"/>
      <c r="U135" s="206"/>
      <c r="V135" s="1207"/>
      <c r="W135" s="1208"/>
      <c r="X135" s="1208"/>
      <c r="Y135" s="1208"/>
      <c r="Z135" s="1208"/>
      <c r="AA135" s="1208"/>
      <c r="AB135" s="1208"/>
      <c r="AC135" s="1208"/>
      <c r="AD135" s="1208"/>
      <c r="AE135" s="1208"/>
      <c r="AF135" s="1208"/>
      <c r="AG135" s="1208"/>
      <c r="AH135" s="1208"/>
      <c r="AI135" s="1208"/>
      <c r="AJ135" s="1208"/>
      <c r="AK135" s="1209"/>
      <c r="AL135" s="61"/>
    </row>
    <row r="136" spans="2:38" ht="3" customHeight="1">
      <c r="B136" s="288"/>
      <c r="C136" s="198"/>
      <c r="D136" s="556"/>
      <c r="E136" s="556"/>
      <c r="F136" s="556"/>
      <c r="G136" s="556"/>
      <c r="H136" s="556"/>
      <c r="I136" s="556"/>
      <c r="J136" s="556"/>
      <c r="K136" s="556"/>
      <c r="L136" s="556"/>
      <c r="M136" s="203"/>
      <c r="N136" s="204"/>
      <c r="O136" s="204"/>
      <c r="P136" s="204"/>
      <c r="Q136" s="204"/>
      <c r="R136" s="204"/>
      <c r="S136" s="204"/>
      <c r="T136" s="204"/>
      <c r="U136" s="204"/>
      <c r="V136" s="1201">
        <v>0</v>
      </c>
      <c r="W136" s="1202"/>
      <c r="X136" s="1202"/>
      <c r="Y136" s="1202"/>
      <c r="Z136" s="1202"/>
      <c r="AA136" s="1202"/>
      <c r="AB136" s="1202"/>
      <c r="AC136" s="1202"/>
      <c r="AD136" s="1202"/>
      <c r="AE136" s="1202"/>
      <c r="AF136" s="1202"/>
      <c r="AG136" s="1202"/>
      <c r="AH136" s="1202"/>
      <c r="AI136" s="1202"/>
      <c r="AJ136" s="1202"/>
      <c r="AK136" s="1203"/>
      <c r="AL136" s="61"/>
    </row>
    <row r="137" spans="2:38" ht="18" customHeight="1">
      <c r="B137" s="288"/>
      <c r="C137" s="1249" t="s">
        <v>3173</v>
      </c>
      <c r="D137" s="1250"/>
      <c r="E137" s="1250"/>
      <c r="F137" s="1250"/>
      <c r="G137" s="1250"/>
      <c r="H137" s="1250"/>
      <c r="I137" s="1250"/>
      <c r="J137" s="1250"/>
      <c r="K137" s="1250"/>
      <c r="L137" s="1250"/>
      <c r="M137" s="199"/>
      <c r="N137" s="233"/>
      <c r="O137" s="233"/>
      <c r="P137" s="234" t="s">
        <v>144</v>
      </c>
      <c r="Q137" s="233"/>
      <c r="R137" s="233"/>
      <c r="S137" s="233"/>
      <c r="T137" s="233"/>
      <c r="U137" s="200"/>
      <c r="V137" s="1204"/>
      <c r="W137" s="1205"/>
      <c r="X137" s="1205"/>
      <c r="Y137" s="1205"/>
      <c r="Z137" s="1205"/>
      <c r="AA137" s="1205"/>
      <c r="AB137" s="1205"/>
      <c r="AC137" s="1205"/>
      <c r="AD137" s="1205"/>
      <c r="AE137" s="1205"/>
      <c r="AF137" s="1205"/>
      <c r="AG137" s="1205"/>
      <c r="AH137" s="1205"/>
      <c r="AI137" s="1205"/>
      <c r="AJ137" s="1205"/>
      <c r="AK137" s="1206"/>
      <c r="AL137" s="61"/>
    </row>
    <row r="138" spans="2:38" ht="3" customHeight="1">
      <c r="B138" s="288"/>
      <c r="C138" s="201"/>
      <c r="D138" s="202"/>
      <c r="E138" s="202"/>
      <c r="F138" s="202"/>
      <c r="G138" s="202"/>
      <c r="H138" s="202"/>
      <c r="I138" s="202"/>
      <c r="J138" s="202"/>
      <c r="K138" s="202"/>
      <c r="L138" s="202"/>
      <c r="M138" s="201"/>
      <c r="N138" s="202"/>
      <c r="O138" s="202"/>
      <c r="P138" s="202"/>
      <c r="Q138" s="202"/>
      <c r="R138" s="202"/>
      <c r="S138" s="202"/>
      <c r="T138" s="202"/>
      <c r="U138" s="202"/>
      <c r="V138" s="1207"/>
      <c r="W138" s="1208"/>
      <c r="X138" s="1208"/>
      <c r="Y138" s="1208"/>
      <c r="Z138" s="1208"/>
      <c r="AA138" s="1208"/>
      <c r="AB138" s="1208"/>
      <c r="AC138" s="1208"/>
      <c r="AD138" s="1208"/>
      <c r="AE138" s="1208"/>
      <c r="AF138" s="1208"/>
      <c r="AG138" s="1208"/>
      <c r="AH138" s="1208"/>
      <c r="AI138" s="1208"/>
      <c r="AJ138" s="1208"/>
      <c r="AK138" s="1209"/>
      <c r="AL138" s="61"/>
    </row>
    <row r="139" spans="2:38" s="291" customFormat="1" ht="32.25" customHeight="1">
      <c r="B139" s="230"/>
      <c r="C139" s="1269" t="s">
        <v>3174</v>
      </c>
      <c r="D139" s="1269"/>
      <c r="E139" s="1268" t="s">
        <v>308</v>
      </c>
      <c r="F139" s="1268"/>
      <c r="G139" s="1268"/>
      <c r="H139" s="1268"/>
      <c r="I139" s="1268"/>
      <c r="J139" s="1268"/>
      <c r="K139" s="1268"/>
      <c r="L139" s="1268"/>
      <c r="M139" s="1268"/>
      <c r="N139" s="1268"/>
      <c r="O139" s="1268"/>
      <c r="P139" s="1268"/>
      <c r="Q139" s="1268"/>
      <c r="R139" s="1268"/>
      <c r="S139" s="1268"/>
      <c r="T139" s="1268"/>
      <c r="U139" s="1268"/>
      <c r="V139" s="1268"/>
      <c r="W139" s="1268"/>
      <c r="X139" s="1268"/>
      <c r="Y139" s="1268"/>
      <c r="Z139" s="1268"/>
      <c r="AA139" s="1268"/>
      <c r="AB139" s="1268"/>
      <c r="AC139" s="1268"/>
      <c r="AD139" s="1268"/>
      <c r="AE139" s="1268"/>
      <c r="AF139" s="1268"/>
      <c r="AG139" s="1268"/>
      <c r="AH139" s="1268"/>
      <c r="AI139" s="1268"/>
      <c r="AJ139" s="1268"/>
      <c r="AK139" s="1268"/>
      <c r="AL139" s="231"/>
    </row>
    <row r="140" spans="2:38" ht="30" customHeight="1">
      <c r="B140" s="288"/>
      <c r="C140" s="1151" t="s">
        <v>310</v>
      </c>
      <c r="D140" s="1152"/>
      <c r="E140" s="1152"/>
      <c r="F140" s="1152"/>
      <c r="G140" s="1152"/>
      <c r="H140" s="1152"/>
      <c r="I140" s="1152"/>
      <c r="J140" s="1152"/>
      <c r="K140" s="1152"/>
      <c r="L140" s="1152"/>
      <c r="M140" s="1152"/>
      <c r="N140" s="1152"/>
      <c r="O140" s="1152"/>
      <c r="P140" s="1152"/>
      <c r="Q140" s="1152"/>
      <c r="R140" s="1152"/>
      <c r="S140" s="1152"/>
      <c r="T140" s="1152"/>
      <c r="U140" s="1153"/>
      <c r="V140" s="1151" t="s">
        <v>309</v>
      </c>
      <c r="W140" s="1152"/>
      <c r="X140" s="1152"/>
      <c r="Y140" s="1152"/>
      <c r="Z140" s="1152"/>
      <c r="AA140" s="1152"/>
      <c r="AB140" s="1152"/>
      <c r="AC140" s="1152"/>
      <c r="AD140" s="1152"/>
      <c r="AE140" s="1152"/>
      <c r="AF140" s="1152"/>
      <c r="AG140" s="1152"/>
      <c r="AH140" s="1152"/>
      <c r="AI140" s="1152"/>
      <c r="AJ140" s="1152"/>
      <c r="AK140" s="1153"/>
      <c r="AL140" s="61"/>
    </row>
    <row r="141" spans="2:38" ht="9" customHeight="1">
      <c r="B141" s="288"/>
      <c r="C141" s="1241"/>
      <c r="D141" s="1242"/>
      <c r="E141" s="1242"/>
      <c r="F141" s="1242"/>
      <c r="G141" s="1242"/>
      <c r="H141" s="1242"/>
      <c r="I141" s="1242"/>
      <c r="J141" s="1242"/>
      <c r="K141" s="1242"/>
      <c r="L141" s="1242"/>
      <c r="M141" s="1242"/>
      <c r="N141" s="1242"/>
      <c r="O141" s="1242"/>
      <c r="P141" s="1242"/>
      <c r="Q141" s="1242"/>
      <c r="R141" s="1242"/>
      <c r="S141" s="1242"/>
      <c r="T141" s="1242"/>
      <c r="U141" s="1243"/>
      <c r="V141" s="1241"/>
      <c r="W141" s="1242"/>
      <c r="X141" s="1242"/>
      <c r="Y141" s="1242"/>
      <c r="Z141" s="1242"/>
      <c r="AA141" s="1242"/>
      <c r="AB141" s="1242"/>
      <c r="AC141" s="1242"/>
      <c r="AD141" s="1242"/>
      <c r="AE141" s="1242"/>
      <c r="AF141" s="1242"/>
      <c r="AG141" s="1242"/>
      <c r="AH141" s="1242"/>
      <c r="AI141" s="1242"/>
      <c r="AJ141" s="1242"/>
      <c r="AK141" s="1243"/>
      <c r="AL141" s="61"/>
    </row>
    <row r="142" spans="2:38" ht="3" customHeight="1">
      <c r="B142" s="288"/>
      <c r="C142" s="566"/>
      <c r="D142" s="567"/>
      <c r="E142" s="567"/>
      <c r="F142" s="567"/>
      <c r="G142" s="567"/>
      <c r="H142" s="567"/>
      <c r="I142" s="567"/>
      <c r="J142" s="299"/>
      <c r="K142" s="1261" t="s">
        <v>311</v>
      </c>
      <c r="L142" s="1261"/>
      <c r="M142" s="1261"/>
      <c r="N142" s="1261"/>
      <c r="O142" s="1261"/>
      <c r="P142" s="1261"/>
      <c r="Q142" s="1261"/>
      <c r="R142" s="1261"/>
      <c r="S142" s="1261"/>
      <c r="T142" s="1261"/>
      <c r="U142" s="1262"/>
      <c r="V142" s="1201">
        <v>0</v>
      </c>
      <c r="W142" s="1202"/>
      <c r="X142" s="1202"/>
      <c r="Y142" s="1202"/>
      <c r="Z142" s="1202"/>
      <c r="AA142" s="1202"/>
      <c r="AB142" s="1202"/>
      <c r="AC142" s="1202"/>
      <c r="AD142" s="1202"/>
      <c r="AE142" s="1202"/>
      <c r="AF142" s="1202"/>
      <c r="AG142" s="1202"/>
      <c r="AH142" s="1202"/>
      <c r="AI142" s="1202"/>
      <c r="AJ142" s="1202"/>
      <c r="AK142" s="1203"/>
      <c r="AL142" s="61"/>
    </row>
    <row r="143" spans="2:38" ht="18" customHeight="1">
      <c r="B143" s="288"/>
      <c r="C143" s="1270" t="s">
        <v>3175</v>
      </c>
      <c r="D143" s="1271"/>
      <c r="E143" s="1258" t="s">
        <v>54</v>
      </c>
      <c r="F143" s="1259"/>
      <c r="G143" s="1259"/>
      <c r="H143" s="1259"/>
      <c r="I143" s="1260"/>
      <c r="J143" s="297"/>
      <c r="K143" s="1250"/>
      <c r="L143" s="1250"/>
      <c r="M143" s="1250"/>
      <c r="N143" s="1250"/>
      <c r="O143" s="1250"/>
      <c r="P143" s="1250"/>
      <c r="Q143" s="1250"/>
      <c r="R143" s="1250"/>
      <c r="S143" s="1250"/>
      <c r="T143" s="1250"/>
      <c r="U143" s="1263"/>
      <c r="V143" s="1204"/>
      <c r="W143" s="1205"/>
      <c r="X143" s="1205"/>
      <c r="Y143" s="1205"/>
      <c r="Z143" s="1205"/>
      <c r="AA143" s="1205"/>
      <c r="AB143" s="1205"/>
      <c r="AC143" s="1205"/>
      <c r="AD143" s="1205"/>
      <c r="AE143" s="1205"/>
      <c r="AF143" s="1205"/>
      <c r="AG143" s="1205"/>
      <c r="AH143" s="1205"/>
      <c r="AI143" s="1205"/>
      <c r="AJ143" s="1205"/>
      <c r="AK143" s="1206"/>
      <c r="AL143" s="61"/>
    </row>
    <row r="144" spans="2:38" ht="3" customHeight="1">
      <c r="B144" s="288"/>
      <c r="C144" s="197"/>
      <c r="D144" s="558"/>
      <c r="E144" s="558"/>
      <c r="F144" s="558"/>
      <c r="G144" s="558"/>
      <c r="H144" s="558"/>
      <c r="I144" s="558"/>
      <c r="J144" s="298"/>
      <c r="K144" s="1264"/>
      <c r="L144" s="1264"/>
      <c r="M144" s="1264"/>
      <c r="N144" s="1264"/>
      <c r="O144" s="1264"/>
      <c r="P144" s="1264"/>
      <c r="Q144" s="1264"/>
      <c r="R144" s="1264"/>
      <c r="S144" s="1264"/>
      <c r="T144" s="1264"/>
      <c r="U144" s="1265"/>
      <c r="V144" s="1207"/>
      <c r="W144" s="1208"/>
      <c r="X144" s="1208"/>
      <c r="Y144" s="1208"/>
      <c r="Z144" s="1208"/>
      <c r="AA144" s="1208"/>
      <c r="AB144" s="1208"/>
      <c r="AC144" s="1208"/>
      <c r="AD144" s="1208"/>
      <c r="AE144" s="1208"/>
      <c r="AF144" s="1208"/>
      <c r="AG144" s="1208"/>
      <c r="AH144" s="1208"/>
      <c r="AI144" s="1208"/>
      <c r="AJ144" s="1208"/>
      <c r="AK144" s="1209"/>
      <c r="AL144" s="61"/>
    </row>
    <row r="145" spans="2:38" ht="3" customHeight="1">
      <c r="B145" s="288"/>
      <c r="C145" s="566"/>
      <c r="D145" s="567"/>
      <c r="E145" s="567"/>
      <c r="F145" s="567"/>
      <c r="G145" s="567"/>
      <c r="H145" s="567"/>
      <c r="I145" s="567"/>
      <c r="J145" s="299"/>
      <c r="K145" s="1261" t="s">
        <v>311</v>
      </c>
      <c r="L145" s="1261"/>
      <c r="M145" s="1261"/>
      <c r="N145" s="1261"/>
      <c r="O145" s="1261"/>
      <c r="P145" s="1261"/>
      <c r="Q145" s="1261"/>
      <c r="R145" s="1261"/>
      <c r="S145" s="1261"/>
      <c r="T145" s="1261"/>
      <c r="U145" s="1262"/>
      <c r="V145" s="1201">
        <v>0</v>
      </c>
      <c r="W145" s="1202"/>
      <c r="X145" s="1202"/>
      <c r="Y145" s="1202"/>
      <c r="Z145" s="1202"/>
      <c r="AA145" s="1202"/>
      <c r="AB145" s="1202"/>
      <c r="AC145" s="1202"/>
      <c r="AD145" s="1202"/>
      <c r="AE145" s="1202"/>
      <c r="AF145" s="1202"/>
      <c r="AG145" s="1202"/>
      <c r="AH145" s="1202"/>
      <c r="AI145" s="1202"/>
      <c r="AJ145" s="1202"/>
      <c r="AK145" s="1203"/>
      <c r="AL145" s="61"/>
    </row>
    <row r="146" spans="2:38" ht="18" customHeight="1">
      <c r="B146" s="288"/>
      <c r="C146" s="1270" t="s">
        <v>3176</v>
      </c>
      <c r="D146" s="1271"/>
      <c r="E146" s="1258" t="s">
        <v>54</v>
      </c>
      <c r="F146" s="1259"/>
      <c r="G146" s="1259"/>
      <c r="H146" s="1259"/>
      <c r="I146" s="1260"/>
      <c r="J146" s="297"/>
      <c r="K146" s="1250"/>
      <c r="L146" s="1250"/>
      <c r="M146" s="1250"/>
      <c r="N146" s="1250"/>
      <c r="O146" s="1250"/>
      <c r="P146" s="1250"/>
      <c r="Q146" s="1250"/>
      <c r="R146" s="1250"/>
      <c r="S146" s="1250"/>
      <c r="T146" s="1250"/>
      <c r="U146" s="1263"/>
      <c r="V146" s="1204"/>
      <c r="W146" s="1205"/>
      <c r="X146" s="1205"/>
      <c r="Y146" s="1205"/>
      <c r="Z146" s="1205"/>
      <c r="AA146" s="1205"/>
      <c r="AB146" s="1205"/>
      <c r="AC146" s="1205"/>
      <c r="AD146" s="1205"/>
      <c r="AE146" s="1205"/>
      <c r="AF146" s="1205"/>
      <c r="AG146" s="1205"/>
      <c r="AH146" s="1205"/>
      <c r="AI146" s="1205"/>
      <c r="AJ146" s="1205"/>
      <c r="AK146" s="1206"/>
      <c r="AL146" s="61"/>
    </row>
    <row r="147" spans="2:38" ht="3" customHeight="1">
      <c r="B147" s="288"/>
      <c r="C147" s="197"/>
      <c r="D147" s="558"/>
      <c r="E147" s="558"/>
      <c r="F147" s="558"/>
      <c r="G147" s="558"/>
      <c r="H147" s="558"/>
      <c r="I147" s="558"/>
      <c r="J147" s="298"/>
      <c r="K147" s="1264"/>
      <c r="L147" s="1264"/>
      <c r="M147" s="1264"/>
      <c r="N147" s="1264"/>
      <c r="O147" s="1264"/>
      <c r="P147" s="1264"/>
      <c r="Q147" s="1264"/>
      <c r="R147" s="1264"/>
      <c r="S147" s="1264"/>
      <c r="T147" s="1264"/>
      <c r="U147" s="1265"/>
      <c r="V147" s="1207"/>
      <c r="W147" s="1208"/>
      <c r="X147" s="1208"/>
      <c r="Y147" s="1208"/>
      <c r="Z147" s="1208"/>
      <c r="AA147" s="1208"/>
      <c r="AB147" s="1208"/>
      <c r="AC147" s="1208"/>
      <c r="AD147" s="1208"/>
      <c r="AE147" s="1208"/>
      <c r="AF147" s="1208"/>
      <c r="AG147" s="1208"/>
      <c r="AH147" s="1208"/>
      <c r="AI147" s="1208"/>
      <c r="AJ147" s="1208"/>
      <c r="AK147" s="1209"/>
      <c r="AL147" s="61"/>
    </row>
    <row r="148" spans="2:38" ht="3" customHeight="1">
      <c r="B148" s="288"/>
      <c r="C148" s="566"/>
      <c r="D148" s="567"/>
      <c r="E148" s="567"/>
      <c r="F148" s="567"/>
      <c r="G148" s="567"/>
      <c r="H148" s="567"/>
      <c r="I148" s="567"/>
      <c r="J148" s="299"/>
      <c r="K148" s="1261" t="s">
        <v>311</v>
      </c>
      <c r="L148" s="1261"/>
      <c r="M148" s="1261"/>
      <c r="N148" s="1261"/>
      <c r="O148" s="1261"/>
      <c r="P148" s="1261"/>
      <c r="Q148" s="1261"/>
      <c r="R148" s="1261"/>
      <c r="S148" s="1261"/>
      <c r="T148" s="1261"/>
      <c r="U148" s="1262"/>
      <c r="V148" s="1201">
        <v>0</v>
      </c>
      <c r="W148" s="1202"/>
      <c r="X148" s="1202"/>
      <c r="Y148" s="1202"/>
      <c r="Z148" s="1202"/>
      <c r="AA148" s="1202"/>
      <c r="AB148" s="1202"/>
      <c r="AC148" s="1202"/>
      <c r="AD148" s="1202"/>
      <c r="AE148" s="1202"/>
      <c r="AF148" s="1202"/>
      <c r="AG148" s="1202"/>
      <c r="AH148" s="1202"/>
      <c r="AI148" s="1202"/>
      <c r="AJ148" s="1202"/>
      <c r="AK148" s="1203"/>
      <c r="AL148" s="61"/>
    </row>
    <row r="149" spans="2:38" ht="18" customHeight="1">
      <c r="B149" s="288"/>
      <c r="C149" s="1270" t="s">
        <v>3177</v>
      </c>
      <c r="D149" s="1271"/>
      <c r="E149" s="1258" t="s">
        <v>54</v>
      </c>
      <c r="F149" s="1259"/>
      <c r="G149" s="1259"/>
      <c r="H149" s="1259"/>
      <c r="I149" s="1260"/>
      <c r="J149" s="297"/>
      <c r="K149" s="1250"/>
      <c r="L149" s="1250"/>
      <c r="M149" s="1250"/>
      <c r="N149" s="1250"/>
      <c r="O149" s="1250"/>
      <c r="P149" s="1250"/>
      <c r="Q149" s="1250"/>
      <c r="R149" s="1250"/>
      <c r="S149" s="1250"/>
      <c r="T149" s="1250"/>
      <c r="U149" s="1263"/>
      <c r="V149" s="1204"/>
      <c r="W149" s="1205"/>
      <c r="X149" s="1205"/>
      <c r="Y149" s="1205"/>
      <c r="Z149" s="1205"/>
      <c r="AA149" s="1205"/>
      <c r="AB149" s="1205"/>
      <c r="AC149" s="1205"/>
      <c r="AD149" s="1205"/>
      <c r="AE149" s="1205"/>
      <c r="AF149" s="1205"/>
      <c r="AG149" s="1205"/>
      <c r="AH149" s="1205"/>
      <c r="AI149" s="1205"/>
      <c r="AJ149" s="1205"/>
      <c r="AK149" s="1206"/>
      <c r="AL149" s="61"/>
    </row>
    <row r="150" spans="2:38" ht="3" customHeight="1">
      <c r="B150" s="288"/>
      <c r="C150" s="197"/>
      <c r="D150" s="558"/>
      <c r="E150" s="558"/>
      <c r="F150" s="558"/>
      <c r="G150" s="558"/>
      <c r="H150" s="558"/>
      <c r="I150" s="558"/>
      <c r="J150" s="298"/>
      <c r="K150" s="1264"/>
      <c r="L150" s="1264"/>
      <c r="M150" s="1264"/>
      <c r="N150" s="1264"/>
      <c r="O150" s="1264"/>
      <c r="P150" s="1264"/>
      <c r="Q150" s="1264"/>
      <c r="R150" s="1264"/>
      <c r="S150" s="1264"/>
      <c r="T150" s="1264"/>
      <c r="U150" s="1265"/>
      <c r="V150" s="1207"/>
      <c r="W150" s="1208"/>
      <c r="X150" s="1208"/>
      <c r="Y150" s="1208"/>
      <c r="Z150" s="1208"/>
      <c r="AA150" s="1208"/>
      <c r="AB150" s="1208"/>
      <c r="AC150" s="1208"/>
      <c r="AD150" s="1208"/>
      <c r="AE150" s="1208"/>
      <c r="AF150" s="1208"/>
      <c r="AG150" s="1208"/>
      <c r="AH150" s="1208"/>
      <c r="AI150" s="1208"/>
      <c r="AJ150" s="1208"/>
      <c r="AK150" s="1209"/>
      <c r="AL150" s="61"/>
    </row>
    <row r="151" spans="2:38" ht="3" customHeight="1">
      <c r="B151" s="288"/>
      <c r="C151" s="566"/>
      <c r="D151" s="567"/>
      <c r="E151" s="567"/>
      <c r="F151" s="567"/>
      <c r="G151" s="567"/>
      <c r="H151" s="567"/>
      <c r="I151" s="567"/>
      <c r="J151" s="299"/>
      <c r="K151" s="1261" t="s">
        <v>311</v>
      </c>
      <c r="L151" s="1261"/>
      <c r="M151" s="1261"/>
      <c r="N151" s="1261"/>
      <c r="O151" s="1261"/>
      <c r="P151" s="1261"/>
      <c r="Q151" s="1261"/>
      <c r="R151" s="1261"/>
      <c r="S151" s="1261"/>
      <c r="T151" s="1261"/>
      <c r="U151" s="1262"/>
      <c r="V151" s="1201">
        <v>0</v>
      </c>
      <c r="W151" s="1202"/>
      <c r="X151" s="1202"/>
      <c r="Y151" s="1202"/>
      <c r="Z151" s="1202"/>
      <c r="AA151" s="1202"/>
      <c r="AB151" s="1202"/>
      <c r="AC151" s="1202"/>
      <c r="AD151" s="1202"/>
      <c r="AE151" s="1202"/>
      <c r="AF151" s="1202"/>
      <c r="AG151" s="1202"/>
      <c r="AH151" s="1202"/>
      <c r="AI151" s="1202"/>
      <c r="AJ151" s="1202"/>
      <c r="AK151" s="1203"/>
      <c r="AL151" s="61"/>
    </row>
    <row r="152" spans="2:38" ht="18" customHeight="1">
      <c r="B152" s="288"/>
      <c r="C152" s="1270" t="s">
        <v>3178</v>
      </c>
      <c r="D152" s="1271"/>
      <c r="E152" s="1258" t="s">
        <v>54</v>
      </c>
      <c r="F152" s="1259"/>
      <c r="G152" s="1259"/>
      <c r="H152" s="1259"/>
      <c r="I152" s="1260"/>
      <c r="J152" s="297"/>
      <c r="K152" s="1250"/>
      <c r="L152" s="1250"/>
      <c r="M152" s="1250"/>
      <c r="N152" s="1250"/>
      <c r="O152" s="1250"/>
      <c r="P152" s="1250"/>
      <c r="Q152" s="1250"/>
      <c r="R152" s="1250"/>
      <c r="S152" s="1250"/>
      <c r="T152" s="1250"/>
      <c r="U152" s="1263"/>
      <c r="V152" s="1204"/>
      <c r="W152" s="1205"/>
      <c r="X152" s="1205"/>
      <c r="Y152" s="1205"/>
      <c r="Z152" s="1205"/>
      <c r="AA152" s="1205"/>
      <c r="AB152" s="1205"/>
      <c r="AC152" s="1205"/>
      <c r="AD152" s="1205"/>
      <c r="AE152" s="1205"/>
      <c r="AF152" s="1205"/>
      <c r="AG152" s="1205"/>
      <c r="AH152" s="1205"/>
      <c r="AI152" s="1205"/>
      <c r="AJ152" s="1205"/>
      <c r="AK152" s="1206"/>
      <c r="AL152" s="61"/>
    </row>
    <row r="153" spans="2:38" ht="3" customHeight="1">
      <c r="B153" s="288"/>
      <c r="C153" s="197"/>
      <c r="D153" s="558"/>
      <c r="E153" s="558"/>
      <c r="F153" s="558"/>
      <c r="G153" s="558"/>
      <c r="H153" s="558"/>
      <c r="I153" s="558"/>
      <c r="J153" s="298"/>
      <c r="K153" s="1264"/>
      <c r="L153" s="1264"/>
      <c r="M153" s="1264"/>
      <c r="N153" s="1264"/>
      <c r="O153" s="1264"/>
      <c r="P153" s="1264"/>
      <c r="Q153" s="1264"/>
      <c r="R153" s="1264"/>
      <c r="S153" s="1264"/>
      <c r="T153" s="1264"/>
      <c r="U153" s="1265"/>
      <c r="V153" s="1207"/>
      <c r="W153" s="1208"/>
      <c r="X153" s="1208"/>
      <c r="Y153" s="1208"/>
      <c r="Z153" s="1208"/>
      <c r="AA153" s="1208"/>
      <c r="AB153" s="1208"/>
      <c r="AC153" s="1208"/>
      <c r="AD153" s="1208"/>
      <c r="AE153" s="1208"/>
      <c r="AF153" s="1208"/>
      <c r="AG153" s="1208"/>
      <c r="AH153" s="1208"/>
      <c r="AI153" s="1208"/>
      <c r="AJ153" s="1208"/>
      <c r="AK153" s="1209"/>
      <c r="AL153" s="61"/>
    </row>
    <row r="154" spans="2:38" ht="3" customHeight="1">
      <c r="B154" s="288"/>
      <c r="C154" s="566"/>
      <c r="D154" s="567"/>
      <c r="E154" s="567"/>
      <c r="F154" s="567"/>
      <c r="G154" s="567"/>
      <c r="H154" s="567"/>
      <c r="I154" s="567"/>
      <c r="J154" s="299"/>
      <c r="K154" s="1261" t="s">
        <v>311</v>
      </c>
      <c r="L154" s="1261"/>
      <c r="M154" s="1261"/>
      <c r="N154" s="1261"/>
      <c r="O154" s="1261"/>
      <c r="P154" s="1261"/>
      <c r="Q154" s="1261"/>
      <c r="R154" s="1261"/>
      <c r="S154" s="1261"/>
      <c r="T154" s="1261"/>
      <c r="U154" s="1262"/>
      <c r="V154" s="1201">
        <v>0</v>
      </c>
      <c r="W154" s="1202"/>
      <c r="X154" s="1202"/>
      <c r="Y154" s="1202"/>
      <c r="Z154" s="1202"/>
      <c r="AA154" s="1202"/>
      <c r="AB154" s="1202"/>
      <c r="AC154" s="1202"/>
      <c r="AD154" s="1202"/>
      <c r="AE154" s="1202"/>
      <c r="AF154" s="1202"/>
      <c r="AG154" s="1202"/>
      <c r="AH154" s="1202"/>
      <c r="AI154" s="1202"/>
      <c r="AJ154" s="1202"/>
      <c r="AK154" s="1203"/>
      <c r="AL154" s="61"/>
    </row>
    <row r="155" spans="2:38" ht="18" customHeight="1">
      <c r="B155" s="288"/>
      <c r="C155" s="1270" t="s">
        <v>3179</v>
      </c>
      <c r="D155" s="1271"/>
      <c r="E155" s="1258" t="s">
        <v>54</v>
      </c>
      <c r="F155" s="1259"/>
      <c r="G155" s="1259"/>
      <c r="H155" s="1259"/>
      <c r="I155" s="1260"/>
      <c r="J155" s="297"/>
      <c r="K155" s="1250"/>
      <c r="L155" s="1250"/>
      <c r="M155" s="1250"/>
      <c r="N155" s="1250"/>
      <c r="O155" s="1250"/>
      <c r="P155" s="1250"/>
      <c r="Q155" s="1250"/>
      <c r="R155" s="1250"/>
      <c r="S155" s="1250"/>
      <c r="T155" s="1250"/>
      <c r="U155" s="1263"/>
      <c r="V155" s="1204"/>
      <c r="W155" s="1205"/>
      <c r="X155" s="1205"/>
      <c r="Y155" s="1205"/>
      <c r="Z155" s="1205"/>
      <c r="AA155" s="1205"/>
      <c r="AB155" s="1205"/>
      <c r="AC155" s="1205"/>
      <c r="AD155" s="1205"/>
      <c r="AE155" s="1205"/>
      <c r="AF155" s="1205"/>
      <c r="AG155" s="1205"/>
      <c r="AH155" s="1205"/>
      <c r="AI155" s="1205"/>
      <c r="AJ155" s="1205"/>
      <c r="AK155" s="1206"/>
      <c r="AL155" s="61"/>
    </row>
    <row r="156" spans="2:38" ht="3" customHeight="1">
      <c r="B156" s="288"/>
      <c r="C156" s="197"/>
      <c r="D156" s="558"/>
      <c r="E156" s="558"/>
      <c r="F156" s="558"/>
      <c r="G156" s="558"/>
      <c r="H156" s="558"/>
      <c r="I156" s="558"/>
      <c r="J156" s="298"/>
      <c r="K156" s="1264"/>
      <c r="L156" s="1264"/>
      <c r="M156" s="1264"/>
      <c r="N156" s="1264"/>
      <c r="O156" s="1264"/>
      <c r="P156" s="1264"/>
      <c r="Q156" s="1264"/>
      <c r="R156" s="1264"/>
      <c r="S156" s="1264"/>
      <c r="T156" s="1264"/>
      <c r="U156" s="1265"/>
      <c r="V156" s="1207"/>
      <c r="W156" s="1208"/>
      <c r="X156" s="1208"/>
      <c r="Y156" s="1208"/>
      <c r="Z156" s="1208"/>
      <c r="AA156" s="1208"/>
      <c r="AB156" s="1208"/>
      <c r="AC156" s="1208"/>
      <c r="AD156" s="1208"/>
      <c r="AE156" s="1208"/>
      <c r="AF156" s="1208"/>
      <c r="AG156" s="1208"/>
      <c r="AH156" s="1208"/>
      <c r="AI156" s="1208"/>
      <c r="AJ156" s="1208"/>
      <c r="AK156" s="1209"/>
      <c r="AL156" s="61"/>
    </row>
    <row r="157" spans="2:38" ht="7.5" customHeight="1">
      <c r="B157" s="454"/>
      <c r="C157" s="122"/>
      <c r="D157" s="79"/>
      <c r="E157" s="455"/>
      <c r="F157" s="455"/>
      <c r="G157" s="455"/>
      <c r="H157" s="455"/>
      <c r="I157" s="455"/>
      <c r="J157" s="455"/>
      <c r="K157" s="455"/>
      <c r="L157" s="455"/>
      <c r="M157" s="455"/>
      <c r="N157" s="455"/>
      <c r="O157" s="455"/>
      <c r="P157" s="455"/>
      <c r="Q157" s="455"/>
      <c r="R157" s="455"/>
      <c r="S157" s="455"/>
      <c r="T157" s="455"/>
      <c r="U157" s="455"/>
      <c r="V157" s="455"/>
      <c r="W157" s="455"/>
      <c r="X157" s="455"/>
      <c r="Y157" s="455"/>
      <c r="Z157" s="455"/>
      <c r="AA157" s="455"/>
      <c r="AB157" s="455"/>
      <c r="AC157" s="455"/>
      <c r="AD157" s="455"/>
      <c r="AE157" s="455"/>
      <c r="AF157" s="321"/>
      <c r="AG157" s="321"/>
      <c r="AH157" s="321"/>
      <c r="AI157" s="321"/>
      <c r="AJ157" s="321"/>
      <c r="AK157" s="321"/>
      <c r="AL157" s="456"/>
    </row>
    <row r="158" s="437" customFormat="1" ht="4.5" customHeight="1"/>
    <row r="159" s="437" customFormat="1" ht="4.5" customHeight="1"/>
    <row r="160" spans="2:38" ht="30.75" customHeight="1">
      <c r="B160" s="211"/>
      <c r="C160" s="1281" t="s">
        <v>3180</v>
      </c>
      <c r="D160" s="1282"/>
      <c r="E160" s="1282"/>
      <c r="F160" s="1282"/>
      <c r="G160" s="1282"/>
      <c r="H160" s="1282"/>
      <c r="I160" s="1282"/>
      <c r="J160" s="1282"/>
      <c r="K160" s="1282"/>
      <c r="L160" s="1282"/>
      <c r="M160" s="1282"/>
      <c r="N160" s="1282"/>
      <c r="O160" s="1282"/>
      <c r="P160" s="1282"/>
      <c r="Q160" s="1282"/>
      <c r="R160" s="1282"/>
      <c r="S160" s="1282"/>
      <c r="T160" s="1282"/>
      <c r="U160" s="1282"/>
      <c r="V160" s="1282"/>
      <c r="W160" s="1282"/>
      <c r="X160" s="1282"/>
      <c r="Y160" s="1282"/>
      <c r="Z160" s="1282"/>
      <c r="AA160" s="1282"/>
      <c r="AB160" s="1282"/>
      <c r="AC160" s="1282"/>
      <c r="AD160" s="1282"/>
      <c r="AE160" s="1282"/>
      <c r="AF160" s="1282"/>
      <c r="AG160" s="1282"/>
      <c r="AH160" s="1282"/>
      <c r="AI160" s="1282"/>
      <c r="AJ160" s="1282"/>
      <c r="AK160" s="1282"/>
      <c r="AL160" s="127"/>
    </row>
    <row r="161" spans="2:38" ht="22.5" customHeight="1">
      <c r="B161" s="60"/>
      <c r="C161" s="1289" t="s">
        <v>3181</v>
      </c>
      <c r="D161" s="1290"/>
      <c r="E161" s="1290"/>
      <c r="F161" s="1290"/>
      <c r="G161" s="1290"/>
      <c r="H161" s="1290"/>
      <c r="I161" s="1290"/>
      <c r="J161" s="1290"/>
      <c r="K161" s="1290"/>
      <c r="L161" s="1290"/>
      <c r="M161" s="1290"/>
      <c r="N161" s="1290"/>
      <c r="O161" s="1290"/>
      <c r="P161" s="1290"/>
      <c r="Q161" s="1290"/>
      <c r="R161" s="1290"/>
      <c r="S161" s="1290"/>
      <c r="T161" s="1290"/>
      <c r="U161" s="1290"/>
      <c r="V161" s="1290"/>
      <c r="W161" s="1290"/>
      <c r="X161" s="1290"/>
      <c r="Y161" s="1290"/>
      <c r="Z161" s="1290"/>
      <c r="AA161" s="1290"/>
      <c r="AB161" s="1290"/>
      <c r="AC161" s="1290"/>
      <c r="AD161" s="1290"/>
      <c r="AE161" s="1290"/>
      <c r="AF161" s="1290"/>
      <c r="AG161" s="1290"/>
      <c r="AH161" s="1290"/>
      <c r="AI161" s="1290"/>
      <c r="AJ161" s="1290"/>
      <c r="AK161" s="1291"/>
      <c r="AL161" s="61"/>
    </row>
    <row r="162" spans="2:38" ht="16.5" customHeight="1">
      <c r="B162" s="60"/>
      <c r="C162" s="1283" t="s">
        <v>3182</v>
      </c>
      <c r="D162" s="1284"/>
      <c r="E162" s="1272" t="s">
        <v>169</v>
      </c>
      <c r="F162" s="1273"/>
      <c r="G162" s="1273"/>
      <c r="H162" s="1273"/>
      <c r="I162" s="1273"/>
      <c r="J162" s="1273"/>
      <c r="K162" s="1273"/>
      <c r="L162" s="1273"/>
      <c r="M162" s="1273"/>
      <c r="N162" s="1273"/>
      <c r="O162" s="1273"/>
      <c r="P162" s="1273"/>
      <c r="Q162" s="1273"/>
      <c r="R162" s="1273"/>
      <c r="S162" s="1273"/>
      <c r="T162" s="1273"/>
      <c r="U162" s="1273"/>
      <c r="V162" s="1273"/>
      <c r="W162" s="1273"/>
      <c r="X162" s="1273"/>
      <c r="Y162" s="1273"/>
      <c r="Z162" s="1273"/>
      <c r="AA162" s="1273"/>
      <c r="AB162" s="1274"/>
      <c r="AC162" s="324"/>
      <c r="AD162" s="325"/>
      <c r="AE162" s="325"/>
      <c r="AF162" s="325"/>
      <c r="AG162" s="325"/>
      <c r="AH162" s="325"/>
      <c r="AI162" s="325"/>
      <c r="AJ162" s="325"/>
      <c r="AK162" s="326"/>
      <c r="AL162" s="61"/>
    </row>
    <row r="163" spans="2:38" ht="16.5" customHeight="1">
      <c r="B163" s="60"/>
      <c r="C163" s="1285"/>
      <c r="D163" s="1286"/>
      <c r="E163" s="1275"/>
      <c r="F163" s="1276"/>
      <c r="G163" s="1276"/>
      <c r="H163" s="1276"/>
      <c r="I163" s="1276"/>
      <c r="J163" s="1276"/>
      <c r="K163" s="1276"/>
      <c r="L163" s="1276"/>
      <c r="M163" s="1276"/>
      <c r="N163" s="1276"/>
      <c r="O163" s="1276"/>
      <c r="P163" s="1276"/>
      <c r="Q163" s="1276"/>
      <c r="R163" s="1276"/>
      <c r="S163" s="1276"/>
      <c r="T163" s="1276"/>
      <c r="U163" s="1276"/>
      <c r="V163" s="1276"/>
      <c r="W163" s="1276"/>
      <c r="X163" s="1276"/>
      <c r="Y163" s="1276"/>
      <c r="Z163" s="1276"/>
      <c r="AA163" s="1276"/>
      <c r="AB163" s="1277"/>
      <c r="AC163" s="327"/>
      <c r="AD163" s="1246" t="s">
        <v>54</v>
      </c>
      <c r="AE163" s="1247"/>
      <c r="AF163" s="1247"/>
      <c r="AG163" s="1247"/>
      <c r="AH163" s="1247"/>
      <c r="AI163" s="1247"/>
      <c r="AJ163" s="1248"/>
      <c r="AK163" s="328"/>
      <c r="AL163" s="61"/>
    </row>
    <row r="164" spans="2:38" ht="16.5" customHeight="1">
      <c r="B164" s="60"/>
      <c r="C164" s="1287"/>
      <c r="D164" s="1288"/>
      <c r="E164" s="1278"/>
      <c r="F164" s="1279"/>
      <c r="G164" s="1279"/>
      <c r="H164" s="1279"/>
      <c r="I164" s="1279"/>
      <c r="J164" s="1279"/>
      <c r="K164" s="1279"/>
      <c r="L164" s="1279"/>
      <c r="M164" s="1279"/>
      <c r="N164" s="1279"/>
      <c r="O164" s="1279"/>
      <c r="P164" s="1279"/>
      <c r="Q164" s="1279"/>
      <c r="R164" s="1279"/>
      <c r="S164" s="1279"/>
      <c r="T164" s="1279"/>
      <c r="U164" s="1279"/>
      <c r="V164" s="1279"/>
      <c r="W164" s="1279"/>
      <c r="X164" s="1279"/>
      <c r="Y164" s="1279"/>
      <c r="Z164" s="1279"/>
      <c r="AA164" s="1279"/>
      <c r="AB164" s="1280"/>
      <c r="AC164" s="329"/>
      <c r="AD164" s="330"/>
      <c r="AE164" s="330"/>
      <c r="AF164" s="330"/>
      <c r="AG164" s="330"/>
      <c r="AH164" s="330"/>
      <c r="AI164" s="330"/>
      <c r="AJ164" s="330"/>
      <c r="AK164" s="331"/>
      <c r="AL164" s="61"/>
    </row>
    <row r="165" spans="2:38" ht="45.75" customHeight="1">
      <c r="B165" s="60"/>
      <c r="C165" s="1159" t="s">
        <v>3183</v>
      </c>
      <c r="D165" s="1160"/>
      <c r="E165" s="1303" t="s">
        <v>3184</v>
      </c>
      <c r="F165" s="1304"/>
      <c r="G165" s="1304"/>
      <c r="H165" s="1304"/>
      <c r="I165" s="1304"/>
      <c r="J165" s="1304"/>
      <c r="K165" s="1304"/>
      <c r="L165" s="1304"/>
      <c r="M165" s="1304"/>
      <c r="N165" s="1304"/>
      <c r="O165" s="1304"/>
      <c r="P165" s="1304"/>
      <c r="Q165" s="1304"/>
      <c r="R165" s="1304"/>
      <c r="S165" s="1304"/>
      <c r="T165" s="1304"/>
      <c r="U165" s="1304"/>
      <c r="V165" s="1304"/>
      <c r="W165" s="1304"/>
      <c r="X165" s="1304"/>
      <c r="Y165" s="1304"/>
      <c r="Z165" s="1304"/>
      <c r="AA165" s="1304"/>
      <c r="AB165" s="1305"/>
      <c r="AC165" s="1164"/>
      <c r="AD165" s="1165"/>
      <c r="AE165" s="1165"/>
      <c r="AF165" s="1165"/>
      <c r="AG165" s="1165"/>
      <c r="AH165" s="1165"/>
      <c r="AI165" s="1165"/>
      <c r="AJ165" s="1165"/>
      <c r="AK165" s="1166"/>
      <c r="AL165" s="61"/>
    </row>
    <row r="166" spans="2:38" ht="12.75" customHeight="1">
      <c r="B166" s="60"/>
      <c r="C166" s="1300" t="s">
        <v>3185</v>
      </c>
      <c r="D166" s="1301"/>
      <c r="E166" s="1301"/>
      <c r="F166" s="1301"/>
      <c r="G166" s="1301"/>
      <c r="H166" s="1301"/>
      <c r="I166" s="1301"/>
      <c r="J166" s="1301"/>
      <c r="K166" s="1301"/>
      <c r="L166" s="1301"/>
      <c r="M166" s="1301"/>
      <c r="N166" s="1301"/>
      <c r="O166" s="1301"/>
      <c r="P166" s="1301"/>
      <c r="Q166" s="1301"/>
      <c r="R166" s="1301"/>
      <c r="S166" s="1301"/>
      <c r="T166" s="1301"/>
      <c r="U166" s="1301"/>
      <c r="V166" s="1301"/>
      <c r="W166" s="1301"/>
      <c r="X166" s="1301"/>
      <c r="Y166" s="1301"/>
      <c r="Z166" s="1301"/>
      <c r="AA166" s="1301"/>
      <c r="AB166" s="1301"/>
      <c r="AC166" s="1301"/>
      <c r="AD166" s="1301"/>
      <c r="AE166" s="1301"/>
      <c r="AF166" s="1301"/>
      <c r="AG166" s="1301"/>
      <c r="AH166" s="1301"/>
      <c r="AI166" s="1301"/>
      <c r="AJ166" s="1301"/>
      <c r="AK166" s="1302"/>
      <c r="AL166" s="61"/>
    </row>
    <row r="167" spans="2:38" ht="6.75" customHeight="1">
      <c r="B167" s="60"/>
      <c r="C167" s="1283" t="s">
        <v>3186</v>
      </c>
      <c r="D167" s="1284"/>
      <c r="E167" s="1272" t="s">
        <v>304</v>
      </c>
      <c r="F167" s="1273"/>
      <c r="G167" s="1273"/>
      <c r="H167" s="1273"/>
      <c r="I167" s="1273"/>
      <c r="J167" s="1273"/>
      <c r="K167" s="1273"/>
      <c r="L167" s="1273"/>
      <c r="M167" s="1273"/>
      <c r="N167" s="1273"/>
      <c r="O167" s="1273"/>
      <c r="P167" s="1273"/>
      <c r="Q167" s="1273"/>
      <c r="R167" s="1273"/>
      <c r="S167" s="1273"/>
      <c r="T167" s="1273"/>
      <c r="U167" s="1273"/>
      <c r="V167" s="1273"/>
      <c r="W167" s="1273"/>
      <c r="X167" s="1273"/>
      <c r="Y167" s="1273"/>
      <c r="Z167" s="1273"/>
      <c r="AA167" s="1273"/>
      <c r="AB167" s="1274"/>
      <c r="AC167" s="324"/>
      <c r="AD167" s="325"/>
      <c r="AE167" s="325"/>
      <c r="AF167" s="325"/>
      <c r="AG167" s="325"/>
      <c r="AH167" s="325"/>
      <c r="AI167" s="325"/>
      <c r="AJ167" s="325"/>
      <c r="AK167" s="326"/>
      <c r="AL167" s="61"/>
    </row>
    <row r="168" spans="2:38" ht="16.5" customHeight="1">
      <c r="B168" s="60"/>
      <c r="C168" s="1285"/>
      <c r="D168" s="1286"/>
      <c r="E168" s="1275"/>
      <c r="F168" s="1276"/>
      <c r="G168" s="1276"/>
      <c r="H168" s="1276"/>
      <c r="I168" s="1276"/>
      <c r="J168" s="1276"/>
      <c r="K168" s="1276"/>
      <c r="L168" s="1276"/>
      <c r="M168" s="1276"/>
      <c r="N168" s="1276"/>
      <c r="O168" s="1276"/>
      <c r="P168" s="1276"/>
      <c r="Q168" s="1276"/>
      <c r="R168" s="1276"/>
      <c r="S168" s="1276"/>
      <c r="T168" s="1276"/>
      <c r="U168" s="1276"/>
      <c r="V168" s="1276"/>
      <c r="W168" s="1276"/>
      <c r="X168" s="1276"/>
      <c r="Y168" s="1276"/>
      <c r="Z168" s="1276"/>
      <c r="AA168" s="1276"/>
      <c r="AB168" s="1277"/>
      <c r="AC168" s="327"/>
      <c r="AD168" s="1246" t="s">
        <v>54</v>
      </c>
      <c r="AE168" s="1247"/>
      <c r="AF168" s="1247"/>
      <c r="AG168" s="1247"/>
      <c r="AH168" s="1247"/>
      <c r="AI168" s="1247"/>
      <c r="AJ168" s="1248"/>
      <c r="AK168" s="328"/>
      <c r="AL168" s="61"/>
    </row>
    <row r="169" spans="2:38" ht="6.75" customHeight="1">
      <c r="B169" s="60"/>
      <c r="C169" s="1287"/>
      <c r="D169" s="1288"/>
      <c r="E169" s="1278"/>
      <c r="F169" s="1279"/>
      <c r="G169" s="1279"/>
      <c r="H169" s="1279"/>
      <c r="I169" s="1279"/>
      <c r="J169" s="1279"/>
      <c r="K169" s="1279"/>
      <c r="L169" s="1279"/>
      <c r="M169" s="1279"/>
      <c r="N169" s="1279"/>
      <c r="O169" s="1279"/>
      <c r="P169" s="1279"/>
      <c r="Q169" s="1279"/>
      <c r="R169" s="1279"/>
      <c r="S169" s="1279"/>
      <c r="T169" s="1279"/>
      <c r="U169" s="1279"/>
      <c r="V169" s="1279"/>
      <c r="W169" s="1279"/>
      <c r="X169" s="1279"/>
      <c r="Y169" s="1279"/>
      <c r="Z169" s="1279"/>
      <c r="AA169" s="1279"/>
      <c r="AB169" s="1280"/>
      <c r="AC169" s="329"/>
      <c r="AD169" s="330"/>
      <c r="AE169" s="330"/>
      <c r="AF169" s="330"/>
      <c r="AG169" s="330"/>
      <c r="AH169" s="330"/>
      <c r="AI169" s="330"/>
      <c r="AJ169" s="330"/>
      <c r="AK169" s="331"/>
      <c r="AL169" s="61"/>
    </row>
    <row r="170" spans="2:38" ht="11.25" customHeight="1">
      <c r="B170" s="60"/>
      <c r="C170" s="1283" t="s">
        <v>3187</v>
      </c>
      <c r="D170" s="1284"/>
      <c r="E170" s="1272" t="s">
        <v>305</v>
      </c>
      <c r="F170" s="1273"/>
      <c r="G170" s="1273"/>
      <c r="H170" s="1273"/>
      <c r="I170" s="1273"/>
      <c r="J170" s="1273"/>
      <c r="K170" s="1273"/>
      <c r="L170" s="1273"/>
      <c r="M170" s="1273"/>
      <c r="N170" s="1273"/>
      <c r="O170" s="1273"/>
      <c r="P170" s="1273"/>
      <c r="Q170" s="1273"/>
      <c r="R170" s="1273"/>
      <c r="S170" s="1273"/>
      <c r="T170" s="1273"/>
      <c r="U170" s="1273"/>
      <c r="V170" s="1273"/>
      <c r="W170" s="1273"/>
      <c r="X170" s="1273"/>
      <c r="Y170" s="1273"/>
      <c r="Z170" s="1273"/>
      <c r="AA170" s="1273"/>
      <c r="AB170" s="1274"/>
      <c r="AC170" s="324"/>
      <c r="AD170" s="325"/>
      <c r="AE170" s="325"/>
      <c r="AF170" s="325"/>
      <c r="AG170" s="325"/>
      <c r="AH170" s="325"/>
      <c r="AI170" s="325"/>
      <c r="AJ170" s="325"/>
      <c r="AK170" s="326"/>
      <c r="AL170" s="61"/>
    </row>
    <row r="171" spans="2:38" ht="16.5" customHeight="1">
      <c r="B171" s="60"/>
      <c r="C171" s="1285"/>
      <c r="D171" s="1286"/>
      <c r="E171" s="1275"/>
      <c r="F171" s="1276"/>
      <c r="G171" s="1276"/>
      <c r="H171" s="1276"/>
      <c r="I171" s="1276"/>
      <c r="J171" s="1276"/>
      <c r="K171" s="1276"/>
      <c r="L171" s="1276"/>
      <c r="M171" s="1276"/>
      <c r="N171" s="1276"/>
      <c r="O171" s="1276"/>
      <c r="P171" s="1276"/>
      <c r="Q171" s="1276"/>
      <c r="R171" s="1276"/>
      <c r="S171" s="1276"/>
      <c r="T171" s="1276"/>
      <c r="U171" s="1276"/>
      <c r="V171" s="1276"/>
      <c r="W171" s="1276"/>
      <c r="X171" s="1276"/>
      <c r="Y171" s="1276"/>
      <c r="Z171" s="1276"/>
      <c r="AA171" s="1276"/>
      <c r="AB171" s="1277"/>
      <c r="AC171" s="327"/>
      <c r="AD171" s="1246" t="s">
        <v>54</v>
      </c>
      <c r="AE171" s="1247"/>
      <c r="AF171" s="1247"/>
      <c r="AG171" s="1247"/>
      <c r="AH171" s="1247"/>
      <c r="AI171" s="1247"/>
      <c r="AJ171" s="1248"/>
      <c r="AK171" s="328"/>
      <c r="AL171" s="61"/>
    </row>
    <row r="172" spans="2:38" ht="11.25" customHeight="1">
      <c r="B172" s="60"/>
      <c r="C172" s="1287"/>
      <c r="D172" s="1288"/>
      <c r="E172" s="1278"/>
      <c r="F172" s="1279"/>
      <c r="G172" s="1279"/>
      <c r="H172" s="1279"/>
      <c r="I172" s="1279"/>
      <c r="J172" s="1279"/>
      <c r="K172" s="1279"/>
      <c r="L172" s="1279"/>
      <c r="M172" s="1279"/>
      <c r="N172" s="1279"/>
      <c r="O172" s="1279"/>
      <c r="P172" s="1279"/>
      <c r="Q172" s="1279"/>
      <c r="R172" s="1279"/>
      <c r="S172" s="1279"/>
      <c r="T172" s="1279"/>
      <c r="U172" s="1279"/>
      <c r="V172" s="1279"/>
      <c r="W172" s="1279"/>
      <c r="X172" s="1279"/>
      <c r="Y172" s="1279"/>
      <c r="Z172" s="1279"/>
      <c r="AA172" s="1279"/>
      <c r="AB172" s="1280"/>
      <c r="AC172" s="329"/>
      <c r="AD172" s="330"/>
      <c r="AE172" s="330"/>
      <c r="AF172" s="330"/>
      <c r="AG172" s="330"/>
      <c r="AH172" s="330"/>
      <c r="AI172" s="330"/>
      <c r="AJ172" s="330"/>
      <c r="AK172" s="331"/>
      <c r="AL172" s="61"/>
    </row>
    <row r="173" spans="2:38" ht="57.75" customHeight="1">
      <c r="B173" s="60"/>
      <c r="C173" s="1159" t="s">
        <v>3188</v>
      </c>
      <c r="D173" s="1160"/>
      <c r="E173" s="1297" t="s">
        <v>3189</v>
      </c>
      <c r="F173" s="1298"/>
      <c r="G173" s="1298"/>
      <c r="H173" s="1298"/>
      <c r="I173" s="1298"/>
      <c r="J173" s="1298"/>
      <c r="K173" s="1298"/>
      <c r="L173" s="1298"/>
      <c r="M173" s="1298"/>
      <c r="N173" s="1298"/>
      <c r="O173" s="1298"/>
      <c r="P173" s="1298"/>
      <c r="Q173" s="1298"/>
      <c r="R173" s="1298"/>
      <c r="S173" s="1298"/>
      <c r="T173" s="1298"/>
      <c r="U173" s="1298"/>
      <c r="V173" s="1298"/>
      <c r="W173" s="1298"/>
      <c r="X173" s="1298"/>
      <c r="Y173" s="1298"/>
      <c r="Z173" s="1298"/>
      <c r="AA173" s="1298"/>
      <c r="AB173" s="1299"/>
      <c r="AC173" s="1164"/>
      <c r="AD173" s="1165"/>
      <c r="AE173" s="1165"/>
      <c r="AF173" s="1165"/>
      <c r="AG173" s="1165"/>
      <c r="AH173" s="1165"/>
      <c r="AI173" s="1165"/>
      <c r="AJ173" s="1165"/>
      <c r="AK173" s="1166"/>
      <c r="AL173" s="61"/>
    </row>
    <row r="174" spans="2:38" ht="12.75">
      <c r="B174" s="280"/>
      <c r="C174" s="292"/>
      <c r="D174" s="292"/>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292"/>
      <c r="AJ174" s="292"/>
      <c r="AK174" s="292"/>
      <c r="AL174" s="285"/>
    </row>
  </sheetData>
  <sheetProtection password="DBBB" sheet="1" formatCells="0" formatColumns="0" formatRows="0" insertRows="0" deleteRows="0"/>
  <mergeCells count="297">
    <mergeCell ref="C75:U75"/>
    <mergeCell ref="C68:D68"/>
    <mergeCell ref="C69:D69"/>
    <mergeCell ref="C70:D70"/>
    <mergeCell ref="E70:U70"/>
    <mergeCell ref="E71:U71"/>
    <mergeCell ref="C71:D71"/>
    <mergeCell ref="C74:D74"/>
    <mergeCell ref="E72:U72"/>
    <mergeCell ref="C50:U50"/>
    <mergeCell ref="E66:U66"/>
    <mergeCell ref="E67:U67"/>
    <mergeCell ref="E68:U68"/>
    <mergeCell ref="E69:U69"/>
    <mergeCell ref="C62:D62"/>
    <mergeCell ref="C63:D63"/>
    <mergeCell ref="C64:D64"/>
    <mergeCell ref="C65:D65"/>
    <mergeCell ref="C66:D66"/>
    <mergeCell ref="C61:D61"/>
    <mergeCell ref="E61:U61"/>
    <mergeCell ref="C55:D55"/>
    <mergeCell ref="E55:U55"/>
    <mergeCell ref="V55:X55"/>
    <mergeCell ref="V56:X56"/>
    <mergeCell ref="C57:D57"/>
    <mergeCell ref="E57:U57"/>
    <mergeCell ref="C56:D56"/>
    <mergeCell ref="E56:U56"/>
    <mergeCell ref="AF66:AK66"/>
    <mergeCell ref="V61:AK61"/>
    <mergeCell ref="E63:U63"/>
    <mergeCell ref="AF56:AK56"/>
    <mergeCell ref="AF57:AK57"/>
    <mergeCell ref="V63:X63"/>
    <mergeCell ref="Z63:AE63"/>
    <mergeCell ref="AF63:AK63"/>
    <mergeCell ref="AF62:AK62"/>
    <mergeCell ref="Z62:AE62"/>
    <mergeCell ref="AF71:AK71"/>
    <mergeCell ref="C49:AK49"/>
    <mergeCell ref="C54:AK54"/>
    <mergeCell ref="C46:Q48"/>
    <mergeCell ref="R46:U48"/>
    <mergeCell ref="R51:U51"/>
    <mergeCell ref="R52:U52"/>
    <mergeCell ref="R53:U53"/>
    <mergeCell ref="C51:D51"/>
    <mergeCell ref="Z69:AE69"/>
    <mergeCell ref="Z76:AE76"/>
    <mergeCell ref="V64:X64"/>
    <mergeCell ref="Z64:AE64"/>
    <mergeCell ref="V65:X65"/>
    <mergeCell ref="Z65:AE65"/>
    <mergeCell ref="V67:X67"/>
    <mergeCell ref="Z67:AE67"/>
    <mergeCell ref="Z73:AE73"/>
    <mergeCell ref="Z75:AE75"/>
    <mergeCell ref="D76:E76"/>
    <mergeCell ref="D77:E77"/>
    <mergeCell ref="D78:E78"/>
    <mergeCell ref="D79:E79"/>
    <mergeCell ref="F76:U76"/>
    <mergeCell ref="F77:U77"/>
    <mergeCell ref="F78:U78"/>
    <mergeCell ref="F79:U79"/>
    <mergeCell ref="C28:D28"/>
    <mergeCell ref="E28:AK28"/>
    <mergeCell ref="C29:D29"/>
    <mergeCell ref="E29:AK29"/>
    <mergeCell ref="V66:X66"/>
    <mergeCell ref="AC37:AK37"/>
    <mergeCell ref="E51:Q51"/>
    <mergeCell ref="AF64:AK64"/>
    <mergeCell ref="AF65:AK65"/>
    <mergeCell ref="Z55:AE55"/>
    <mergeCell ref="N1:AL1"/>
    <mergeCell ref="E143:I143"/>
    <mergeCell ref="C146:D146"/>
    <mergeCell ref="E146:I146"/>
    <mergeCell ref="V140:AK141"/>
    <mergeCell ref="V142:AK144"/>
    <mergeCell ref="V145:AK147"/>
    <mergeCell ref="K142:U144"/>
    <mergeCell ref="K145:U147"/>
    <mergeCell ref="C140:U141"/>
    <mergeCell ref="C91:L92"/>
    <mergeCell ref="M91:U92"/>
    <mergeCell ref="AF86:AK86"/>
    <mergeCell ref="C97:L97"/>
    <mergeCell ref="V80:Y80"/>
    <mergeCell ref="C155:D155"/>
    <mergeCell ref="E155:I155"/>
    <mergeCell ref="V148:AK150"/>
    <mergeCell ref="K154:U156"/>
    <mergeCell ref="C149:D149"/>
    <mergeCell ref="Z77:AE77"/>
    <mergeCell ref="Z78:AE78"/>
    <mergeCell ref="Z79:AE79"/>
    <mergeCell ref="V76:X76"/>
    <mergeCell ref="AF72:AK72"/>
    <mergeCell ref="V75:Y75"/>
    <mergeCell ref="V73:Y73"/>
    <mergeCell ref="V78:X78"/>
    <mergeCell ref="V79:X79"/>
    <mergeCell ref="Z74:AE74"/>
    <mergeCell ref="C173:D173"/>
    <mergeCell ref="E173:AB173"/>
    <mergeCell ref="AC173:AK173"/>
    <mergeCell ref="C166:AK166"/>
    <mergeCell ref="C165:D165"/>
    <mergeCell ref="E170:AB172"/>
    <mergeCell ref="AD171:AJ171"/>
    <mergeCell ref="C167:D169"/>
    <mergeCell ref="C170:D172"/>
    <mergeCell ref="E165:AB165"/>
    <mergeCell ref="C106:L106"/>
    <mergeCell ref="AF120:AK120"/>
    <mergeCell ref="V130:AK132"/>
    <mergeCell ref="E167:AB169"/>
    <mergeCell ref="AC165:AK165"/>
    <mergeCell ref="AF80:AK80"/>
    <mergeCell ref="V105:AC107"/>
    <mergeCell ref="AD108:AK108"/>
    <mergeCell ref="C103:L103"/>
    <mergeCell ref="V91:AC92"/>
    <mergeCell ref="V151:AK153"/>
    <mergeCell ref="V154:AK156"/>
    <mergeCell ref="E149:I149"/>
    <mergeCell ref="AD168:AJ168"/>
    <mergeCell ref="E162:AB164"/>
    <mergeCell ref="AD163:AJ163"/>
    <mergeCell ref="C160:AK160"/>
    <mergeCell ref="C162:D164"/>
    <mergeCell ref="C161:AK161"/>
    <mergeCell ref="C152:D152"/>
    <mergeCell ref="V102:AC104"/>
    <mergeCell ref="K148:U150"/>
    <mergeCell ref="V122:AK123"/>
    <mergeCell ref="C122:L123"/>
    <mergeCell ref="M122:U123"/>
    <mergeCell ref="E139:AK139"/>
    <mergeCell ref="C134:L134"/>
    <mergeCell ref="C139:D139"/>
    <mergeCell ref="C137:L137"/>
    <mergeCell ref="C143:D143"/>
    <mergeCell ref="V133:AK135"/>
    <mergeCell ref="V136:AK138"/>
    <mergeCell ref="E152:I152"/>
    <mergeCell ref="K151:U153"/>
    <mergeCell ref="C131:L131"/>
    <mergeCell ref="E114:AE114"/>
    <mergeCell ref="V127:AK129"/>
    <mergeCell ref="C128:L128"/>
    <mergeCell ref="AF116:AK116"/>
    <mergeCell ref="C115:AJ115"/>
    <mergeCell ref="AD99:AK101"/>
    <mergeCell ref="E118:AE118"/>
    <mergeCell ref="C125:L125"/>
    <mergeCell ref="V108:AC108"/>
    <mergeCell ref="AD102:AK104"/>
    <mergeCell ref="C108:U108"/>
    <mergeCell ref="AF118:AK118"/>
    <mergeCell ref="AD105:AK107"/>
    <mergeCell ref="B110:AL110"/>
    <mergeCell ref="E116:AE116"/>
    <mergeCell ref="E120:AE120"/>
    <mergeCell ref="V124:AK126"/>
    <mergeCell ref="AF114:AK114"/>
    <mergeCell ref="V99:AC101"/>
    <mergeCell ref="AD91:AK92"/>
    <mergeCell ref="C85:AC86"/>
    <mergeCell ref="AD90:AK90"/>
    <mergeCell ref="AF112:AK112"/>
    <mergeCell ref="C94:L94"/>
    <mergeCell ref="C100:L100"/>
    <mergeCell ref="V96:AC98"/>
    <mergeCell ref="V93:AC95"/>
    <mergeCell ref="AD96:AK98"/>
    <mergeCell ref="A3:A5"/>
    <mergeCell ref="V46:Y48"/>
    <mergeCell ref="D42:V42"/>
    <mergeCell ref="C45:Y45"/>
    <mergeCell ref="E35:AB35"/>
    <mergeCell ref="C31:AB33"/>
    <mergeCell ref="C35:D35"/>
    <mergeCell ref="C3:AK3"/>
    <mergeCell ref="B44:AL44"/>
    <mergeCell ref="AC36:AK36"/>
    <mergeCell ref="E74:U74"/>
    <mergeCell ref="C73:D73"/>
    <mergeCell ref="E73:U73"/>
    <mergeCell ref="V69:X69"/>
    <mergeCell ref="V71:X71"/>
    <mergeCell ref="C67:D67"/>
    <mergeCell ref="C72:D72"/>
    <mergeCell ref="AD93:AK95"/>
    <mergeCell ref="Z68:AE68"/>
    <mergeCell ref="V68:X68"/>
    <mergeCell ref="C90:AC90"/>
    <mergeCell ref="AF73:AK73"/>
    <mergeCell ref="AF69:AK69"/>
    <mergeCell ref="V77:X77"/>
    <mergeCell ref="C80:U80"/>
    <mergeCell ref="AF70:AK70"/>
    <mergeCell ref="AF75:AK79"/>
    <mergeCell ref="AF42:AK42"/>
    <mergeCell ref="AF51:AK51"/>
    <mergeCell ref="Z46:AE48"/>
    <mergeCell ref="V50:AK50"/>
    <mergeCell ref="V51:X51"/>
    <mergeCell ref="V52:X52"/>
    <mergeCell ref="AN40:AN42"/>
    <mergeCell ref="AM6:AN13"/>
    <mergeCell ref="AF7:AK7"/>
    <mergeCell ref="C37:AB37"/>
    <mergeCell ref="C36:D36"/>
    <mergeCell ref="E36:AB36"/>
    <mergeCell ref="AC35:AK35"/>
    <mergeCell ref="C34:D34"/>
    <mergeCell ref="E34:AB34"/>
    <mergeCell ref="AC31:AK33"/>
    <mergeCell ref="A1:M1"/>
    <mergeCell ref="C7:AE7"/>
    <mergeCell ref="B5:AL5"/>
    <mergeCell ref="AL6:AL7"/>
    <mergeCell ref="AC34:AK34"/>
    <mergeCell ref="C9:D9"/>
    <mergeCell ref="C11:D11"/>
    <mergeCell ref="AF9:AK9"/>
    <mergeCell ref="E9:AD10"/>
    <mergeCell ref="AF11:AK11"/>
    <mergeCell ref="E11:AD12"/>
    <mergeCell ref="C16:AK17"/>
    <mergeCell ref="C21:AB23"/>
    <mergeCell ref="AC21:AK23"/>
    <mergeCell ref="C24:D24"/>
    <mergeCell ref="E24:AB24"/>
    <mergeCell ref="AC24:AK24"/>
    <mergeCell ref="C19:D19"/>
    <mergeCell ref="E19:AK19"/>
    <mergeCell ref="C25:D25"/>
    <mergeCell ref="E25:AB25"/>
    <mergeCell ref="AC25:AK25"/>
    <mergeCell ref="C26:D26"/>
    <mergeCell ref="E26:AB26"/>
    <mergeCell ref="AC26:AK26"/>
    <mergeCell ref="C27:AB27"/>
    <mergeCell ref="AC27:AK27"/>
    <mergeCell ref="AD38:AK38"/>
    <mergeCell ref="Z80:AE80"/>
    <mergeCell ref="C43:AK43"/>
    <mergeCell ref="AF46:AK48"/>
    <mergeCell ref="E62:U62"/>
    <mergeCell ref="AC42:AE42"/>
    <mergeCell ref="Z51:AE51"/>
    <mergeCell ref="Z52:AE52"/>
    <mergeCell ref="E65:U65"/>
    <mergeCell ref="Z53:AE53"/>
    <mergeCell ref="AF53:AK53"/>
    <mergeCell ref="AF68:AK68"/>
    <mergeCell ref="E53:Q53"/>
    <mergeCell ref="V57:X57"/>
    <mergeCell ref="Z56:AE56"/>
    <mergeCell ref="V53:X53"/>
    <mergeCell ref="E64:U64"/>
    <mergeCell ref="V62:X62"/>
    <mergeCell ref="C58:D58"/>
    <mergeCell ref="E58:U58"/>
    <mergeCell ref="V58:X58"/>
    <mergeCell ref="Z58:AE58"/>
    <mergeCell ref="AF58:AK58"/>
    <mergeCell ref="C52:D52"/>
    <mergeCell ref="AF52:AK52"/>
    <mergeCell ref="E52:Q52"/>
    <mergeCell ref="Z57:AE57"/>
    <mergeCell ref="C53:D53"/>
    <mergeCell ref="AF74:AK74"/>
    <mergeCell ref="Z66:AE66"/>
    <mergeCell ref="Z72:AE72"/>
    <mergeCell ref="AF55:AK55"/>
    <mergeCell ref="V72:Y72"/>
    <mergeCell ref="Z70:AE70"/>
    <mergeCell ref="V70:X70"/>
    <mergeCell ref="Z71:AE71"/>
    <mergeCell ref="AF67:AK67"/>
    <mergeCell ref="V74:Y74"/>
    <mergeCell ref="C59:D59"/>
    <mergeCell ref="E59:U59"/>
    <mergeCell ref="V59:X59"/>
    <mergeCell ref="Z59:AE59"/>
    <mergeCell ref="AF59:AK59"/>
    <mergeCell ref="C60:D60"/>
    <mergeCell ref="E60:U60"/>
    <mergeCell ref="V60:X60"/>
    <mergeCell ref="Z60:AE60"/>
    <mergeCell ref="AF60:AK60"/>
  </mergeCells>
  <dataValidations count="3">
    <dataValidation type="list" allowBlank="1" showInputMessage="1" showErrorMessage="1" sqref="AD171 AD163 AD168 AF112:AK112 AF118:AK118 AF157:AK157">
      <formula1>alternatywa</formula1>
    </dataValidation>
    <dataValidation type="list" allowBlank="1" showInputMessage="1" showErrorMessage="1" sqref="AF120:AK120">
      <formula1>transze</formula1>
    </dataValidation>
    <dataValidation type="list" allowBlank="1" showInputMessage="1" showErrorMessage="1" sqref="E143 E146 E149 E152 E155">
      <formula1>zaliczka</formula1>
    </dataValidation>
  </dataValidations>
  <printOptions/>
  <pageMargins left="0.3937007874015748" right="0.3937007874015748" top="0.5118110236220472" bottom="0.3937007874015748" header="0.11811023622047245" footer="0.11811023622047245"/>
  <pageSetup horizontalDpi="600" verticalDpi="600" orientation="portrait" paperSize="9" scale="92" r:id="rId1"/>
  <headerFooter>
    <oddFooter>&amp;L&amp;"Arial,Kursywa"&amp;8PROW 2014-2020_5.1/20/01&amp;R&amp;"Arial,Kursywa"&amp;8Strona &amp;P z &amp;N</oddFooter>
  </headerFooter>
  <rowBreaks count="3" manualBreakCount="3">
    <brk id="44" max="255" man="1"/>
    <brk id="82" max="37" man="1"/>
    <brk id="158" max="37" man="1"/>
  </rowBreaks>
  <ignoredErrors>
    <ignoredError sqref="C58" twoDigitTextYear="1"/>
  </ignoredErrors>
</worksheet>
</file>

<file path=xl/worksheets/sheet9.xml><?xml version="1.0" encoding="utf-8"?>
<worksheet xmlns="http://schemas.openxmlformats.org/spreadsheetml/2006/main" xmlns:r="http://schemas.openxmlformats.org/officeDocument/2006/relationships">
  <sheetPr codeName="Arkusz7"/>
  <dimension ref="A1:C151"/>
  <sheetViews>
    <sheetView zoomScalePageLayoutView="0" workbookViewId="0" topLeftCell="A1">
      <selection activeCell="A31" sqref="A31"/>
    </sheetView>
  </sheetViews>
  <sheetFormatPr defaultColWidth="9.140625" defaultRowHeight="12.75"/>
  <cols>
    <col min="1" max="1" width="69.8515625" style="0" customWidth="1"/>
    <col min="2" max="2" width="11.8515625" style="0" customWidth="1"/>
  </cols>
  <sheetData>
    <row r="1" ht="12.75">
      <c r="A1" s="8" t="s">
        <v>54</v>
      </c>
    </row>
    <row r="2" ht="12.75">
      <c r="A2" s="6" t="s">
        <v>248</v>
      </c>
    </row>
    <row r="3" ht="12.75">
      <c r="A3" s="191" t="s">
        <v>250</v>
      </c>
    </row>
    <row r="4" ht="12.75">
      <c r="A4" s="191" t="s">
        <v>251</v>
      </c>
    </row>
    <row r="5" ht="12.75">
      <c r="A5" s="191" t="s">
        <v>252</v>
      </c>
    </row>
    <row r="6" ht="12.75">
      <c r="A6" s="191" t="s">
        <v>249</v>
      </c>
    </row>
    <row r="7" ht="12.75">
      <c r="A7" s="191" t="s">
        <v>253</v>
      </c>
    </row>
    <row r="8" ht="12.75">
      <c r="A8" s="191" t="s">
        <v>254</v>
      </c>
    </row>
    <row r="9" ht="12.75">
      <c r="A9" s="191" t="s">
        <v>255</v>
      </c>
    </row>
    <row r="11" ht="12.75">
      <c r="A11" s="8" t="s">
        <v>54</v>
      </c>
    </row>
    <row r="12" ht="12.75">
      <c r="A12" s="191" t="s">
        <v>524</v>
      </c>
    </row>
    <row r="13" ht="12.75">
      <c r="A13" s="191" t="s">
        <v>525</v>
      </c>
    </row>
    <row r="14" ht="12.75">
      <c r="A14" s="191" t="s">
        <v>475</v>
      </c>
    </row>
    <row r="16" ht="12.75">
      <c r="A16" s="8" t="s">
        <v>54</v>
      </c>
    </row>
    <row r="17" ht="12.75">
      <c r="A17" s="6" t="s">
        <v>55</v>
      </c>
    </row>
    <row r="18" ht="12.75">
      <c r="A18" s="6" t="s">
        <v>53</v>
      </c>
    </row>
    <row r="19" ht="12.75">
      <c r="A19" s="6" t="s">
        <v>286</v>
      </c>
    </row>
    <row r="20" ht="12.75">
      <c r="A20" t="s">
        <v>56</v>
      </c>
    </row>
    <row r="21" ht="12.75">
      <c r="A21" s="6" t="s">
        <v>512</v>
      </c>
    </row>
    <row r="23" spans="1:2" ht="12.75">
      <c r="A23" s="8" t="s">
        <v>54</v>
      </c>
      <c r="B23" t="s">
        <v>225</v>
      </c>
    </row>
    <row r="24" spans="1:3" ht="12.75">
      <c r="A24" s="6" t="s">
        <v>217</v>
      </c>
      <c r="B24" s="6" t="s">
        <v>76</v>
      </c>
      <c r="C24" s="6"/>
    </row>
    <row r="25" spans="1:2" ht="12.75">
      <c r="A25" s="6" t="s">
        <v>197</v>
      </c>
      <c r="B25" s="6" t="s">
        <v>77</v>
      </c>
    </row>
    <row r="26" spans="1:2" ht="12.75">
      <c r="A26" s="6" t="s">
        <v>198</v>
      </c>
      <c r="B26" s="6" t="s">
        <v>101</v>
      </c>
    </row>
    <row r="27" spans="1:2" ht="12.75">
      <c r="A27" s="6" t="s">
        <v>199</v>
      </c>
      <c r="B27" s="6" t="s">
        <v>78</v>
      </c>
    </row>
    <row r="28" spans="1:2" ht="12.75">
      <c r="A28" s="6" t="s">
        <v>200</v>
      </c>
      <c r="B28" s="6" t="s">
        <v>79</v>
      </c>
    </row>
    <row r="29" spans="1:2" ht="12.75">
      <c r="A29" s="6" t="s">
        <v>201</v>
      </c>
      <c r="B29" s="6" t="s">
        <v>80</v>
      </c>
    </row>
    <row r="30" spans="1:2" ht="12.75">
      <c r="A30" s="6" t="s">
        <v>202</v>
      </c>
      <c r="B30" s="6" t="s">
        <v>81</v>
      </c>
    </row>
    <row r="31" spans="1:2" ht="12.75">
      <c r="A31" s="6" t="s">
        <v>203</v>
      </c>
      <c r="B31" s="6" t="s">
        <v>82</v>
      </c>
    </row>
    <row r="32" spans="1:2" ht="12.75">
      <c r="A32" s="6" t="s">
        <v>204</v>
      </c>
      <c r="B32" s="6" t="s">
        <v>83</v>
      </c>
    </row>
    <row r="33" spans="1:2" ht="12.75">
      <c r="A33" s="6" t="s">
        <v>205</v>
      </c>
      <c r="B33" s="6" t="s">
        <v>84</v>
      </c>
    </row>
    <row r="34" spans="1:2" ht="12.75">
      <c r="A34" s="6" t="s">
        <v>206</v>
      </c>
      <c r="B34" s="6" t="s">
        <v>85</v>
      </c>
    </row>
    <row r="35" spans="1:2" ht="12.75">
      <c r="A35" s="6" t="s">
        <v>207</v>
      </c>
      <c r="B35" s="6" t="s">
        <v>86</v>
      </c>
    </row>
    <row r="36" spans="1:2" ht="12.75">
      <c r="A36" s="6" t="s">
        <v>208</v>
      </c>
      <c r="B36" s="6" t="s">
        <v>87</v>
      </c>
    </row>
    <row r="37" spans="1:2" ht="12.75">
      <c r="A37" s="6" t="s">
        <v>209</v>
      </c>
      <c r="B37" s="6" t="s">
        <v>88</v>
      </c>
    </row>
    <row r="38" spans="1:2" ht="12.75">
      <c r="A38" s="6" t="s">
        <v>210</v>
      </c>
      <c r="B38" s="6" t="s">
        <v>89</v>
      </c>
    </row>
    <row r="39" spans="1:2" ht="12.75">
      <c r="A39" s="6" t="s">
        <v>211</v>
      </c>
      <c r="B39" s="6" t="s">
        <v>90</v>
      </c>
    </row>
    <row r="40" spans="1:2" ht="12.75">
      <c r="A40" s="6" t="s">
        <v>212</v>
      </c>
      <c r="B40" s="6" t="s">
        <v>91</v>
      </c>
    </row>
    <row r="41" spans="1:2" ht="12.75">
      <c r="A41" s="6" t="s">
        <v>213</v>
      </c>
      <c r="B41" s="6" t="s">
        <v>92</v>
      </c>
    </row>
    <row r="42" spans="1:2" ht="12.75">
      <c r="A42" s="6" t="s">
        <v>214</v>
      </c>
      <c r="B42" s="6" t="s">
        <v>93</v>
      </c>
    </row>
    <row r="43" spans="1:2" ht="12.75">
      <c r="A43" s="6" t="s">
        <v>215</v>
      </c>
      <c r="B43" s="6" t="s">
        <v>94</v>
      </c>
    </row>
    <row r="44" spans="1:2" ht="12.75">
      <c r="A44" s="6" t="s">
        <v>216</v>
      </c>
      <c r="B44" s="6" t="s">
        <v>95</v>
      </c>
    </row>
    <row r="45" spans="1:2" ht="12.75">
      <c r="A45" s="6" t="s">
        <v>218</v>
      </c>
      <c r="B45" s="6" t="s">
        <v>96</v>
      </c>
    </row>
    <row r="46" spans="1:2" ht="12.75">
      <c r="A46" s="6" t="s">
        <v>219</v>
      </c>
      <c r="B46" s="6" t="s">
        <v>97</v>
      </c>
    </row>
    <row r="47" spans="1:2" ht="12.75">
      <c r="A47" s="6" t="s">
        <v>220</v>
      </c>
      <c r="B47" s="6" t="s">
        <v>98</v>
      </c>
    </row>
    <row r="48" spans="1:3" ht="12.75">
      <c r="A48" s="6" t="s">
        <v>221</v>
      </c>
      <c r="B48" s="6" t="s">
        <v>99</v>
      </c>
      <c r="C48" s="6"/>
    </row>
    <row r="49" spans="1:2" ht="12.75">
      <c r="A49" s="6" t="s">
        <v>222</v>
      </c>
      <c r="B49" s="6" t="s">
        <v>103</v>
      </c>
    </row>
    <row r="50" spans="1:2" ht="12.75">
      <c r="A50" s="6" t="s">
        <v>223</v>
      </c>
      <c r="B50" s="6" t="s">
        <v>100</v>
      </c>
    </row>
    <row r="51" spans="1:2" ht="12.75">
      <c r="A51" s="6" t="s">
        <v>224</v>
      </c>
      <c r="B51" s="6" t="s">
        <v>102</v>
      </c>
    </row>
    <row r="53" ht="12.75">
      <c r="A53" s="8" t="s">
        <v>54</v>
      </c>
    </row>
    <row r="54" ht="12.75">
      <c r="A54" s="10" t="s">
        <v>32</v>
      </c>
    </row>
    <row r="55" ht="12.75">
      <c r="A55" s="10" t="s">
        <v>33</v>
      </c>
    </row>
    <row r="57" ht="12.75">
      <c r="A57" s="8" t="s">
        <v>54</v>
      </c>
    </row>
    <row r="58" ht="15">
      <c r="A58" s="1" t="s">
        <v>139</v>
      </c>
    </row>
    <row r="59" ht="15">
      <c r="A59" s="1" t="s">
        <v>34</v>
      </c>
    </row>
    <row r="60" ht="15">
      <c r="A60" s="1" t="s">
        <v>35</v>
      </c>
    </row>
    <row r="61" ht="15">
      <c r="A61" s="1" t="s">
        <v>36</v>
      </c>
    </row>
    <row r="62" ht="15">
      <c r="A62" s="1" t="s">
        <v>37</v>
      </c>
    </row>
    <row r="63" ht="15">
      <c r="A63" s="2" t="s">
        <v>49</v>
      </c>
    </row>
    <row r="64" ht="15">
      <c r="A64" s="2" t="s">
        <v>140</v>
      </c>
    </row>
    <row r="65" spans="1:2" ht="15">
      <c r="A65" s="54" t="s">
        <v>40</v>
      </c>
      <c r="B65" s="55"/>
    </row>
    <row r="66" spans="1:2" ht="15">
      <c r="A66" s="54" t="s">
        <v>41</v>
      </c>
      <c r="B66" s="55"/>
    </row>
    <row r="67" spans="1:2" ht="15">
      <c r="A67" s="54" t="s">
        <v>38</v>
      </c>
      <c r="B67" s="55"/>
    </row>
    <row r="68" spans="1:2" ht="15">
      <c r="A68" s="54" t="s">
        <v>39</v>
      </c>
      <c r="B68" s="55"/>
    </row>
    <row r="69" spans="1:2" ht="12.75">
      <c r="A69" s="56" t="s">
        <v>42</v>
      </c>
      <c r="B69" s="55"/>
    </row>
    <row r="70" spans="1:2" ht="15">
      <c r="A70" s="54" t="s">
        <v>43</v>
      </c>
      <c r="B70" s="55"/>
    </row>
    <row r="71" spans="1:2" ht="15">
      <c r="A71" s="54" t="s">
        <v>44</v>
      </c>
      <c r="B71" s="55"/>
    </row>
    <row r="72" spans="1:2" ht="15">
      <c r="A72" s="54" t="s">
        <v>45</v>
      </c>
      <c r="B72" s="55"/>
    </row>
    <row r="73" spans="1:2" ht="15">
      <c r="A73" s="54" t="s">
        <v>46</v>
      </c>
      <c r="B73" s="55"/>
    </row>
    <row r="74" spans="1:2" ht="12.75">
      <c r="A74" s="55"/>
      <c r="B74" s="55"/>
    </row>
    <row r="75" spans="1:2" ht="12.75">
      <c r="A75" s="57" t="s">
        <v>54</v>
      </c>
      <c r="B75" s="55"/>
    </row>
    <row r="76" spans="1:2" ht="12.75">
      <c r="A76" s="58" t="s">
        <v>24</v>
      </c>
      <c r="B76" s="55"/>
    </row>
    <row r="77" spans="1:2" ht="12.75">
      <c r="A77" s="58" t="s">
        <v>25</v>
      </c>
      <c r="B77" s="55"/>
    </row>
    <row r="78" spans="1:2" ht="12.75">
      <c r="A78" s="55"/>
      <c r="B78" s="55"/>
    </row>
    <row r="79" spans="1:2" ht="12.75">
      <c r="A79" s="55"/>
      <c r="B79" s="55"/>
    </row>
    <row r="80" ht="12.75">
      <c r="A80" s="6"/>
    </row>
    <row r="81" ht="12.75">
      <c r="A81" s="6" t="s">
        <v>145</v>
      </c>
    </row>
    <row r="84" ht="12.75">
      <c r="A84" s="187" t="s">
        <v>54</v>
      </c>
    </row>
    <row r="85" ht="12.75">
      <c r="A85" s="187" t="s">
        <v>25</v>
      </c>
    </row>
    <row r="86" ht="12.75">
      <c r="A86" s="187" t="s">
        <v>160</v>
      </c>
    </row>
    <row r="87" ht="12.75">
      <c r="A87" s="187" t="s">
        <v>163</v>
      </c>
    </row>
    <row r="88" ht="12.75">
      <c r="A88" s="187" t="s">
        <v>161</v>
      </c>
    </row>
    <row r="89" ht="12.75">
      <c r="A89" s="187" t="s">
        <v>162</v>
      </c>
    </row>
    <row r="92" ht="12.75">
      <c r="A92" s="7" t="s">
        <v>54</v>
      </c>
    </row>
    <row r="93" ht="12.75">
      <c r="A93" s="6" t="s">
        <v>173</v>
      </c>
    </row>
    <row r="94" ht="12.75">
      <c r="A94" s="6" t="s">
        <v>174</v>
      </c>
    </row>
    <row r="95" ht="12.75">
      <c r="A95" s="6" t="s">
        <v>195</v>
      </c>
    </row>
    <row r="96" ht="12.75">
      <c r="A96" s="6" t="s">
        <v>175</v>
      </c>
    </row>
    <row r="97" ht="12.75">
      <c r="A97" s="6" t="s">
        <v>176</v>
      </c>
    </row>
    <row r="98" ht="12.75">
      <c r="A98" s="6" t="s">
        <v>177</v>
      </c>
    </row>
    <row r="99" ht="12.75">
      <c r="A99" s="6" t="s">
        <v>178</v>
      </c>
    </row>
    <row r="100" ht="12.75">
      <c r="A100" s="6" t="s">
        <v>179</v>
      </c>
    </row>
    <row r="101" ht="12.75">
      <c r="A101" s="6" t="s">
        <v>180</v>
      </c>
    </row>
    <row r="102" ht="12.75">
      <c r="A102" s="6" t="s">
        <v>234</v>
      </c>
    </row>
    <row r="103" ht="12.75">
      <c r="A103" s="6" t="s">
        <v>181</v>
      </c>
    </row>
    <row r="104" ht="12.75">
      <c r="A104" s="6" t="s">
        <v>182</v>
      </c>
    </row>
    <row r="105" ht="12.75">
      <c r="A105" s="6" t="s">
        <v>183</v>
      </c>
    </row>
    <row r="106" ht="12.75">
      <c r="A106" s="6" t="s">
        <v>188</v>
      </c>
    </row>
    <row r="107" ht="12.75">
      <c r="A107" s="6" t="s">
        <v>184</v>
      </c>
    </row>
    <row r="108" ht="12.75">
      <c r="A108" s="6" t="s">
        <v>185</v>
      </c>
    </row>
    <row r="109" ht="12.75">
      <c r="A109" s="6" t="s">
        <v>235</v>
      </c>
    </row>
    <row r="110" ht="12.75">
      <c r="A110" s="6" t="s">
        <v>186</v>
      </c>
    </row>
    <row r="111" ht="12.75">
      <c r="A111" s="6" t="s">
        <v>187</v>
      </c>
    </row>
    <row r="112" ht="12.75">
      <c r="A112" s="6" t="s">
        <v>189</v>
      </c>
    </row>
    <row r="113" ht="12.75">
      <c r="A113" s="6" t="s">
        <v>236</v>
      </c>
    </row>
    <row r="114" ht="12.75">
      <c r="A114" s="6" t="s">
        <v>190</v>
      </c>
    </row>
    <row r="115" ht="12.75">
      <c r="A115" s="6" t="s">
        <v>191</v>
      </c>
    </row>
    <row r="116" ht="12.75">
      <c r="A116" s="6" t="s">
        <v>192</v>
      </c>
    </row>
    <row r="117" ht="12.75">
      <c r="A117" s="6" t="s">
        <v>193</v>
      </c>
    </row>
    <row r="118" ht="12.75">
      <c r="A118" s="6" t="s">
        <v>237</v>
      </c>
    </row>
    <row r="119" ht="12.75">
      <c r="A119" s="6" t="s">
        <v>194</v>
      </c>
    </row>
    <row r="120" ht="12.75">
      <c r="A120" s="6" t="s">
        <v>196</v>
      </c>
    </row>
    <row r="123" ht="12.75">
      <c r="A123" s="57" t="s">
        <v>54</v>
      </c>
    </row>
    <row r="124" ht="12.75">
      <c r="A124" s="58" t="s">
        <v>24</v>
      </c>
    </row>
    <row r="125" ht="12.75">
      <c r="A125" s="58" t="s">
        <v>25</v>
      </c>
    </row>
    <row r="126" ht="12.75">
      <c r="A126" s="6" t="s">
        <v>268</v>
      </c>
    </row>
    <row r="129" ht="12.75">
      <c r="A129">
        <v>2</v>
      </c>
    </row>
    <row r="130" ht="12.75">
      <c r="A130">
        <v>3</v>
      </c>
    </row>
    <row r="131" ht="12.75">
      <c r="A131">
        <v>4</v>
      </c>
    </row>
    <row r="132" ht="12.75">
      <c r="A132">
        <v>5</v>
      </c>
    </row>
    <row r="134" ht="12.75">
      <c r="A134" s="57" t="s">
        <v>54</v>
      </c>
    </row>
    <row r="135" ht="12.75">
      <c r="A135">
        <v>1</v>
      </c>
    </row>
    <row r="136" ht="12.75">
      <c r="A136">
        <v>2</v>
      </c>
    </row>
    <row r="137" ht="12.75">
      <c r="A137">
        <v>3</v>
      </c>
    </row>
    <row r="138" ht="12.75">
      <c r="A138">
        <v>4</v>
      </c>
    </row>
    <row r="139" ht="12.75">
      <c r="A139">
        <v>5</v>
      </c>
    </row>
    <row r="141" ht="12.75">
      <c r="A141" s="57" t="s">
        <v>54</v>
      </c>
    </row>
    <row r="142" ht="12.75">
      <c r="A142" t="s">
        <v>446</v>
      </c>
    </row>
    <row r="143" ht="12.75">
      <c r="A143" s="6" t="s">
        <v>447</v>
      </c>
    </row>
    <row r="145" ht="12.75">
      <c r="A145" s="57" t="s">
        <v>54</v>
      </c>
    </row>
    <row r="146" ht="12.75">
      <c r="A146" s="6" t="s">
        <v>55</v>
      </c>
    </row>
    <row r="147" ht="12.75">
      <c r="A147" s="6" t="s">
        <v>53</v>
      </c>
    </row>
    <row r="148" ht="12.75">
      <c r="A148" s="6" t="s">
        <v>286</v>
      </c>
    </row>
    <row r="149" ht="12.75">
      <c r="A149" s="6" t="s">
        <v>512</v>
      </c>
    </row>
    <row r="150" ht="12.75">
      <c r="A150" s="6" t="s">
        <v>474</v>
      </c>
    </row>
    <row r="151" ht="12.75">
      <c r="A151" s="6" t="s">
        <v>475</v>
      </c>
    </row>
  </sheetData>
  <sheetProtection/>
  <dataValidations count="1">
    <dataValidation type="list" allowBlank="1" showInputMessage="1" showErrorMessage="1" sqref="A11">
      <formula1>"wnioskodawcy"</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Kuba Krzysztof</cp:lastModifiedBy>
  <cp:lastPrinted>2020-12-22T09:15:00Z</cp:lastPrinted>
  <dcterms:created xsi:type="dcterms:W3CDTF">2006-05-09T07:42:56Z</dcterms:created>
  <dcterms:modified xsi:type="dcterms:W3CDTF">2021-03-12T09:43:15Z</dcterms:modified>
  <cp:category/>
  <cp:version/>
  <cp:contentType/>
  <cp:contentStatus/>
</cp:coreProperties>
</file>