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MakaSPRZED" sheetId="74" r:id="rId4"/>
    <sheet name="MakaZAK" sheetId="103" r:id="rId5"/>
    <sheet name="SrutOtrSPRZED" sheetId="75" r:id="rId6"/>
    <sheet name="TargPol" sheetId="5" r:id="rId7"/>
    <sheet name="TargWoj" sheetId="7" r:id="rId8"/>
    <sheet name="ZestTarg" sheetId="6" r:id="rId9"/>
    <sheet name="MAKROREGIONY" sheetId="11" r:id="rId10"/>
    <sheet name="ZIARNO-ceny miesięczne" sheetId="67" r:id="rId11"/>
    <sheet name="MĄKI_ceny miesięczne" sheetId="89" r:id="rId12"/>
    <sheet name="Handel zagr. - ogółem" sheetId="99" r:id="rId13"/>
    <sheet name="Handel zagr. wg krajów" sheetId="100" r:id="rId14"/>
    <sheet name="HZ - ogółem 2015-2020" sheetId="102" r:id="rId15"/>
  </sheets>
  <definedNames>
    <definedName name="_xlnm._FilterDatabase" localSheetId="7" hidden="1">TargWoj!$A$19:$J$33</definedName>
    <definedName name="_xlnm._FilterDatabase" localSheetId="8" hidden="1">ZestTarg!$A$5:$T$52</definedName>
    <definedName name="_xlnm._FilterDatabase" localSheetId="1" hidden="1">'Zmiana Roczna'!#REF!</definedName>
    <definedName name="_xlnm.Print_Area" localSheetId="13">'Handel zagr. wg krajów'!$A$4:$N$36</definedName>
    <definedName name="_xlnm.Print_Area" localSheetId="3">MakaSPRZED!$A$1:$B$45</definedName>
    <definedName name="_xlnm.Print_Area" localSheetId="4">MakaZAK!$A$1:$B$15</definedName>
    <definedName name="_xlnm.Print_Area" localSheetId="5">SrutOtrSPRZED!$1:$1048576</definedName>
    <definedName name="_xlnm.Print_Area" localSheetId="2">ZiarnoZAK!$A$1:$F$20</definedName>
    <definedName name="TABLE" localSheetId="9">MAKROREGIONY!$A$4:$B$7</definedName>
    <definedName name="_xlnm.Print_Titles" localSheetId="7">TargWoj!$A:$A,TargWoj!$3:$5</definedName>
    <definedName name="_xlnm.Print_Titles" localSheetId="8">ZestTarg!$A:$B,ZestTarg!#REF!</definedName>
    <definedName name="Z_7210F14B_1A6D_11D8_89CF_0080C8945F41_.wvu.FilterData" localSheetId="7" hidden="1">TargWoj!$A$5:$P$17</definedName>
    <definedName name="Z_7210F14B_1A6D_11D8_89CF_0080C8945F41_.wvu.FilterData" localSheetId="8" hidden="1">ZestTarg!#REF!</definedName>
    <definedName name="Z_7210F14B_1A6D_11D8_89CF_0080C8945F41_.wvu.PrintArea" localSheetId="3" hidden="1">MakaSPRZED!$1:$1048576</definedName>
    <definedName name="Z_7210F14B_1A6D_11D8_89CF_0080C8945F41_.wvu.PrintArea" localSheetId="4" hidden="1">MakaZAK!$1:$1048576</definedName>
    <definedName name="Z_7210F14B_1A6D_11D8_89CF_0080C8945F41_.wvu.PrintArea" localSheetId="2" hidden="1">ZiarnoZAK!$1:$1048576</definedName>
    <definedName name="Z_7210F14B_1A6D_11D8_89CF_0080C8945F41_.wvu.PrintTitles" localSheetId="7" hidden="1">TargWoj!$A:$A,TargWoj!$3:$5</definedName>
    <definedName name="Z_7210F14B_1A6D_11D8_89CF_0080C8945F41_.wvu.PrintTitles" localSheetId="8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E11" i="103" l="1"/>
  <c r="E10" i="103"/>
  <c r="E9" i="103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<sst xmlns="http://schemas.openxmlformats.org/spreadsheetml/2006/main" count="1559" uniqueCount="373">
  <si>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</si>
  <si>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</si>
  <si>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</si>
  <si>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</si>
  <si>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</si>
  <si>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</si>
  <si>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</si>
  <si>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</si>
  <si>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</si>
  <si>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</si>
  <si>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</si>
  <si>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</si>
  <si>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</si>
  <si>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</si>
  <si>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</si>
  <si>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</si>
  <si>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</si>
  <si>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</si>
  <si>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</si>
  <si>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</si>
  <si>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</si>
  <si>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</si>
  <si>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</si>
  <si>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</si>
  <si>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</si>
  <si>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</si>
  <si>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</si>
  <si>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</si>
  <si>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</si>
  <si>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</si>
  <si>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</si>
  <si>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</si>
  <si>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</si>
  <si>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</si>
  <si>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</si>
  <si>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</si>
  <si>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</si>
  <si>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</si>
  <si>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</si>
  <si>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</si>
  <si>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</si>
  <si>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</si>
  <si>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</si>
  <si>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</si>
  <si>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</si>
  <si>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</si>
  <si>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</si>
  <si>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</si>
  <si>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</si>
  <si>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</si>
  <si>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</si>
  <si>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</si>
  <si>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</si>
  <si>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</si>
  <si>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</si>
  <si>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</si>
  <si>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</si>
  <si>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</si>
  <si>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</si>
  <si>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</si>
  <si>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</si>
  <si>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</si>
  <si>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</si>
  <si>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</si>
  <si>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</si>
  <si>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</si>
  <si>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</si>
  <si>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</si>
  <si>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</si>
  <si>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</si>
  <si>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</si>
  <si>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</si>
  <si>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</si>
  <si>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</si>
  <si>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</si>
  <si>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</si>
  <si>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</si>
  <si>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</si>
  <si>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</si>
  <si>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</si>
  <si>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</si>
  <si>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</si>
  <si>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</si>
  <si>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</si>
  <si>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</si>
  <si>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</si>
  <si>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</si>
  <si>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</si>
  <si>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</si>
  <si>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</si>
  <si>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</si>
  <si>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</si>
  <si>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</si>
  <si>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</si>
  <si>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</si>
  <si>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</si>
  <si>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</si>
  <si>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</si>
  <si>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</si>
  <si>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</si>
  <si>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</si>
  <si>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</si>
  <si>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</si>
  <si>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</si>
  <si>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</si>
  <si>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</si>
  <si>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</si>
  <si>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</si>
  <si>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</si>
  <si>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</si>
  <si>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</si>
  <si>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</si>
  <si>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</si>
  <si>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</si>
  <si>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</si>
  <si>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</si>
  <si>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</si>
  <si>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</si>
  <si>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</si>
  <si>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</si>
  <si>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</si>
  <si>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</si>
  <si>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</si>
  <si>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</si>
  <si>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</si>
  <si>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</si>
  <si>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</si>
  <si>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</si>
  <si>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</si>
  <si>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</si>
  <si>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</si>
  <si>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</si>
  <si>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</si>
  <si>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</si>
  <si>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</si>
  <si>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</si>
  <si>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</si>
  <si>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</si>
  <si>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</si>
  <si>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</si>
  <si>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</si>
  <si>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</si>
  <si>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</si>
  <si>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</si>
  <si>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</si>
  <si>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</si>
  <si>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</si>
  <si>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</si>
  <si>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</si>
  <si>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</si>
  <si>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</si>
  <si>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</si>
  <si>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</si>
  <si>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</si>
  <si>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</si>
  <si>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</si>
  <si>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</si>
  <si>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</si>
  <si>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</si>
  <si>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</si>
  <si>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</si>
  <si>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</si>
  <si>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</si>
  <si>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</si>
  <si>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</si>
  <si>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</si>
  <si>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</si>
  <si>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</si>
  <si>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</si>
  <si>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</si>
  <si>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</si>
  <si>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</si>
  <si>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</si>
  <si>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</si>
  <si>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</si>
  <si>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</si>
  <si>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</si>
  <si>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</si>
  <si>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</si>
  <si>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</si>
  <si>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</si>
  <si>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</si>
  <si>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</si>
  <si>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</si>
  <si>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</si>
  <si>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</si>
  <si>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</si>
  <si>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</si>
  <si>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</si>
  <si>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</si>
  <si>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</si>
  <si>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</si>
  <si>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</si>
  <si>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</si>
  <si>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</si>
  <si>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</si>
  <si>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</si>
  <si>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</si>
  <si>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</si>
  <si>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</si>
  <si>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</si>
  <si>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</si>
  <si>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</si>
  <si>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</si>
  <si>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</si>
  <si>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</si>
  <si>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</si>
  <si>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</si>
  <si>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</si>
  <si>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</si>
  <si>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</si>
  <si>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</si>
  <si>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</si>
  <si>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</si>
  <si>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</si>
  <si>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</si>
  <si>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</si>
  <si>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</si>
  <si>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</si>
  <si>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</si>
  <si>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</si>
  <si>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</si>
  <si>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</si>
  <si>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</si>
  <si>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</si>
  <si>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</si>
  <si>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</si>
  <si>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</si>
  <si>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</si>
  <si>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</si>
  <si>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</si>
  <si>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</si>
  <si>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</si>
  <si>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</si>
  <si>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</si>
  <si>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</si>
  <si>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</si>
  <si>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</si>
  <si>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</si>
  <si>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</si>
  <si>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</si>
  <si>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</si>
  <si>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</si>
  <si>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</si>
  <si>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</si>
  <si>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</si>
  <si>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</si>
  <si>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</si>
  <si>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</si>
  <si>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</si>
  <si>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</si>
  <si>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</si>
  <si>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</si>
  <si>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</si>
  <si>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</si>
  <si>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</si>
  <si>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</si>
  <si>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</si>
  <si>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</si>
  <si>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</si>
  <si>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</si>
  <si>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</si>
  <si>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</si>
  <si>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</si>
  <si>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</si>
  <si>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</si>
  <si>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</si>
  <si>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</si>
  <si>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</si>
  <si>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</si>
  <si>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</si>
  <si>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</si>
  <si>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</si>
  <si>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</si>
  <si>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</si>
  <si>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</si>
  <si>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</si>
  <si>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</si>
  <si>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</si>
  <si>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</si>
  <si>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</si>
  <si>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</si>
  <si>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</si>
  <si>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</si>
  <si>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</si>
  <si>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</si>
  <si>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</si>
  <si>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</si>
  <si>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</si>
  <si>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</si>
  <si>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</si>
  <si>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</si>
  <si>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</si>
  <si>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</si>
  <si>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</si>
  <si>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</si>
  <si>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</si>
  <si>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</si>
  <si>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</si>
  <si>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</si>
  <si>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</si>
  <si>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</si>
  <si>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</si>
  <si>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</si>
  <si>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</si>
  <si>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</si>
  <si>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</si>
  <si>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</si>
  <si>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</si>
  <si>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</si>
  <si>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</si>
  <si>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</si>
  <si>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</si>
  <si>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</si>
  <si>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</si>
  <si>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</si>
  <si>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</si>
  <si>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</si>
  <si>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</si>
  <si>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</si>
  <si>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</si>
  <si>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</si>
  <si>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</si>
  <si>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</si>
  <si>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</si>
  <si>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</si>
  <si>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</si>
  <si>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</si>
  <si>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</si>
  <si>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</si>
  <si>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</si>
  <si>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</si>
  <si>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</si>
  <si>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</si>
  <si>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</si>
  <si>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</si>
  <si>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</si>
  <si>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</si>
  <si>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</si>
  <si>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</si>
  <si>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</si>
  <si>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</si>
  <si>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</si>
  <si>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Białoruś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</si>
  <si>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</si>
  <si>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</si>
  <si>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</si>
  <si>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</si>
  <si>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</si>
  <si>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</si>
  <si>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</si>
  <si>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Suwałki</t>
  </si>
  <si>
    <t>Nigeria</t>
  </si>
  <si>
    <t>Ciechanowiec</t>
  </si>
  <si>
    <t>Piątek</t>
  </si>
  <si>
    <t>I-VI 2020r.</t>
  </si>
  <si>
    <t>I-VI 2021r.*</t>
  </si>
  <si>
    <t>Rosja</t>
  </si>
  <si>
    <t>Islandia</t>
  </si>
  <si>
    <t>Kanada</t>
  </si>
  <si>
    <t>Stany Zjednoczone Ameryki</t>
  </si>
  <si>
    <t>Łyszkowice</t>
  </si>
  <si>
    <t>NR 34/2021</t>
  </si>
  <si>
    <t>2 września 2021r.</t>
  </si>
  <si>
    <t>Notowania z okresu: 23 - 29 sierpnia 2021r. (34 tydz.)</t>
  </si>
  <si>
    <t>29.08.2021</t>
  </si>
  <si>
    <t>w okresie: 23 - 29 sierpnia 2021r.</t>
  </si>
  <si>
    <t>Notowania cen na TARGOWISKACH w okresie: 23 - 27 sierpnia 2021r.</t>
  </si>
  <si>
    <t>27.08.2021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</si>
  <si>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</si>
  <si>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23.08.2020</t>
  </si>
  <si>
    <t>2019-08-25</t>
  </si>
  <si>
    <t>20.08.2021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</si>
</sst>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0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  <family val="2"/>
      <charset val="238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52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43" xfId="0" applyFont="1" applyFill="1" applyBorder="1" applyAlignment="1">
      <alignment horizontal="centerContinuous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0" fontId="9" fillId="2" borderId="131" xfId="0" applyNumberFormat="1" applyFont="1" applyFill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5" applyFont="1" applyFill="1"/>
    <xf numFmtId="0" fontId="101" fillId="0" borderId="0" xfId="4" applyFont="1"/>
    <xf numFmtId="0" fontId="102" fillId="0" borderId="0" xfId="54" applyFont="1"/>
    <xf numFmtId="0" fontId="101" fillId="0" borderId="0" xfId="0" applyFont="1" applyAlignment="1"/>
    <xf numFmtId="0" fontId="103" fillId="0" borderId="0" xfId="0" applyFont="1" applyAlignme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14" fontId="9" fillId="0" borderId="40" xfId="0" applyNumberFormat="1" applyFont="1" applyBorder="1" applyAlignment="1">
      <alignment horizontal="center" vertical="center" wrapText="1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0" fontId="9" fillId="38" borderId="8" xfId="0" applyFont="1" applyFill="1" applyBorder="1" applyAlignment="1">
      <alignment horizontal="center" vertical="center" wrapText="1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90" fillId="0" borderId="54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7" fontId="9" fillId="0" borderId="13" xfId="0" applyNumberFormat="1" applyFont="1" applyBorder="1" applyAlignment="1">
      <alignment horizontal="center" vertic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165" fontId="11" fillId="0" borderId="40" xfId="0" applyNumberFormat="1" applyFont="1" applyBorder="1"/>
    <xf numFmtId="14" fontId="9" fillId="0" borderId="40" xfId="0" quotePrefix="1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wrapText="1"/>
    </xf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131" xfId="0" applyFont="1" applyFill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6" xfId="0" applyNumberFormat="1" applyFont="1" applyFill="1" applyBorder="1" applyAlignment="1">
      <alignment vertical="center" wrapText="1"/>
    </xf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3" fontId="11" fillId="0" borderId="39" xfId="0" applyNumberFormat="1" applyFont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3" fontId="10" fillId="0" borderId="7" xfId="0" applyNumberFormat="1" applyFont="1" applyBorder="1"/>
    <xf numFmtId="1" fontId="104" fillId="2" borderId="6" xfId="0" applyNumberFormat="1" applyFont="1" applyFill="1" applyBorder="1"/>
    <xf numFmtId="1" fontId="104" fillId="0" borderId="36" xfId="0" applyNumberFormat="1" applyFont="1" applyBorder="1"/>
    <xf numFmtId="164" fontId="104" fillId="0" borderId="18" xfId="0" applyNumberFormat="1" applyFont="1" applyBorder="1"/>
    <xf numFmtId="165" fontId="104" fillId="2" borderId="37" xfId="0" applyNumberFormat="1" applyFont="1" applyFill="1" applyBorder="1"/>
    <xf numFmtId="164" fontId="104" fillId="0" borderId="41" xfId="0" applyNumberFormat="1" applyFont="1" applyBorder="1"/>
    <xf numFmtId="1" fontId="104" fillId="0" borderId="49" xfId="0" applyNumberFormat="1" applyFont="1" applyBorder="1"/>
    <xf numFmtId="164" fontId="104" fillId="0" borderId="38" xfId="0" applyNumberFormat="1" applyFont="1" applyBorder="1"/>
    <xf numFmtId="1" fontId="104" fillId="2" borderId="48" xfId="0" applyNumberFormat="1" applyFont="1" applyFill="1" applyBorder="1"/>
    <xf numFmtId="164" fontId="104" fillId="0" borderId="13" xfId="0" applyNumberFormat="1" applyFont="1" applyBorder="1"/>
    <xf numFmtId="164" fontId="104" fillId="0" borderId="13" xfId="0" quotePrefix="1" applyNumberFormat="1" applyFont="1" applyBorder="1"/>
    <xf numFmtId="164" fontId="104" fillId="0" borderId="18" xfId="0" quotePrefix="1" applyNumberFormat="1" applyFont="1" applyBorder="1"/>
    <xf numFmtId="164" fontId="104" fillId="0" borderId="38" xfId="0" quotePrefix="1" applyNumberFormat="1" applyFont="1" applyBorder="1"/>
    <xf numFmtId="1" fontId="104" fillId="2" borderId="19" xfId="0" applyNumberFormat="1" applyFont="1" applyFill="1" applyBorder="1"/>
    <xf numFmtId="1" fontId="104" fillId="0" borderId="51" xfId="0" applyNumberFormat="1" applyFont="1" applyBorder="1"/>
    <xf numFmtId="164" fontId="104" fillId="0" borderId="34" xfId="0" applyNumberFormat="1" applyFont="1" applyBorder="1"/>
    <xf numFmtId="165" fontId="104" fillId="2" borderId="56" xfId="0" applyNumberFormat="1" applyFont="1" applyFill="1" applyBorder="1"/>
    <xf numFmtId="164" fontId="104" fillId="0" borderId="50" xfId="0" applyNumberFormat="1" applyFont="1" applyBorder="1"/>
    <xf numFmtId="164" fontId="104" fillId="0" borderId="17" xfId="0" applyNumberFormat="1" applyFont="1" applyBorder="1"/>
    <xf numFmtId="164" fontId="104" fillId="0" borderId="17" xfId="0" quotePrefix="1" applyNumberFormat="1" applyFont="1" applyBorder="1"/>
    <xf numFmtId="1" fontId="104" fillId="2" borderId="42" xfId="0" applyNumberFormat="1" applyFont="1" applyFill="1" applyBorder="1"/>
    <xf numFmtId="1" fontId="104" fillId="0" borderId="39" xfId="0" applyNumberFormat="1" applyFont="1" applyBorder="1"/>
    <xf numFmtId="165" fontId="104" fillId="2" borderId="17" xfId="0" applyNumberFormat="1" applyFont="1" applyFill="1" applyBorder="1"/>
    <xf numFmtId="164" fontId="104" fillId="0" borderId="40" xfId="0" applyNumberFormat="1" applyFont="1" applyBorder="1"/>
    <xf numFmtId="164" fontId="104" fillId="0" borderId="52" xfId="0" applyNumberFormat="1" applyFont="1" applyBorder="1"/>
    <xf numFmtId="3" fontId="104" fillId="2" borderId="6" xfId="0" applyNumberFormat="1" applyFont="1" applyFill="1" applyBorder="1" applyAlignment="1">
      <alignment vertical="center" wrapText="1"/>
    </xf>
    <xf numFmtId="3" fontId="104" fillId="0" borderId="36" xfId="0" applyNumberFormat="1" applyFont="1" applyBorder="1" applyAlignment="1">
      <alignment vertical="center" wrapText="1"/>
    </xf>
    <xf numFmtId="165" fontId="104" fillId="0" borderId="18" xfId="0" applyNumberFormat="1" applyFont="1" applyBorder="1" applyAlignment="1">
      <alignment vertical="center" wrapText="1"/>
    </xf>
    <xf numFmtId="165" fontId="104" fillId="2" borderId="37" xfId="0" applyNumberFormat="1" applyFont="1" applyFill="1" applyBorder="1" applyAlignment="1">
      <alignment vertical="center" wrapText="1"/>
    </xf>
    <xf numFmtId="165" fontId="104" fillId="0" borderId="41" xfId="0" applyNumberFormat="1" applyFont="1" applyBorder="1" applyAlignment="1">
      <alignment vertical="center" wrapText="1"/>
    </xf>
    <xf numFmtId="3" fontId="104" fillId="2" borderId="48" xfId="0" applyNumberFormat="1" applyFont="1" applyFill="1" applyBorder="1" applyAlignment="1">
      <alignment vertical="center" wrapText="1"/>
    </xf>
    <xf numFmtId="3" fontId="104" fillId="0" borderId="49" xfId="0" applyNumberFormat="1" applyFont="1" applyBorder="1" applyAlignment="1">
      <alignment vertical="center" wrapText="1"/>
    </xf>
    <xf numFmtId="165" fontId="104" fillId="0" borderId="13" xfId="0" applyNumberFormat="1" applyFont="1" applyBorder="1" applyAlignment="1">
      <alignment vertical="center" wrapText="1"/>
    </xf>
    <xf numFmtId="165" fontId="104" fillId="2" borderId="31" xfId="0" applyNumberFormat="1" applyFont="1" applyFill="1" applyBorder="1" applyAlignment="1">
      <alignment vertical="center" wrapText="1"/>
    </xf>
    <xf numFmtId="165" fontId="104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4" fillId="2" borderId="6" xfId="0" applyNumberFormat="1" applyFont="1" applyFill="1" applyBorder="1"/>
    <xf numFmtId="3" fontId="104" fillId="0" borderId="36" xfId="0" applyNumberFormat="1" applyFont="1" applyBorder="1"/>
    <xf numFmtId="165" fontId="104" fillId="2" borderId="18" xfId="0" applyNumberFormat="1" applyFont="1" applyFill="1" applyBorder="1"/>
    <xf numFmtId="3" fontId="104" fillId="2" borderId="48" xfId="0" applyNumberFormat="1" applyFont="1" applyFill="1" applyBorder="1"/>
    <xf numFmtId="3" fontId="104" fillId="0" borderId="49" xfId="0" applyNumberFormat="1" applyFont="1" applyBorder="1"/>
    <xf numFmtId="165" fontId="104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4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4" fontId="9" fillId="0" borderId="8" xfId="0" applyNumberFormat="1" applyFont="1" applyBorder="1" applyAlignment="1">
      <alignment horizontal="center" vertical="center" wrapText="1"/>
    </xf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0" fillId="0" borderId="2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5" fillId="0" borderId="155" xfId="0" applyFont="1" applyFill="1" applyBorder="1" applyAlignment="1">
      <alignment horizontal="left" vertical="center" wrapText="1"/>
    </xf>
    <xf numFmtId="0" fontId="105" fillId="0" borderId="134" xfId="0" applyFont="1" applyFill="1" applyBorder="1" applyAlignment="1">
      <alignment horizontal="left" vertical="center" wrapText="1"/>
    </xf>
    <xf numFmtId="0" fontId="105" fillId="0" borderId="133" xfId="0" applyFont="1" applyFill="1" applyBorder="1" applyAlignment="1">
      <alignment horizontal="left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A12" sqref="A12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186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55" t="s">
        <v>362</v>
      </c>
      <c r="B9" s="56"/>
      <c r="C9" s="6"/>
      <c r="D9" s="55" t="s">
        <v>25</v>
      </c>
      <c r="E9" s="56"/>
      <c r="F9" s="56"/>
      <c r="G9" s="56"/>
      <c r="H9" s="659" t="s">
        <v>363</v>
      </c>
      <c r="I9" s="659"/>
      <c r="J9" s="660"/>
      <c r="K9" s="661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69" t="s">
        <v>364</v>
      </c>
      <c r="B11" s="57"/>
      <c r="C11" s="57"/>
      <c r="D11" s="57"/>
      <c r="E11" s="57"/>
      <c r="F11" s="57"/>
      <c r="G11" s="57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38" t="s">
        <v>193</v>
      </c>
    </row>
    <row r="14" spans="1:12" ht="14.25" x14ac:dyDescent="0.2">
      <c r="A14" s="138" t="s">
        <v>22</v>
      </c>
    </row>
    <row r="15" spans="1:12" ht="14.25" x14ac:dyDescent="0.2">
      <c r="A15" s="138" t="s">
        <v>192</v>
      </c>
    </row>
    <row r="16" spans="1:12" ht="14.25" x14ac:dyDescent="0.2">
      <c r="A16" s="138" t="s">
        <v>349</v>
      </c>
    </row>
    <row r="17" spans="1:13" ht="18.75" customHeight="1" x14ac:dyDescent="0.25">
      <c r="A17" s="137" t="s">
        <v>310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104</v>
      </c>
      <c r="D20" s="45"/>
    </row>
    <row r="21" spans="1:13" x14ac:dyDescent="0.2">
      <c r="A21" s="5"/>
    </row>
    <row r="22" spans="1:13" s="333" customFormat="1" x14ac:dyDescent="0.2">
      <c r="A22" s="332" t="s">
        <v>311</v>
      </c>
      <c r="G22" s="334"/>
    </row>
    <row r="23" spans="1:13" s="333" customFormat="1" x14ac:dyDescent="0.2">
      <c r="A23" s="332" t="s">
        <v>312</v>
      </c>
      <c r="D23" s="334" t="s">
        <v>313</v>
      </c>
      <c r="G23" s="334"/>
    </row>
    <row r="24" spans="1:13" s="333" customFormat="1" x14ac:dyDescent="0.2">
      <c r="A24" s="335" t="s">
        <v>314</v>
      </c>
    </row>
    <row r="26" spans="1:13" s="592" customFormat="1" ht="15.75" x14ac:dyDescent="0.25">
      <c r="A26" s="591"/>
      <c r="M26" s="593"/>
    </row>
    <row r="27" spans="1:13" s="592" customFormat="1" ht="15.75" x14ac:dyDescent="0.25">
      <c r="A27" s="594"/>
      <c r="B27" s="595"/>
      <c r="C27" s="595"/>
      <c r="D27" s="595"/>
      <c r="E27" s="595"/>
      <c r="F27" s="595"/>
      <c r="G27" s="595"/>
      <c r="H27" s="595"/>
      <c r="I27" s="595"/>
      <c r="J27" s="595"/>
      <c r="K27" s="595"/>
      <c r="L27" s="595"/>
      <c r="M27" s="59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75</v>
      </c>
    </row>
    <row r="3" spans="1:2" ht="10.5" customHeight="1" thickBot="1" x14ac:dyDescent="0.25"/>
    <row r="4" spans="1:2" ht="16.5" thickBot="1" x14ac:dyDescent="0.25">
      <c r="A4" s="17" t="s">
        <v>68</v>
      </c>
      <c r="B4" s="18" t="s">
        <v>77</v>
      </c>
    </row>
    <row r="5" spans="1:2" s="20" customFormat="1" ht="24" customHeight="1" x14ac:dyDescent="0.25">
      <c r="A5" s="23" t="s">
        <v>69</v>
      </c>
      <c r="B5" s="19" t="s">
        <v>70</v>
      </c>
    </row>
    <row r="6" spans="1:2" s="20" customFormat="1" ht="25.5" customHeight="1" x14ac:dyDescent="0.25">
      <c r="A6" s="23" t="s">
        <v>71</v>
      </c>
      <c r="B6" s="19" t="s">
        <v>73</v>
      </c>
    </row>
    <row r="7" spans="1:2" s="20" customFormat="1" ht="21.75" customHeight="1" thickBot="1" x14ac:dyDescent="0.3">
      <c r="A7" s="24" t="s">
        <v>72</v>
      </c>
      <c r="B7" s="21" t="s">
        <v>74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61" workbookViewId="0">
      <selection activeCell="L101" sqref="L101"/>
    </sheetView>
  </sheetViews>
  <sheetFormatPr defaultRowHeight="12.75" x14ac:dyDescent="0.2"/>
  <cols>
    <col min="1" max="1" width="12.140625" style="86" customWidth="1"/>
    <col min="2" max="2" width="12.140625" style="86" bestFit="1" customWidth="1"/>
    <col min="3" max="5" width="9.140625" style="86"/>
    <col min="6" max="6" width="10.28515625" style="86" bestFit="1" customWidth="1"/>
    <col min="7" max="11" width="9.140625" style="86"/>
    <col min="12" max="12" width="10.5703125" style="86" customWidth="1"/>
    <col min="13" max="13" width="9.42578125" style="86" customWidth="1"/>
    <col min="14" max="16384" width="9.140625" style="86"/>
  </cols>
  <sheetData>
    <row r="1" spans="1:14" s="83" customFormat="1" ht="16.5" x14ac:dyDescent="0.25">
      <c r="A1" s="79" t="s">
        <v>321</v>
      </c>
      <c r="B1" s="80"/>
      <c r="C1" s="80"/>
      <c r="D1" s="80"/>
      <c r="E1" s="80"/>
      <c r="F1" s="80"/>
      <c r="G1" s="80"/>
      <c r="H1" s="80"/>
      <c r="I1" s="81"/>
      <c r="J1" s="81"/>
      <c r="K1" s="81"/>
      <c r="L1" s="82"/>
      <c r="M1" s="82"/>
    </row>
    <row r="2" spans="1:14" s="83" customFormat="1" ht="16.5" x14ac:dyDescent="0.25">
      <c r="A2" s="84" t="s">
        <v>127</v>
      </c>
      <c r="B2" s="80"/>
      <c r="C2" s="80"/>
      <c r="D2" s="80"/>
      <c r="E2" s="80"/>
      <c r="F2" s="80"/>
      <c r="G2" s="80"/>
      <c r="H2" s="80"/>
      <c r="I2" s="81"/>
      <c r="J2" s="81"/>
      <c r="K2" s="81"/>
      <c r="L2" s="85"/>
      <c r="M2" s="85"/>
    </row>
    <row r="3" spans="1:14" s="83" customFormat="1" ht="16.5" x14ac:dyDescent="0.25">
      <c r="A3" s="84"/>
      <c r="B3" s="80"/>
      <c r="C3" s="80"/>
      <c r="D3" s="80"/>
      <c r="E3" s="80"/>
      <c r="F3" s="80"/>
      <c r="G3" s="80"/>
      <c r="H3" s="80"/>
      <c r="I3" s="81"/>
      <c r="J3" s="81"/>
      <c r="K3" s="81"/>
      <c r="L3" s="85"/>
      <c r="M3" s="85"/>
    </row>
    <row r="4" spans="1:14" ht="16.5" thickBot="1" x14ac:dyDescent="0.3">
      <c r="A4" s="302" t="s">
        <v>320</v>
      </c>
    </row>
    <row r="5" spans="1:14" ht="24.75" customHeight="1" thickBot="1" x14ac:dyDescent="0.25">
      <c r="A5" s="131" t="s">
        <v>61</v>
      </c>
      <c r="B5" s="132"/>
      <c r="C5" s="87" t="s">
        <v>128</v>
      </c>
      <c r="D5" s="88" t="s">
        <v>129</v>
      </c>
      <c r="E5" s="88" t="s">
        <v>130</v>
      </c>
      <c r="F5" s="88" t="s">
        <v>131</v>
      </c>
      <c r="G5" s="88" t="s">
        <v>132</v>
      </c>
      <c r="H5" s="88" t="s">
        <v>133</v>
      </c>
      <c r="I5" s="88" t="s">
        <v>134</v>
      </c>
      <c r="J5" s="88" t="s">
        <v>135</v>
      </c>
      <c r="K5" s="88" t="s">
        <v>136</v>
      </c>
      <c r="L5" s="88" t="s">
        <v>137</v>
      </c>
      <c r="M5" s="88" t="s">
        <v>138</v>
      </c>
      <c r="N5" s="89" t="s">
        <v>139</v>
      </c>
    </row>
    <row r="6" spans="1:14" x14ac:dyDescent="0.2">
      <c r="A6" s="90" t="s">
        <v>17</v>
      </c>
      <c r="B6" s="91" t="s">
        <v>64</v>
      </c>
      <c r="C6" s="92">
        <v>751.93299999999999</v>
      </c>
      <c r="D6" s="93">
        <v>734.97199999999998</v>
      </c>
      <c r="E6" s="93">
        <v>736.61699999999996</v>
      </c>
      <c r="F6" s="93">
        <v>721.50699999999995</v>
      </c>
      <c r="G6" s="93">
        <v>678.95299999999997</v>
      </c>
      <c r="H6" s="93">
        <v>673.17899999999997</v>
      </c>
      <c r="I6" s="93">
        <v>689.02700000000004</v>
      </c>
      <c r="J6" s="93">
        <v>661.55200000000002</v>
      </c>
      <c r="K6" s="93">
        <v>671.20299999999997</v>
      </c>
      <c r="L6" s="93">
        <v>673.64700000000005</v>
      </c>
      <c r="M6" s="93">
        <v>687.34699999999998</v>
      </c>
      <c r="N6" s="94">
        <v>687.06899999999996</v>
      </c>
    </row>
    <row r="7" spans="1:14" x14ac:dyDescent="0.2">
      <c r="A7" s="95"/>
      <c r="B7" s="96" t="s">
        <v>65</v>
      </c>
      <c r="C7" s="97">
        <v>724.93799999999999</v>
      </c>
      <c r="D7" s="98">
        <v>750.80899999999997</v>
      </c>
      <c r="E7" s="98">
        <v>728.35599999999999</v>
      </c>
      <c r="F7" s="98">
        <v>701.59799999999996</v>
      </c>
      <c r="G7" s="98">
        <v>653.78499999999997</v>
      </c>
      <c r="H7" s="98">
        <v>653.279</v>
      </c>
      <c r="I7" s="98">
        <v>691.61699999999996</v>
      </c>
      <c r="J7" s="98">
        <v>644.39300000000003</v>
      </c>
      <c r="K7" s="98">
        <v>679.38300000000004</v>
      </c>
      <c r="L7" s="98">
        <v>675.53200000000004</v>
      </c>
      <c r="M7" s="98">
        <v>692.28800000000001</v>
      </c>
      <c r="N7" s="99">
        <v>702.08199999999999</v>
      </c>
    </row>
    <row r="8" spans="1:14" x14ac:dyDescent="0.2">
      <c r="A8" s="100" t="s">
        <v>18</v>
      </c>
      <c r="B8" s="96" t="s">
        <v>64</v>
      </c>
      <c r="C8" s="97">
        <v>539.84500000000003</v>
      </c>
      <c r="D8" s="98">
        <v>529.67700000000002</v>
      </c>
      <c r="E8" s="98">
        <v>508.61399999999998</v>
      </c>
      <c r="F8" s="98">
        <v>496.39</v>
      </c>
      <c r="G8" s="98">
        <v>468.56900000000002</v>
      </c>
      <c r="H8" s="98">
        <v>479.52499999999998</v>
      </c>
      <c r="I8" s="98">
        <v>509.65899999999999</v>
      </c>
      <c r="J8" s="98">
        <v>501.41399999999999</v>
      </c>
      <c r="K8" s="98">
        <v>511.69900000000001</v>
      </c>
      <c r="L8" s="98">
        <v>522.91499999999996</v>
      </c>
      <c r="M8" s="98">
        <v>538.12599999999998</v>
      </c>
      <c r="N8" s="99">
        <v>542.63800000000003</v>
      </c>
    </row>
    <row r="9" spans="1:14" x14ac:dyDescent="0.2">
      <c r="A9" s="95"/>
      <c r="B9" s="96" t="s">
        <v>65</v>
      </c>
      <c r="C9" s="97">
        <v>519.41399999999999</v>
      </c>
      <c r="D9" s="98">
        <v>519.83600000000001</v>
      </c>
      <c r="E9" s="98">
        <v>510.81599999999997</v>
      </c>
      <c r="F9" s="98">
        <v>498.91399999999999</v>
      </c>
      <c r="G9" s="98">
        <v>477.00799999999998</v>
      </c>
      <c r="H9" s="98">
        <v>486.32299999999998</v>
      </c>
      <c r="I9" s="98">
        <v>514</v>
      </c>
      <c r="J9" s="98">
        <v>517.05999999999995</v>
      </c>
      <c r="K9" s="98">
        <v>523.59699999999998</v>
      </c>
      <c r="L9" s="98">
        <v>518.85400000000004</v>
      </c>
      <c r="M9" s="98">
        <v>549.14599999999996</v>
      </c>
      <c r="N9" s="99">
        <v>544.06100000000004</v>
      </c>
    </row>
    <row r="10" spans="1:14" x14ac:dyDescent="0.2">
      <c r="A10" s="100" t="s">
        <v>19</v>
      </c>
      <c r="B10" s="96" t="s">
        <v>64</v>
      </c>
      <c r="C10" s="97">
        <v>626.06500000000005</v>
      </c>
      <c r="D10" s="98">
        <v>596.928</v>
      </c>
      <c r="E10" s="98">
        <v>566.62400000000002</v>
      </c>
      <c r="F10" s="98">
        <v>578.35400000000004</v>
      </c>
      <c r="G10" s="98">
        <v>564.40499999999997</v>
      </c>
      <c r="H10" s="98">
        <v>532.59100000000001</v>
      </c>
      <c r="I10" s="98">
        <v>574.87300000000005</v>
      </c>
      <c r="J10" s="98">
        <v>555.66200000000003</v>
      </c>
      <c r="K10" s="98">
        <v>553.904</v>
      </c>
      <c r="L10" s="98">
        <v>576.80899999999997</v>
      </c>
      <c r="M10" s="98">
        <v>601.67899999999997</v>
      </c>
      <c r="N10" s="99">
        <v>597.34799999999996</v>
      </c>
    </row>
    <row r="11" spans="1:14" x14ac:dyDescent="0.2">
      <c r="A11" s="101"/>
      <c r="B11" s="96" t="s">
        <v>65</v>
      </c>
      <c r="C11" s="97">
        <v>604.26199999999994</v>
      </c>
      <c r="D11" s="98">
        <v>623.02099999999996</v>
      </c>
      <c r="E11" s="98">
        <v>603.15599999999995</v>
      </c>
      <c r="F11" s="98">
        <v>583.88599999999997</v>
      </c>
      <c r="G11" s="98">
        <v>557.11099999999999</v>
      </c>
      <c r="H11" s="98">
        <v>560.36500000000001</v>
      </c>
      <c r="I11" s="98">
        <v>580.62199999999996</v>
      </c>
      <c r="J11" s="98">
        <v>579.09199999999998</v>
      </c>
      <c r="K11" s="98">
        <v>578.67499999999995</v>
      </c>
      <c r="L11" s="98">
        <v>594.27</v>
      </c>
      <c r="M11" s="98">
        <v>606.971</v>
      </c>
      <c r="N11" s="99">
        <v>619.92499999999995</v>
      </c>
    </row>
    <row r="12" spans="1:14" x14ac:dyDescent="0.2">
      <c r="A12" s="95"/>
      <c r="B12" s="96" t="s">
        <v>99</v>
      </c>
      <c r="C12" s="97">
        <v>707.41</v>
      </c>
      <c r="D12" s="98">
        <v>727.56500000000005</v>
      </c>
      <c r="E12" s="98">
        <v>710.32799999999997</v>
      </c>
      <c r="F12" s="98">
        <v>677.59500000000003</v>
      </c>
      <c r="G12" s="98">
        <v>671.44399999999996</v>
      </c>
      <c r="H12" s="98">
        <v>672.32100000000003</v>
      </c>
      <c r="I12" s="98">
        <v>647.82399999999996</v>
      </c>
      <c r="J12" s="98">
        <v>683.85299999999995</v>
      </c>
      <c r="K12" s="98">
        <v>680.76</v>
      </c>
      <c r="L12" s="98">
        <v>680.27599999999995</v>
      </c>
      <c r="M12" s="98">
        <v>691.61699999999996</v>
      </c>
      <c r="N12" s="99">
        <v>702.55100000000004</v>
      </c>
    </row>
    <row r="13" spans="1:14" x14ac:dyDescent="0.2">
      <c r="A13" s="102" t="s">
        <v>26</v>
      </c>
      <c r="B13" s="96" t="s">
        <v>65</v>
      </c>
      <c r="C13" s="97">
        <v>580.74699999999996</v>
      </c>
      <c r="D13" s="98">
        <v>594.87199999999996</v>
      </c>
      <c r="E13" s="98">
        <v>585.36</v>
      </c>
      <c r="F13" s="98">
        <v>580.43600000000004</v>
      </c>
      <c r="G13" s="98">
        <v>569.50900000000001</v>
      </c>
      <c r="H13" s="98">
        <v>572.41499999999996</v>
      </c>
      <c r="I13" s="98">
        <v>615.00099999999998</v>
      </c>
      <c r="J13" s="98">
        <v>667.54899999999998</v>
      </c>
      <c r="K13" s="98">
        <v>645.51900000000001</v>
      </c>
      <c r="L13" s="98">
        <v>650.48099999999999</v>
      </c>
      <c r="M13" s="98">
        <v>666.42899999999997</v>
      </c>
      <c r="N13" s="99">
        <v>688.12199999999996</v>
      </c>
    </row>
    <row r="14" spans="1:14" x14ac:dyDescent="0.2">
      <c r="A14" s="100" t="s">
        <v>67</v>
      </c>
      <c r="B14" s="96" t="s">
        <v>64</v>
      </c>
      <c r="C14" s="97">
        <v>439.73500000000001</v>
      </c>
      <c r="D14" s="98">
        <v>497.084</v>
      </c>
      <c r="E14" s="98">
        <v>478.98899999999998</v>
      </c>
      <c r="F14" s="98">
        <v>464.55799999999999</v>
      </c>
      <c r="G14" s="98">
        <v>464.017</v>
      </c>
      <c r="H14" s="98">
        <v>481.30099999999999</v>
      </c>
      <c r="I14" s="98">
        <v>483.86700000000002</v>
      </c>
      <c r="J14" s="98">
        <v>496.91800000000001</v>
      </c>
      <c r="K14" s="98">
        <v>508.01499999999999</v>
      </c>
      <c r="L14" s="98">
        <v>522.23</v>
      </c>
      <c r="M14" s="98">
        <v>576.02800000000002</v>
      </c>
      <c r="N14" s="99">
        <v>585.45600000000002</v>
      </c>
    </row>
    <row r="15" spans="1:14" x14ac:dyDescent="0.2">
      <c r="A15" s="95"/>
      <c r="B15" s="96" t="s">
        <v>65</v>
      </c>
      <c r="C15" s="97">
        <v>412.214</v>
      </c>
      <c r="D15" s="98">
        <v>465.24799999999999</v>
      </c>
      <c r="E15" s="98">
        <v>470.29</v>
      </c>
      <c r="F15" s="98">
        <v>466.03100000000001</v>
      </c>
      <c r="G15" s="98">
        <v>420.85399999999998</v>
      </c>
      <c r="H15" s="98">
        <v>446.72699999999998</v>
      </c>
      <c r="I15" s="98">
        <v>438.79500000000002</v>
      </c>
      <c r="J15" s="98">
        <v>464.77699999999999</v>
      </c>
      <c r="K15" s="98">
        <v>486.59899999999999</v>
      </c>
      <c r="L15" s="98">
        <v>494.54399999999998</v>
      </c>
      <c r="M15" s="98">
        <v>543.05700000000002</v>
      </c>
      <c r="N15" s="99">
        <v>527.20399999999995</v>
      </c>
    </row>
    <row r="16" spans="1:14" ht="13.5" thickBot="1" x14ac:dyDescent="0.25">
      <c r="A16" s="103" t="s">
        <v>0</v>
      </c>
      <c r="B16" s="104" t="s">
        <v>65</v>
      </c>
      <c r="C16" s="105">
        <v>566.24</v>
      </c>
      <c r="D16" s="106">
        <v>574.65700000000004</v>
      </c>
      <c r="E16" s="106">
        <v>547.19799999999998</v>
      </c>
      <c r="F16" s="106">
        <v>552.11300000000006</v>
      </c>
      <c r="G16" s="106">
        <v>517.40200000000004</v>
      </c>
      <c r="H16" s="106">
        <v>524.96100000000001</v>
      </c>
      <c r="I16" s="106">
        <v>553.12800000000004</v>
      </c>
      <c r="J16" s="106">
        <v>540.26700000000005</v>
      </c>
      <c r="K16" s="106">
        <v>566.08600000000001</v>
      </c>
      <c r="L16" s="106">
        <v>575.98199999999997</v>
      </c>
      <c r="M16" s="106">
        <v>596.73800000000006</v>
      </c>
      <c r="N16" s="107">
        <v>603.65800000000002</v>
      </c>
    </row>
    <row r="17" spans="1:14" ht="13.5" thickBot="1" x14ac:dyDescent="0.25"/>
    <row r="18" spans="1:14" ht="24.75" customHeight="1" thickBot="1" x14ac:dyDescent="0.25">
      <c r="A18" s="131" t="s">
        <v>61</v>
      </c>
      <c r="B18" s="132"/>
      <c r="C18" s="87" t="s">
        <v>140</v>
      </c>
      <c r="D18" s="88" t="s">
        <v>141</v>
      </c>
      <c r="E18" s="88" t="s">
        <v>142</v>
      </c>
      <c r="F18" s="88" t="s">
        <v>143</v>
      </c>
      <c r="G18" s="88" t="s">
        <v>144</v>
      </c>
      <c r="H18" s="88" t="s">
        <v>145</v>
      </c>
      <c r="I18" s="88" t="s">
        <v>146</v>
      </c>
      <c r="J18" s="88" t="s">
        <v>147</v>
      </c>
      <c r="K18" s="88" t="s">
        <v>148</v>
      </c>
      <c r="L18" s="88" t="s">
        <v>149</v>
      </c>
      <c r="M18" s="88" t="s">
        <v>150</v>
      </c>
      <c r="N18" s="89" t="s">
        <v>151</v>
      </c>
    </row>
    <row r="19" spans="1:14" x14ac:dyDescent="0.2">
      <c r="A19" s="90" t="s">
        <v>17</v>
      </c>
      <c r="B19" s="91" t="s">
        <v>64</v>
      </c>
      <c r="C19" s="92">
        <v>676.87099999999998</v>
      </c>
      <c r="D19" s="93">
        <v>657.36599999999999</v>
      </c>
      <c r="E19" s="93">
        <v>651.70699999999999</v>
      </c>
      <c r="F19" s="93">
        <v>646.38199999999995</v>
      </c>
      <c r="G19" s="93">
        <v>644.18299999999999</v>
      </c>
      <c r="H19" s="93">
        <v>647.37300000000005</v>
      </c>
      <c r="I19" s="93">
        <v>624.84199999999998</v>
      </c>
      <c r="J19" s="93">
        <v>610.70699999999999</v>
      </c>
      <c r="K19" s="93">
        <v>629.74599999999998</v>
      </c>
      <c r="L19" s="93">
        <v>632.25599999999997</v>
      </c>
      <c r="M19" s="93">
        <v>654.27</v>
      </c>
      <c r="N19" s="94">
        <v>659.86099999999999</v>
      </c>
    </row>
    <row r="20" spans="1:14" x14ac:dyDescent="0.2">
      <c r="A20" s="95"/>
      <c r="B20" s="96" t="s">
        <v>65</v>
      </c>
      <c r="C20" s="97">
        <v>694.27700000000004</v>
      </c>
      <c r="D20" s="98">
        <v>667.05700000000002</v>
      </c>
      <c r="E20" s="98">
        <v>645.02</v>
      </c>
      <c r="F20" s="98">
        <v>641.40599999999995</v>
      </c>
      <c r="G20" s="98">
        <v>650.99400000000003</v>
      </c>
      <c r="H20" s="98">
        <v>659.58199999999999</v>
      </c>
      <c r="I20" s="98">
        <v>654.52</v>
      </c>
      <c r="J20" s="98">
        <v>607.03200000000004</v>
      </c>
      <c r="K20" s="98">
        <v>603.41399999999999</v>
      </c>
      <c r="L20" s="98">
        <v>639.92200000000003</v>
      </c>
      <c r="M20" s="98">
        <v>645.46</v>
      </c>
      <c r="N20" s="99">
        <v>672.16300000000001</v>
      </c>
    </row>
    <row r="21" spans="1:14" x14ac:dyDescent="0.2">
      <c r="A21" s="100" t="s">
        <v>18</v>
      </c>
      <c r="B21" s="96" t="s">
        <v>64</v>
      </c>
      <c r="C21" s="97">
        <v>537.24900000000002</v>
      </c>
      <c r="D21" s="98">
        <v>533.08699999999999</v>
      </c>
      <c r="E21" s="98">
        <v>523.92200000000003</v>
      </c>
      <c r="F21" s="98">
        <v>524.61</v>
      </c>
      <c r="G21" s="98">
        <v>527.97799999999995</v>
      </c>
      <c r="H21" s="98">
        <v>528.71100000000001</v>
      </c>
      <c r="I21" s="98">
        <v>481.82</v>
      </c>
      <c r="J21" s="98">
        <v>487.00400000000002</v>
      </c>
      <c r="K21" s="98">
        <v>515.971</v>
      </c>
      <c r="L21" s="98">
        <v>523.13400000000001</v>
      </c>
      <c r="M21" s="98">
        <v>527.88300000000004</v>
      </c>
      <c r="N21" s="99">
        <v>541.79899999999998</v>
      </c>
    </row>
    <row r="22" spans="1:14" x14ac:dyDescent="0.2">
      <c r="A22" s="95"/>
      <c r="B22" s="96" t="s">
        <v>65</v>
      </c>
      <c r="C22" s="97">
        <v>541.02700000000004</v>
      </c>
      <c r="D22" s="98">
        <v>563.81600000000003</v>
      </c>
      <c r="E22" s="98">
        <v>546.66499999999996</v>
      </c>
      <c r="F22" s="98">
        <v>539.42600000000004</v>
      </c>
      <c r="G22" s="98">
        <v>527.60299999999995</v>
      </c>
      <c r="H22" s="98">
        <v>531.26400000000001</v>
      </c>
      <c r="I22" s="98">
        <v>490.31900000000002</v>
      </c>
      <c r="J22" s="98">
        <v>461.19499999999999</v>
      </c>
      <c r="K22" s="98">
        <v>489.68799999999999</v>
      </c>
      <c r="L22" s="98">
        <v>482.00700000000001</v>
      </c>
      <c r="M22" s="98">
        <v>499.37099999999998</v>
      </c>
      <c r="N22" s="99">
        <v>545.26300000000003</v>
      </c>
    </row>
    <row r="23" spans="1:14" x14ac:dyDescent="0.2">
      <c r="A23" s="100" t="s">
        <v>19</v>
      </c>
      <c r="B23" s="96" t="s">
        <v>64</v>
      </c>
      <c r="C23" s="97">
        <v>608.72900000000004</v>
      </c>
      <c r="D23" s="98">
        <v>586.22799999999995</v>
      </c>
      <c r="E23" s="98">
        <v>573.779</v>
      </c>
      <c r="F23" s="98">
        <v>558.68399999999997</v>
      </c>
      <c r="G23" s="98">
        <v>571.46</v>
      </c>
      <c r="H23" s="98">
        <v>577.30999999999995</v>
      </c>
      <c r="I23" s="98">
        <v>505.64600000000002</v>
      </c>
      <c r="J23" s="98">
        <v>492.38</v>
      </c>
      <c r="K23" s="98">
        <v>514.48099999999999</v>
      </c>
      <c r="L23" s="98">
        <v>507.24700000000001</v>
      </c>
      <c r="M23" s="98">
        <v>543.048</v>
      </c>
      <c r="N23" s="99">
        <v>566.91</v>
      </c>
    </row>
    <row r="24" spans="1:14" x14ac:dyDescent="0.2">
      <c r="A24" s="101"/>
      <c r="B24" s="96" t="s">
        <v>65</v>
      </c>
      <c r="C24" s="97">
        <v>615.34299999999996</v>
      </c>
      <c r="D24" s="98">
        <v>614.572</v>
      </c>
      <c r="E24" s="98">
        <v>592.86699999999996</v>
      </c>
      <c r="F24" s="98">
        <v>592.10699999999997</v>
      </c>
      <c r="G24" s="98">
        <v>594.56399999999996</v>
      </c>
      <c r="H24" s="98">
        <v>598.25</v>
      </c>
      <c r="I24" s="98">
        <v>531.06700000000001</v>
      </c>
      <c r="J24" s="98">
        <v>514.87199999999996</v>
      </c>
      <c r="K24" s="98">
        <v>515.91600000000005</v>
      </c>
      <c r="L24" s="98">
        <v>533.74199999999996</v>
      </c>
      <c r="M24" s="98">
        <v>552.85900000000004</v>
      </c>
      <c r="N24" s="99">
        <v>581.471</v>
      </c>
    </row>
    <row r="25" spans="1:14" x14ac:dyDescent="0.2">
      <c r="A25" s="95"/>
      <c r="B25" s="96" t="s">
        <v>99</v>
      </c>
      <c r="C25" s="97">
        <v>716.70899999999995</v>
      </c>
      <c r="D25" s="98">
        <v>723.02099999999996</v>
      </c>
      <c r="E25" s="98">
        <v>689.39099999999996</v>
      </c>
      <c r="F25" s="98">
        <v>680.89599999999996</v>
      </c>
      <c r="G25" s="98">
        <v>688.34500000000003</v>
      </c>
      <c r="H25" s="98">
        <v>717.34</v>
      </c>
      <c r="I25" s="98">
        <v>629.33000000000004</v>
      </c>
      <c r="J25" s="98">
        <v>670.79200000000003</v>
      </c>
      <c r="K25" s="98">
        <v>661.19100000000003</v>
      </c>
      <c r="L25" s="98">
        <v>683.13099999999997</v>
      </c>
      <c r="M25" s="98">
        <v>666.91200000000003</v>
      </c>
      <c r="N25" s="99">
        <v>666.66899999999998</v>
      </c>
    </row>
    <row r="26" spans="1:14" x14ac:dyDescent="0.2">
      <c r="A26" s="102" t="s">
        <v>26</v>
      </c>
      <c r="B26" s="96" t="s">
        <v>65</v>
      </c>
      <c r="C26" s="97">
        <v>694.21400000000006</v>
      </c>
      <c r="D26" s="98">
        <v>679.96</v>
      </c>
      <c r="E26" s="98">
        <v>665.85599999999999</v>
      </c>
      <c r="F26" s="98">
        <v>658.05499999999995</v>
      </c>
      <c r="G26" s="98">
        <v>670.30399999999997</v>
      </c>
      <c r="H26" s="98">
        <v>703.84299999999996</v>
      </c>
      <c r="I26" s="98">
        <v>719.73299999999995</v>
      </c>
      <c r="J26" s="98">
        <v>665.928</v>
      </c>
      <c r="K26" s="98">
        <v>601.97299999999996</v>
      </c>
      <c r="L26" s="98">
        <v>564.67700000000002</v>
      </c>
      <c r="M26" s="98">
        <v>588.327</v>
      </c>
      <c r="N26" s="99">
        <v>612.25199999999995</v>
      </c>
    </row>
    <row r="27" spans="1:14" x14ac:dyDescent="0.2">
      <c r="A27" s="100" t="s">
        <v>67</v>
      </c>
      <c r="B27" s="96" t="s">
        <v>64</v>
      </c>
      <c r="C27" s="97">
        <v>546.005</v>
      </c>
      <c r="D27" s="98">
        <v>594.72199999999998</v>
      </c>
      <c r="E27" s="98">
        <v>587.64200000000005</v>
      </c>
      <c r="F27" s="98">
        <v>598.11500000000001</v>
      </c>
      <c r="G27" s="98">
        <v>583.601</v>
      </c>
      <c r="H27" s="98">
        <v>577.05100000000004</v>
      </c>
      <c r="I27" s="98">
        <v>477.995</v>
      </c>
      <c r="J27" s="98">
        <v>502.911</v>
      </c>
      <c r="K27" s="98">
        <v>516.85699999999997</v>
      </c>
      <c r="L27" s="98">
        <v>513.87699999999995</v>
      </c>
      <c r="M27" s="98">
        <v>516.74099999999999</v>
      </c>
      <c r="N27" s="99">
        <v>534.08900000000006</v>
      </c>
    </row>
    <row r="28" spans="1:14" x14ac:dyDescent="0.2">
      <c r="A28" s="95"/>
      <c r="B28" s="96" t="s">
        <v>65</v>
      </c>
      <c r="C28" s="97">
        <v>565.86300000000006</v>
      </c>
      <c r="D28" s="98">
        <v>566.86300000000006</v>
      </c>
      <c r="E28" s="98">
        <v>538.54899999999998</v>
      </c>
      <c r="F28" s="98">
        <v>569.01900000000001</v>
      </c>
      <c r="G28" s="98">
        <v>550.971</v>
      </c>
      <c r="H28" s="98">
        <v>566.34500000000003</v>
      </c>
      <c r="I28" s="98">
        <v>523.57399999999996</v>
      </c>
      <c r="J28" s="98">
        <v>460.71899999999999</v>
      </c>
      <c r="K28" s="98">
        <v>475.83699999999999</v>
      </c>
      <c r="L28" s="98">
        <v>482.45400000000001</v>
      </c>
      <c r="M28" s="98">
        <v>497.22300000000001</v>
      </c>
      <c r="N28" s="99">
        <v>522.02300000000002</v>
      </c>
    </row>
    <row r="29" spans="1:14" ht="13.5" thickBot="1" x14ac:dyDescent="0.25">
      <c r="A29" s="103" t="s">
        <v>0</v>
      </c>
      <c r="B29" s="104" t="s">
        <v>65</v>
      </c>
      <c r="C29" s="105">
        <v>604.88900000000001</v>
      </c>
      <c r="D29" s="106">
        <v>585.21600000000001</v>
      </c>
      <c r="E29" s="106">
        <v>573.52599999999995</v>
      </c>
      <c r="F29" s="106">
        <v>582.82600000000002</v>
      </c>
      <c r="G29" s="106">
        <v>589.31200000000001</v>
      </c>
      <c r="H29" s="106">
        <v>593.23199999999997</v>
      </c>
      <c r="I29" s="106">
        <v>555.92999999999995</v>
      </c>
      <c r="J29" s="106">
        <v>520.06700000000001</v>
      </c>
      <c r="K29" s="106">
        <v>541.14499999999998</v>
      </c>
      <c r="L29" s="106">
        <v>546.39700000000005</v>
      </c>
      <c r="M29" s="106">
        <v>562.798</v>
      </c>
      <c r="N29" s="107">
        <v>579.79100000000005</v>
      </c>
    </row>
    <row r="30" spans="1:14" ht="13.5" thickBot="1" x14ac:dyDescent="0.25"/>
    <row r="31" spans="1:14" ht="24.75" customHeight="1" thickBot="1" x14ac:dyDescent="0.25">
      <c r="A31" s="750" t="s">
        <v>61</v>
      </c>
      <c r="B31" s="751"/>
      <c r="C31" s="87" t="s">
        <v>164</v>
      </c>
      <c r="D31" s="88" t="s">
        <v>165</v>
      </c>
      <c r="E31" s="88" t="s">
        <v>166</v>
      </c>
      <c r="F31" s="88" t="s">
        <v>167</v>
      </c>
      <c r="G31" s="88" t="s">
        <v>168</v>
      </c>
      <c r="H31" s="88" t="s">
        <v>169</v>
      </c>
      <c r="I31" s="88" t="s">
        <v>170</v>
      </c>
      <c r="J31" s="88" t="s">
        <v>171</v>
      </c>
      <c r="K31" s="88" t="s">
        <v>172</v>
      </c>
      <c r="L31" s="88" t="s">
        <v>173</v>
      </c>
      <c r="M31" s="88" t="s">
        <v>174</v>
      </c>
      <c r="N31" s="89" t="s">
        <v>175</v>
      </c>
    </row>
    <row r="32" spans="1:14" x14ac:dyDescent="0.2">
      <c r="A32" s="90" t="s">
        <v>17</v>
      </c>
      <c r="B32" s="91" t="s">
        <v>64</v>
      </c>
      <c r="C32" s="92">
        <v>680.14599999999996</v>
      </c>
      <c r="D32" s="93">
        <v>684.53499999999997</v>
      </c>
      <c r="E32" s="93">
        <v>696.16</v>
      </c>
      <c r="F32" s="93">
        <v>694.33799999999997</v>
      </c>
      <c r="G32" s="93">
        <v>717.34402624456391</v>
      </c>
      <c r="H32" s="93">
        <v>729.577</v>
      </c>
      <c r="I32" s="93">
        <v>714.77599999999995</v>
      </c>
      <c r="J32" s="93">
        <v>644.522617149864</v>
      </c>
      <c r="K32" s="93">
        <v>658.12400000000002</v>
      </c>
      <c r="L32" s="93">
        <v>662.07772549470701</v>
      </c>
      <c r="M32" s="93">
        <v>676.66399999999999</v>
      </c>
      <c r="N32" s="94">
        <v>682.44399999999996</v>
      </c>
    </row>
    <row r="33" spans="1:14" x14ac:dyDescent="0.2">
      <c r="A33" s="95"/>
      <c r="B33" s="96" t="s">
        <v>65</v>
      </c>
      <c r="C33" s="97">
        <v>695.85299999999995</v>
      </c>
      <c r="D33" s="98">
        <v>695.76599999999996</v>
      </c>
      <c r="E33" s="98">
        <v>716.50900000000001</v>
      </c>
      <c r="F33" s="98">
        <v>707.87900000000002</v>
      </c>
      <c r="G33" s="98">
        <v>720.54017181274799</v>
      </c>
      <c r="H33" s="98">
        <v>740.66200000000003</v>
      </c>
      <c r="I33" s="98">
        <v>748.95100000000002</v>
      </c>
      <c r="J33" s="98">
        <v>651.71254631186412</v>
      </c>
      <c r="K33" s="98">
        <v>671.71400000000006</v>
      </c>
      <c r="L33" s="98">
        <v>662.3910944430877</v>
      </c>
      <c r="M33" s="98">
        <v>680.14099999999996</v>
      </c>
      <c r="N33" s="99">
        <v>686.41499999999996</v>
      </c>
    </row>
    <row r="34" spans="1:14" x14ac:dyDescent="0.2">
      <c r="A34" s="100" t="s">
        <v>18</v>
      </c>
      <c r="B34" s="96" t="s">
        <v>64</v>
      </c>
      <c r="C34" s="97">
        <v>553.75599999999997</v>
      </c>
      <c r="D34" s="98">
        <v>572.92200000000003</v>
      </c>
      <c r="E34" s="98">
        <v>581.33299999999997</v>
      </c>
      <c r="F34" s="98">
        <v>591.12</v>
      </c>
      <c r="G34" s="98">
        <v>630.77802463055423</v>
      </c>
      <c r="H34" s="98">
        <v>649</v>
      </c>
      <c r="I34" s="98">
        <v>634.08299999999997</v>
      </c>
      <c r="J34" s="98">
        <v>549.65809698476392</v>
      </c>
      <c r="K34" s="98">
        <v>561.98099999999999</v>
      </c>
      <c r="L34" s="98">
        <v>563.33798947637558</v>
      </c>
      <c r="M34" s="98">
        <v>573.98299999999995</v>
      </c>
      <c r="N34" s="99">
        <v>582.09100000000001</v>
      </c>
    </row>
    <row r="35" spans="1:14" x14ac:dyDescent="0.2">
      <c r="A35" s="95"/>
      <c r="B35" s="96" t="s">
        <v>65</v>
      </c>
      <c r="C35" s="97">
        <v>561.16800000000001</v>
      </c>
      <c r="D35" s="98">
        <v>551.971</v>
      </c>
      <c r="E35" s="98">
        <v>551.79300000000001</v>
      </c>
      <c r="F35" s="98">
        <v>586.11800000000005</v>
      </c>
      <c r="G35" s="98">
        <v>588.98481215132483</v>
      </c>
      <c r="H35" s="98">
        <v>621.75599999999997</v>
      </c>
      <c r="I35" s="98">
        <v>624.29</v>
      </c>
      <c r="J35" s="98">
        <v>514.90051012624667</v>
      </c>
      <c r="K35" s="98">
        <v>518.19399999999996</v>
      </c>
      <c r="L35" s="98">
        <v>563.70153822116117</v>
      </c>
      <c r="M35" s="98">
        <v>547.41099999999994</v>
      </c>
      <c r="N35" s="99">
        <v>552.02599999999995</v>
      </c>
    </row>
    <row r="36" spans="1:14" x14ac:dyDescent="0.2">
      <c r="A36" s="100" t="s">
        <v>19</v>
      </c>
      <c r="B36" s="96" t="s">
        <v>64</v>
      </c>
      <c r="C36" s="97">
        <v>586.07299999999998</v>
      </c>
      <c r="D36" s="98">
        <v>614.83600000000001</v>
      </c>
      <c r="E36" s="98">
        <v>602.28099999999995</v>
      </c>
      <c r="F36" s="98">
        <v>607.47400000000005</v>
      </c>
      <c r="G36" s="98">
        <v>638.48744233719879</v>
      </c>
      <c r="H36" s="98">
        <v>683.16399999999999</v>
      </c>
      <c r="I36" s="98">
        <v>552.31799999999998</v>
      </c>
      <c r="J36" s="98">
        <v>545.93734869728064</v>
      </c>
      <c r="K36" s="98">
        <v>670.10199999999998</v>
      </c>
      <c r="L36" s="98">
        <v>599.84891112755884</v>
      </c>
      <c r="M36" s="98">
        <v>660.76800000000003</v>
      </c>
      <c r="N36" s="99">
        <v>640.46799999999996</v>
      </c>
    </row>
    <row r="37" spans="1:14" x14ac:dyDescent="0.2">
      <c r="A37" s="101"/>
      <c r="B37" s="96" t="s">
        <v>65</v>
      </c>
      <c r="C37" s="97">
        <v>613.88599999999997</v>
      </c>
      <c r="D37" s="98">
        <v>625.75599999999997</v>
      </c>
      <c r="E37" s="98">
        <v>620.89499999999998</v>
      </c>
      <c r="F37" s="98">
        <v>630.66</v>
      </c>
      <c r="G37" s="98">
        <v>652.19233437095215</v>
      </c>
      <c r="H37" s="98">
        <v>668.40899999999999</v>
      </c>
      <c r="I37" s="98">
        <v>580.78499999999997</v>
      </c>
      <c r="J37" s="98">
        <v>573.3913696869696</v>
      </c>
      <c r="K37" s="98">
        <v>582.90499999999997</v>
      </c>
      <c r="L37" s="98">
        <v>624.82966186089357</v>
      </c>
      <c r="M37" s="98">
        <v>638.85400000000004</v>
      </c>
      <c r="N37" s="99">
        <v>666.17200000000003</v>
      </c>
    </row>
    <row r="38" spans="1:14" x14ac:dyDescent="0.2">
      <c r="A38" s="95"/>
      <c r="B38" s="96" t="s">
        <v>99</v>
      </c>
      <c r="C38" s="97">
        <v>657.47500000000002</v>
      </c>
      <c r="D38" s="98">
        <v>676.64499999999998</v>
      </c>
      <c r="E38" s="98">
        <v>741.41</v>
      </c>
      <c r="F38" s="98">
        <v>689.52800000000002</v>
      </c>
      <c r="G38" s="98">
        <v>705.57159038124269</v>
      </c>
      <c r="H38" s="98">
        <v>746.6</v>
      </c>
      <c r="I38" s="98">
        <v>615.20500000000004</v>
      </c>
      <c r="J38" s="98">
        <v>651.80176571880418</v>
      </c>
      <c r="K38" s="98">
        <v>600.59199999999998</v>
      </c>
      <c r="L38" s="98">
        <v>683.52989083272803</v>
      </c>
      <c r="M38" s="98">
        <v>688.57299999999998</v>
      </c>
      <c r="N38" s="99">
        <v>707.64200000000005</v>
      </c>
    </row>
    <row r="39" spans="1:14" x14ac:dyDescent="0.2">
      <c r="A39" s="102" t="s">
        <v>26</v>
      </c>
      <c r="B39" s="96" t="s">
        <v>65</v>
      </c>
      <c r="C39" s="97">
        <v>642.303</v>
      </c>
      <c r="D39" s="98">
        <v>644.49800000000005</v>
      </c>
      <c r="E39" s="98">
        <v>660.08699999999999</v>
      </c>
      <c r="F39" s="98">
        <v>675.66499999999996</v>
      </c>
      <c r="G39" s="98">
        <v>696.11644754046642</v>
      </c>
      <c r="H39" s="98">
        <v>711</v>
      </c>
      <c r="I39" s="98">
        <v>714.99099999999999</v>
      </c>
      <c r="J39" s="98">
        <v>737.56065821581399</v>
      </c>
      <c r="K39" s="98">
        <v>725.12099999999998</v>
      </c>
      <c r="L39" s="98">
        <v>614.13007988323398</v>
      </c>
      <c r="M39" s="98">
        <v>611.25</v>
      </c>
      <c r="N39" s="99">
        <v>606.69500000000005</v>
      </c>
    </row>
    <row r="40" spans="1:14" x14ac:dyDescent="0.2">
      <c r="A40" s="100" t="s">
        <v>67</v>
      </c>
      <c r="B40" s="96" t="s">
        <v>64</v>
      </c>
      <c r="C40" s="97">
        <v>533.20299999999997</v>
      </c>
      <c r="D40" s="98">
        <v>570.45299999999997</v>
      </c>
      <c r="E40" s="98">
        <v>586.47500000000002</v>
      </c>
      <c r="F40" s="98">
        <v>588.85199999999998</v>
      </c>
      <c r="G40" s="98">
        <v>595.61181369260942</v>
      </c>
      <c r="H40" s="98">
        <v>547.89</v>
      </c>
      <c r="I40" s="98">
        <v>466.15199999999999</v>
      </c>
      <c r="J40" s="98">
        <v>511.490370528467</v>
      </c>
      <c r="K40" s="98">
        <v>524.32100000000003</v>
      </c>
      <c r="L40" s="98">
        <v>532.26977098846066</v>
      </c>
      <c r="M40" s="98">
        <v>528.84</v>
      </c>
      <c r="N40" s="99">
        <v>552.79399999999998</v>
      </c>
    </row>
    <row r="41" spans="1:14" x14ac:dyDescent="0.2">
      <c r="A41" s="95"/>
      <c r="B41" s="96" t="s">
        <v>65</v>
      </c>
      <c r="C41" s="97">
        <v>558.923</v>
      </c>
      <c r="D41" s="98">
        <v>537.32399999999996</v>
      </c>
      <c r="E41" s="98">
        <v>547.80100000000004</v>
      </c>
      <c r="F41" s="98">
        <v>563.81299999999999</v>
      </c>
      <c r="G41" s="98">
        <v>566.41333108460333</v>
      </c>
      <c r="H41" s="98">
        <v>578.673</v>
      </c>
      <c r="I41" s="98">
        <v>560.74800000000005</v>
      </c>
      <c r="J41" s="98">
        <v>481.31123535800913</v>
      </c>
      <c r="K41" s="98">
        <v>497.65100000000001</v>
      </c>
      <c r="L41" s="98">
        <v>489.52871949902828</v>
      </c>
      <c r="M41" s="98">
        <v>503.35300000000001</v>
      </c>
      <c r="N41" s="99">
        <v>509.42700000000002</v>
      </c>
    </row>
    <row r="42" spans="1:14" ht="13.5" thickBot="1" x14ac:dyDescent="0.25">
      <c r="A42" s="103" t="s">
        <v>0</v>
      </c>
      <c r="B42" s="104" t="s">
        <v>65</v>
      </c>
      <c r="C42" s="105">
        <v>610.91499999999996</v>
      </c>
      <c r="D42" s="106">
        <v>617.20899999999995</v>
      </c>
      <c r="E42" s="106">
        <v>641.84699999999998</v>
      </c>
      <c r="F42" s="106">
        <v>653.40599999999995</v>
      </c>
      <c r="G42" s="106">
        <v>685.44449961243959</v>
      </c>
      <c r="H42" s="106">
        <v>698.76</v>
      </c>
      <c r="I42" s="106">
        <v>677.50199999999995</v>
      </c>
      <c r="J42" s="106">
        <v>563.76417854344811</v>
      </c>
      <c r="K42" s="106">
        <v>579.24099999999999</v>
      </c>
      <c r="L42" s="106">
        <v>584.05894013008196</v>
      </c>
      <c r="M42" s="106">
        <v>594.91200000000003</v>
      </c>
      <c r="N42" s="107">
        <v>618.18499999999995</v>
      </c>
    </row>
    <row r="43" spans="1:14" ht="13.5" thickBot="1" x14ac:dyDescent="0.25"/>
    <row r="44" spans="1:14" ht="24.75" thickBot="1" x14ac:dyDescent="0.25">
      <c r="A44" s="750" t="s">
        <v>61</v>
      </c>
      <c r="B44" s="751"/>
      <c r="C44" s="87" t="s">
        <v>187</v>
      </c>
      <c r="D44" s="88" t="s">
        <v>188</v>
      </c>
      <c r="E44" s="88" t="s">
        <v>189</v>
      </c>
      <c r="F44" s="140" t="s">
        <v>190</v>
      </c>
      <c r="G44" s="88" t="s">
        <v>191</v>
      </c>
      <c r="H44" s="88" t="s">
        <v>194</v>
      </c>
      <c r="I44" s="88" t="s">
        <v>198</v>
      </c>
      <c r="J44" s="88" t="s">
        <v>234</v>
      </c>
      <c r="K44" s="88" t="s">
        <v>236</v>
      </c>
      <c r="L44" s="88" t="s">
        <v>238</v>
      </c>
      <c r="M44" s="88" t="s">
        <v>239</v>
      </c>
      <c r="N44" s="89" t="s">
        <v>240</v>
      </c>
    </row>
    <row r="45" spans="1:14" x14ac:dyDescent="0.2">
      <c r="A45" s="90" t="s">
        <v>17</v>
      </c>
      <c r="B45" s="91" t="s">
        <v>64</v>
      </c>
      <c r="C45" s="92">
        <v>681.79</v>
      </c>
      <c r="D45" s="93">
        <v>676.06</v>
      </c>
      <c r="E45" s="93">
        <v>676.85464306133599</v>
      </c>
      <c r="F45" s="93">
        <v>676.66593792150263</v>
      </c>
      <c r="G45" s="93">
        <v>689.2887925246514</v>
      </c>
      <c r="H45" s="93">
        <v>696.22280506860068</v>
      </c>
      <c r="I45" s="93">
        <v>710.83</v>
      </c>
      <c r="J45" s="93">
        <v>775.02689699745952</v>
      </c>
      <c r="K45" s="93">
        <v>803.01300000000003</v>
      </c>
      <c r="L45" s="93">
        <v>818.56073910052817</v>
      </c>
      <c r="M45" s="93">
        <v>833.26300000000003</v>
      </c>
      <c r="N45" s="94">
        <v>832.13199999999995</v>
      </c>
    </row>
    <row r="46" spans="1:14" x14ac:dyDescent="0.2">
      <c r="A46" s="95"/>
      <c r="B46" s="96" t="s">
        <v>65</v>
      </c>
      <c r="C46" s="97">
        <v>678.3</v>
      </c>
      <c r="D46" s="98">
        <v>676.34</v>
      </c>
      <c r="E46" s="98">
        <v>677.6157457636051</v>
      </c>
      <c r="F46" s="98">
        <v>676.19037430216383</v>
      </c>
      <c r="G46" s="98">
        <v>690.06000030168798</v>
      </c>
      <c r="H46" s="98">
        <v>705.38514474653186</v>
      </c>
      <c r="I46" s="98">
        <v>717.88</v>
      </c>
      <c r="J46" s="98">
        <v>767.97260481891749</v>
      </c>
      <c r="K46" s="98">
        <v>787.38599999999997</v>
      </c>
      <c r="L46" s="98">
        <v>800.09295862552619</v>
      </c>
      <c r="M46" s="98">
        <v>832.81899999999996</v>
      </c>
      <c r="N46" s="99">
        <v>839.02099999999996</v>
      </c>
    </row>
    <row r="47" spans="1:14" x14ac:dyDescent="0.2">
      <c r="A47" s="100" t="s">
        <v>18</v>
      </c>
      <c r="B47" s="96" t="s">
        <v>64</v>
      </c>
      <c r="C47" s="97">
        <v>582.89</v>
      </c>
      <c r="D47" s="98">
        <v>573.54999999999995</v>
      </c>
      <c r="E47" s="98">
        <v>570.72474507771369</v>
      </c>
      <c r="F47" s="98">
        <v>572.45725620766336</v>
      </c>
      <c r="G47" s="98">
        <v>569.41500223499588</v>
      </c>
      <c r="H47" s="98">
        <v>567.82881730129293</v>
      </c>
      <c r="I47" s="98">
        <v>561.17999999999995</v>
      </c>
      <c r="J47" s="98">
        <v>623.32894173210013</v>
      </c>
      <c r="K47" s="98">
        <v>680.42200000000003</v>
      </c>
      <c r="L47" s="98">
        <v>706.13838806230467</v>
      </c>
      <c r="M47" s="98">
        <v>714.03800000000001</v>
      </c>
      <c r="N47" s="99">
        <v>717.20500000000004</v>
      </c>
    </row>
    <row r="48" spans="1:14" x14ac:dyDescent="0.2">
      <c r="A48" s="95"/>
      <c r="B48" s="96" t="s">
        <v>65</v>
      </c>
      <c r="C48" s="97">
        <v>528.02</v>
      </c>
      <c r="D48" s="98">
        <v>544.70000000000005</v>
      </c>
      <c r="E48" s="98">
        <v>567.69528221494829</v>
      </c>
      <c r="F48" s="98">
        <v>572.37466693828981</v>
      </c>
      <c r="G48" s="98">
        <v>591.04434662168535</v>
      </c>
      <c r="H48" s="98">
        <v>570.64231997217348</v>
      </c>
      <c r="I48" s="98">
        <v>569.42999999999995</v>
      </c>
      <c r="J48" s="98">
        <v>659.0347459702507</v>
      </c>
      <c r="K48" s="98">
        <v>680.99400000000003</v>
      </c>
      <c r="L48" s="98">
        <v>688.17620841823998</v>
      </c>
      <c r="M48" s="98">
        <v>715.43799999999999</v>
      </c>
      <c r="N48" s="99">
        <v>720.39499999999998</v>
      </c>
    </row>
    <row r="49" spans="1:14" x14ac:dyDescent="0.2">
      <c r="A49" s="100" t="s">
        <v>19</v>
      </c>
      <c r="B49" s="96" t="s">
        <v>64</v>
      </c>
      <c r="C49" s="97">
        <v>635.83000000000004</v>
      </c>
      <c r="D49" s="98">
        <v>643.85</v>
      </c>
      <c r="E49" s="98">
        <v>657.86130114393995</v>
      </c>
      <c r="F49" s="98">
        <v>675.11214672775156</v>
      </c>
      <c r="G49" s="98">
        <v>655.82327550584819</v>
      </c>
      <c r="H49" s="98">
        <v>626.01476002524578</v>
      </c>
      <c r="I49" s="98">
        <v>616.79</v>
      </c>
      <c r="J49" s="98">
        <v>653.72968961509218</v>
      </c>
      <c r="K49" s="98">
        <v>745.19500000000005</v>
      </c>
      <c r="L49" s="98">
        <v>761.72268215468785</v>
      </c>
      <c r="M49" s="98">
        <v>811.01599999999996</v>
      </c>
      <c r="N49" s="99">
        <v>802.51</v>
      </c>
    </row>
    <row r="50" spans="1:14" x14ac:dyDescent="0.2">
      <c r="A50" s="101"/>
      <c r="B50" s="96" t="s">
        <v>65</v>
      </c>
      <c r="C50" s="97">
        <v>665.27</v>
      </c>
      <c r="D50" s="98">
        <v>665.95</v>
      </c>
      <c r="E50" s="98">
        <v>660.83877571979076</v>
      </c>
      <c r="F50" s="98">
        <v>677.65721048891442</v>
      </c>
      <c r="G50" s="98">
        <v>669.59526711742319</v>
      </c>
      <c r="H50" s="98">
        <v>670.94430503869148</v>
      </c>
      <c r="I50" s="98">
        <v>644.29999999999995</v>
      </c>
      <c r="J50" s="98">
        <v>720.58872727601988</v>
      </c>
      <c r="K50" s="98">
        <v>772.43200000000002</v>
      </c>
      <c r="L50" s="98">
        <v>783.15127901494634</v>
      </c>
      <c r="M50" s="98">
        <v>802.95100000000002</v>
      </c>
      <c r="N50" s="99">
        <v>819.12800000000004</v>
      </c>
    </row>
    <row r="51" spans="1:14" x14ac:dyDescent="0.2">
      <c r="A51" s="95"/>
      <c r="B51" s="96" t="s">
        <v>99</v>
      </c>
      <c r="C51" s="97">
        <v>722.23</v>
      </c>
      <c r="D51" s="98">
        <v>733.47</v>
      </c>
      <c r="E51" s="98">
        <v>734.41705646311823</v>
      </c>
      <c r="F51" s="98">
        <v>720.6481621623966</v>
      </c>
      <c r="G51" s="98">
        <v>741.49954123499992</v>
      </c>
      <c r="H51" s="98">
        <v>752.99293484311409</v>
      </c>
      <c r="I51" s="98">
        <v>668.18</v>
      </c>
      <c r="J51" s="98">
        <v>714.23794311911854</v>
      </c>
      <c r="K51" s="98">
        <v>724.44100000000003</v>
      </c>
      <c r="L51" s="98">
        <v>779.73203354365785</v>
      </c>
      <c r="M51" s="98">
        <v>790.25099999999998</v>
      </c>
      <c r="N51" s="99">
        <v>815.678</v>
      </c>
    </row>
    <row r="52" spans="1:14" x14ac:dyDescent="0.2">
      <c r="A52" s="102" t="s">
        <v>26</v>
      </c>
      <c r="B52" s="96" t="s">
        <v>65</v>
      </c>
      <c r="C52" s="97">
        <v>618.28</v>
      </c>
      <c r="D52" s="98">
        <v>631.49</v>
      </c>
      <c r="E52" s="98">
        <v>641.13755024447926</v>
      </c>
      <c r="F52" s="98">
        <v>656.92441431933162</v>
      </c>
      <c r="G52" s="98">
        <v>673.30958282276117</v>
      </c>
      <c r="H52" s="98">
        <v>690.21093440325797</v>
      </c>
      <c r="I52" s="98">
        <v>697.6</v>
      </c>
      <c r="J52" s="98">
        <v>737.42853603320202</v>
      </c>
      <c r="K52" s="98">
        <v>743.93299999999999</v>
      </c>
      <c r="L52" s="98">
        <v>719.78252808576792</v>
      </c>
      <c r="M52" s="98">
        <v>708.90700000000004</v>
      </c>
      <c r="N52" s="99">
        <v>723.48699999999997</v>
      </c>
    </row>
    <row r="53" spans="1:14" x14ac:dyDescent="0.2">
      <c r="A53" s="100" t="s">
        <v>67</v>
      </c>
      <c r="B53" s="96" t="s">
        <v>64</v>
      </c>
      <c r="C53" s="97">
        <v>526.5</v>
      </c>
      <c r="D53" s="98">
        <v>550.1</v>
      </c>
      <c r="E53" s="98">
        <v>543.01303971050379</v>
      </c>
      <c r="F53" s="98">
        <v>531.95974000069975</v>
      </c>
      <c r="G53" s="98">
        <v>557.71616067666014</v>
      </c>
      <c r="H53" s="98">
        <v>564.73995979717904</v>
      </c>
      <c r="I53" s="98">
        <v>535.58000000000004</v>
      </c>
      <c r="J53" s="98">
        <v>568.71409833202563</v>
      </c>
      <c r="K53" s="98">
        <v>601.21100000000001</v>
      </c>
      <c r="L53" s="98">
        <v>637.71802050785186</v>
      </c>
      <c r="M53" s="98">
        <v>774.28700000000003</v>
      </c>
      <c r="N53" s="99">
        <v>771.24300000000005</v>
      </c>
    </row>
    <row r="54" spans="1:14" x14ac:dyDescent="0.2">
      <c r="A54" s="95"/>
      <c r="B54" s="96" t="s">
        <v>65</v>
      </c>
      <c r="C54" s="97">
        <v>519.62</v>
      </c>
      <c r="D54" s="98">
        <v>506.04</v>
      </c>
      <c r="E54" s="98">
        <v>529.06365443267896</v>
      </c>
      <c r="F54" s="98">
        <v>529.49568485183715</v>
      </c>
      <c r="G54" s="98">
        <v>534.7383322508864</v>
      </c>
      <c r="H54" s="98">
        <v>530.07011364391576</v>
      </c>
      <c r="I54" s="98">
        <v>533.92999999999995</v>
      </c>
      <c r="J54" s="98">
        <v>539.2606186852214</v>
      </c>
      <c r="K54" s="98">
        <v>595.26199999999994</v>
      </c>
      <c r="L54" s="98">
        <v>698.10465728259555</v>
      </c>
      <c r="M54" s="98">
        <v>744.68499999999995</v>
      </c>
      <c r="N54" s="99">
        <v>773.57100000000003</v>
      </c>
    </row>
    <row r="55" spans="1:14" ht="13.5" thickBot="1" x14ac:dyDescent="0.25">
      <c r="A55" s="103" t="s">
        <v>0</v>
      </c>
      <c r="B55" s="104" t="s">
        <v>65</v>
      </c>
      <c r="C55" s="105">
        <v>620.77</v>
      </c>
      <c r="D55" s="106">
        <v>618.65</v>
      </c>
      <c r="E55" s="106">
        <v>624.2980298269797</v>
      </c>
      <c r="F55" s="106">
        <v>630.16858817357013</v>
      </c>
      <c r="G55" s="106">
        <v>634.27772235077884</v>
      </c>
      <c r="H55" s="106">
        <v>636.80492782254589</v>
      </c>
      <c r="I55" s="106">
        <v>638.87</v>
      </c>
      <c r="J55" s="106">
        <v>693.41463031284297</v>
      </c>
      <c r="K55" s="106">
        <v>743.58399999999995</v>
      </c>
      <c r="L55" s="106">
        <v>752.05255802121519</v>
      </c>
      <c r="M55" s="106">
        <v>766.19200000000001</v>
      </c>
      <c r="N55" s="107">
        <v>775.13199999999995</v>
      </c>
    </row>
    <row r="56" spans="1:14" ht="13.5" thickBot="1" x14ac:dyDescent="0.25"/>
    <row r="57" spans="1:14" ht="24.75" thickBot="1" x14ac:dyDescent="0.25">
      <c r="A57" s="750" t="s">
        <v>61</v>
      </c>
      <c r="B57" s="751"/>
      <c r="C57" s="88" t="s">
        <v>242</v>
      </c>
      <c r="D57" s="140" t="s">
        <v>243</v>
      </c>
      <c r="E57" s="140" t="s">
        <v>244</v>
      </c>
      <c r="F57" s="140" t="s">
        <v>245</v>
      </c>
      <c r="G57" s="140" t="s">
        <v>246</v>
      </c>
      <c r="H57" s="140" t="s">
        <v>247</v>
      </c>
      <c r="I57" s="140" t="s">
        <v>248</v>
      </c>
      <c r="J57" s="140" t="s">
        <v>249</v>
      </c>
      <c r="K57" s="140" t="s">
        <v>250</v>
      </c>
      <c r="L57" s="140" t="s">
        <v>251</v>
      </c>
      <c r="M57" s="140" t="s">
        <v>252</v>
      </c>
      <c r="N57" s="89" t="s">
        <v>253</v>
      </c>
    </row>
    <row r="58" spans="1:14" x14ac:dyDescent="0.2">
      <c r="A58" s="90" t="s">
        <v>17</v>
      </c>
      <c r="B58" s="91" t="s">
        <v>64</v>
      </c>
      <c r="C58" s="93">
        <v>857.14400000000001</v>
      </c>
      <c r="D58" s="93">
        <v>851.22299999999996</v>
      </c>
      <c r="E58" s="93">
        <v>827.27</v>
      </c>
      <c r="F58" s="93">
        <v>808.02300000000002</v>
      </c>
      <c r="G58" s="93">
        <v>796.86099999999999</v>
      </c>
      <c r="H58" s="93">
        <v>768.52800000000002</v>
      </c>
      <c r="I58" s="93">
        <v>680.58299999999997</v>
      </c>
      <c r="J58" s="93">
        <v>680.12300000000005</v>
      </c>
      <c r="K58" s="93">
        <v>679.93899999999996</v>
      </c>
      <c r="L58" s="93">
        <v>684.98</v>
      </c>
      <c r="M58" s="93">
        <v>701.62599999999998</v>
      </c>
      <c r="N58" s="94">
        <v>709.7</v>
      </c>
    </row>
    <row r="59" spans="1:14" x14ac:dyDescent="0.2">
      <c r="A59" s="95"/>
      <c r="B59" s="96" t="s">
        <v>65</v>
      </c>
      <c r="C59" s="98">
        <v>824.45600000000002</v>
      </c>
      <c r="D59" s="98">
        <v>820.63499999999999</v>
      </c>
      <c r="E59" s="98">
        <v>821.23299999999995</v>
      </c>
      <c r="F59" s="98">
        <v>808.53700000000003</v>
      </c>
      <c r="G59" s="98">
        <v>792.005</v>
      </c>
      <c r="H59" s="98">
        <v>762.08500000000004</v>
      </c>
      <c r="I59" s="98">
        <v>683.15700000000004</v>
      </c>
      <c r="J59" s="98">
        <v>679.952</v>
      </c>
      <c r="K59" s="98">
        <v>681.96799999999996</v>
      </c>
      <c r="L59" s="98">
        <v>686.06200000000001</v>
      </c>
      <c r="M59" s="98">
        <v>710.89200000000005</v>
      </c>
      <c r="N59" s="99">
        <v>722.81200000000001</v>
      </c>
    </row>
    <row r="60" spans="1:14" x14ac:dyDescent="0.2">
      <c r="A60" s="100" t="s">
        <v>18</v>
      </c>
      <c r="B60" s="96" t="s">
        <v>64</v>
      </c>
      <c r="C60" s="98">
        <v>727.29899999999998</v>
      </c>
      <c r="D60" s="98">
        <v>724.10699999999997</v>
      </c>
      <c r="E60" s="98">
        <v>715.55100000000004</v>
      </c>
      <c r="F60" s="98">
        <v>708.80700000000002</v>
      </c>
      <c r="G60" s="98">
        <v>712.66</v>
      </c>
      <c r="H60" s="98">
        <v>689.25599999999997</v>
      </c>
      <c r="I60" s="98">
        <v>573.69799999999998</v>
      </c>
      <c r="J60" s="98">
        <v>556.51700000000005</v>
      </c>
      <c r="K60" s="98">
        <v>557.38099999999997</v>
      </c>
      <c r="L60" s="98">
        <v>562.11</v>
      </c>
      <c r="M60" s="98">
        <v>564.71699999999998</v>
      </c>
      <c r="N60" s="99">
        <v>573.95299999999997</v>
      </c>
    </row>
    <row r="61" spans="1:14" x14ac:dyDescent="0.2">
      <c r="A61" s="95"/>
      <c r="B61" s="96" t="s">
        <v>65</v>
      </c>
      <c r="C61" s="98">
        <v>724.75300000000004</v>
      </c>
      <c r="D61" s="98">
        <v>729.95500000000004</v>
      </c>
      <c r="E61" s="98">
        <v>715.38199999999995</v>
      </c>
      <c r="F61" s="98">
        <v>719.51199999999994</v>
      </c>
      <c r="G61" s="98">
        <v>717.35599999999999</v>
      </c>
      <c r="H61" s="98">
        <v>711.18200000000002</v>
      </c>
      <c r="I61" s="98">
        <v>589.13499999999999</v>
      </c>
      <c r="J61" s="98">
        <v>553.79</v>
      </c>
      <c r="K61" s="98">
        <v>554.80100000000004</v>
      </c>
      <c r="L61" s="98">
        <v>559.76700000000005</v>
      </c>
      <c r="M61" s="98">
        <v>565.67100000000005</v>
      </c>
      <c r="N61" s="99">
        <v>576.46600000000001</v>
      </c>
    </row>
    <row r="62" spans="1:14" x14ac:dyDescent="0.2">
      <c r="A62" s="100" t="s">
        <v>19</v>
      </c>
      <c r="B62" s="96" t="s">
        <v>64</v>
      </c>
      <c r="C62" s="98">
        <v>789.69500000000005</v>
      </c>
      <c r="D62" s="98">
        <v>809.21500000000003</v>
      </c>
      <c r="E62" s="98">
        <v>835.22</v>
      </c>
      <c r="F62" s="98">
        <v>807.90099999999995</v>
      </c>
      <c r="G62" s="98">
        <v>779.01800000000003</v>
      </c>
      <c r="H62" s="98">
        <v>698.75099999999998</v>
      </c>
      <c r="I62" s="98">
        <v>594.46600000000001</v>
      </c>
      <c r="J62" s="98">
        <v>603.53700000000003</v>
      </c>
      <c r="K62" s="98">
        <v>629.40300000000002</v>
      </c>
      <c r="L62" s="98">
        <v>631.48</v>
      </c>
      <c r="M62" s="98">
        <v>653.69899999999996</v>
      </c>
      <c r="N62" s="99">
        <v>688.14300000000003</v>
      </c>
    </row>
    <row r="63" spans="1:14" x14ac:dyDescent="0.2">
      <c r="A63" s="101"/>
      <c r="B63" s="96" t="s">
        <v>65</v>
      </c>
      <c r="C63" s="98">
        <v>823.80799999999999</v>
      </c>
      <c r="D63" s="98">
        <v>835.13599999999997</v>
      </c>
      <c r="E63" s="98">
        <v>810.81399999999996</v>
      </c>
      <c r="F63" s="98">
        <v>808.01199999999994</v>
      </c>
      <c r="G63" s="98">
        <v>787.97900000000004</v>
      </c>
      <c r="H63" s="98">
        <v>759.36400000000003</v>
      </c>
      <c r="I63" s="98">
        <v>621.952</v>
      </c>
      <c r="J63" s="98">
        <v>621.40800000000002</v>
      </c>
      <c r="K63" s="98">
        <v>639.12099999999998</v>
      </c>
      <c r="L63" s="98">
        <v>646.62199999999996</v>
      </c>
      <c r="M63" s="98">
        <v>655.68600000000004</v>
      </c>
      <c r="N63" s="99">
        <v>665.34400000000005</v>
      </c>
    </row>
    <row r="64" spans="1:14" x14ac:dyDescent="0.2">
      <c r="A64" s="95"/>
      <c r="B64" s="96" t="s">
        <v>99</v>
      </c>
      <c r="C64" s="98">
        <v>872.91399999999999</v>
      </c>
      <c r="D64" s="98">
        <v>874.21</v>
      </c>
      <c r="E64" s="98">
        <v>847.60900000000004</v>
      </c>
      <c r="F64" s="98">
        <v>834.68899999999996</v>
      </c>
      <c r="G64" s="98">
        <v>841.87800000000004</v>
      </c>
      <c r="H64" s="98">
        <v>834.46299999999997</v>
      </c>
      <c r="I64" s="98">
        <v>632.31600000000003</v>
      </c>
      <c r="J64" s="98">
        <v>663.89400000000001</v>
      </c>
      <c r="K64" s="98">
        <v>718.73400000000004</v>
      </c>
      <c r="L64" s="98">
        <v>723.726</v>
      </c>
      <c r="M64" s="98">
        <v>721.56299999999999</v>
      </c>
      <c r="N64" s="99">
        <v>726.30799999999999</v>
      </c>
    </row>
    <row r="65" spans="1:14" x14ac:dyDescent="0.2">
      <c r="A65" s="102" t="s">
        <v>26</v>
      </c>
      <c r="B65" s="96" t="s">
        <v>65</v>
      </c>
      <c r="C65" s="98">
        <v>736.13199999999995</v>
      </c>
      <c r="D65" s="98">
        <v>738.73199999999997</v>
      </c>
      <c r="E65" s="98">
        <v>730.09799999999996</v>
      </c>
      <c r="F65" s="98">
        <v>719.29499999999996</v>
      </c>
      <c r="G65" s="98">
        <v>711.44299999999998</v>
      </c>
      <c r="H65" s="98">
        <v>699.15099999999995</v>
      </c>
      <c r="I65" s="98">
        <v>693.54300000000001</v>
      </c>
      <c r="J65" s="98">
        <v>704.41</v>
      </c>
      <c r="K65" s="98">
        <v>670.34699999999998</v>
      </c>
      <c r="L65" s="98">
        <v>605.54899999999998</v>
      </c>
      <c r="M65" s="98">
        <v>621.9</v>
      </c>
      <c r="N65" s="99">
        <v>637.63199999999995</v>
      </c>
    </row>
    <row r="66" spans="1:14" x14ac:dyDescent="0.2">
      <c r="A66" s="100" t="s">
        <v>67</v>
      </c>
      <c r="B66" s="96" t="s">
        <v>64</v>
      </c>
      <c r="C66" s="98">
        <v>804.26400000000001</v>
      </c>
      <c r="D66" s="98">
        <v>797.28200000000004</v>
      </c>
      <c r="E66" s="98">
        <v>774.69899999999996</v>
      </c>
      <c r="F66" s="98">
        <v>729.16499999999996</v>
      </c>
      <c r="G66" s="98">
        <v>734.33699999999999</v>
      </c>
      <c r="H66" s="98">
        <v>741.93499999999995</v>
      </c>
      <c r="I66" s="98">
        <v>571.78</v>
      </c>
      <c r="J66" s="98">
        <v>598.96</v>
      </c>
      <c r="K66" s="98">
        <v>604.53399999999999</v>
      </c>
      <c r="L66" s="98">
        <v>619.34299999999996</v>
      </c>
      <c r="M66" s="98">
        <v>607.44000000000005</v>
      </c>
      <c r="N66" s="99">
        <v>627.07299999999998</v>
      </c>
    </row>
    <row r="67" spans="1:14" x14ac:dyDescent="0.2">
      <c r="A67" s="95"/>
      <c r="B67" s="96" t="s">
        <v>65</v>
      </c>
      <c r="C67" s="98">
        <v>785.29200000000003</v>
      </c>
      <c r="D67" s="98">
        <v>783.89</v>
      </c>
      <c r="E67" s="98">
        <v>771.16800000000001</v>
      </c>
      <c r="F67" s="98">
        <v>721.61</v>
      </c>
      <c r="G67" s="98">
        <v>744.745</v>
      </c>
      <c r="H67" s="98">
        <v>697.93499999999995</v>
      </c>
      <c r="I67" s="98">
        <v>567.44100000000003</v>
      </c>
      <c r="J67" s="98">
        <v>539.798</v>
      </c>
      <c r="K67" s="98">
        <v>550.34900000000005</v>
      </c>
      <c r="L67" s="98">
        <v>570.32100000000003</v>
      </c>
      <c r="M67" s="98">
        <v>584.48299999999995</v>
      </c>
      <c r="N67" s="99">
        <v>591.16700000000003</v>
      </c>
    </row>
    <row r="68" spans="1:14" ht="13.5" thickBot="1" x14ac:dyDescent="0.25">
      <c r="A68" s="103" t="s">
        <v>0</v>
      </c>
      <c r="B68" s="104" t="s">
        <v>65</v>
      </c>
      <c r="C68" s="106">
        <v>785.54</v>
      </c>
      <c r="D68" s="106">
        <v>777.98599999999999</v>
      </c>
      <c r="E68" s="106">
        <v>781.95500000000004</v>
      </c>
      <c r="F68" s="106">
        <v>767.30799999999999</v>
      </c>
      <c r="G68" s="106">
        <v>770.86900000000003</v>
      </c>
      <c r="H68" s="106">
        <v>742.99300000000005</v>
      </c>
      <c r="I68" s="106">
        <v>612.49400000000003</v>
      </c>
      <c r="J68" s="106">
        <v>602.63099999999997</v>
      </c>
      <c r="K68" s="106">
        <v>612.66899999999998</v>
      </c>
      <c r="L68" s="106">
        <v>609.803</v>
      </c>
      <c r="M68" s="106">
        <v>615.04100000000005</v>
      </c>
      <c r="N68" s="107">
        <v>630.05200000000002</v>
      </c>
    </row>
    <row r="69" spans="1:14" ht="13.5" thickBot="1" x14ac:dyDescent="0.25"/>
    <row r="70" spans="1:14" ht="24.75" thickBot="1" x14ac:dyDescent="0.25">
      <c r="A70" s="750" t="s">
        <v>61</v>
      </c>
      <c r="B70" s="751"/>
      <c r="C70" s="87" t="s">
        <v>297</v>
      </c>
      <c r="D70" s="140" t="s">
        <v>298</v>
      </c>
      <c r="E70" s="140" t="s">
        <v>299</v>
      </c>
      <c r="F70" s="88" t="s">
        <v>300</v>
      </c>
      <c r="G70" s="140" t="s">
        <v>301</v>
      </c>
      <c r="H70" s="140" t="s">
        <v>302</v>
      </c>
      <c r="I70" s="140" t="s">
        <v>303</v>
      </c>
      <c r="J70" s="140" t="s">
        <v>304</v>
      </c>
      <c r="K70" s="140" t="s">
        <v>305</v>
      </c>
      <c r="L70" s="140" t="s">
        <v>306</v>
      </c>
      <c r="M70" s="140" t="s">
        <v>307</v>
      </c>
      <c r="N70" s="89" t="s">
        <v>308</v>
      </c>
    </row>
    <row r="71" spans="1:14" x14ac:dyDescent="0.2">
      <c r="A71" s="90" t="s">
        <v>17</v>
      </c>
      <c r="B71" s="91" t="s">
        <v>64</v>
      </c>
      <c r="C71" s="405">
        <v>734.72199999999998</v>
      </c>
      <c r="D71" s="93">
        <v>752.05</v>
      </c>
      <c r="E71" s="93">
        <v>756.41</v>
      </c>
      <c r="F71" s="92">
        <v>814.12699999999995</v>
      </c>
      <c r="G71" s="93">
        <v>829.524</v>
      </c>
      <c r="H71" s="93">
        <v>824.09199999999998</v>
      </c>
      <c r="I71" s="93">
        <v>729.79600000000005</v>
      </c>
      <c r="J71" s="93">
        <v>702.16099999999994</v>
      </c>
      <c r="K71" s="93">
        <v>744.70500000000004</v>
      </c>
      <c r="L71" s="93">
        <v>808.20699999999999</v>
      </c>
      <c r="M71" s="93">
        <v>838.24</v>
      </c>
      <c r="N71" s="94">
        <v>849.01499999999999</v>
      </c>
    </row>
    <row r="72" spans="1:14" x14ac:dyDescent="0.2">
      <c r="A72" s="95"/>
      <c r="B72" s="96" t="s">
        <v>65</v>
      </c>
      <c r="C72" s="403">
        <v>751.90099999999995</v>
      </c>
      <c r="D72" s="98">
        <v>767.03099999999995</v>
      </c>
      <c r="E72" s="98">
        <v>779.08</v>
      </c>
      <c r="F72" s="92">
        <v>820.54600000000005</v>
      </c>
      <c r="G72" s="98">
        <v>821.74400000000003</v>
      </c>
      <c r="H72" s="98">
        <v>831.94399999999996</v>
      </c>
      <c r="I72" s="98">
        <v>741.30399999999997</v>
      </c>
      <c r="J72" s="98">
        <v>704.84100000000001</v>
      </c>
      <c r="K72" s="98">
        <v>746.75199999999995</v>
      </c>
      <c r="L72" s="98">
        <v>795.67499999999995</v>
      </c>
      <c r="M72" s="98">
        <v>841.53200000000004</v>
      </c>
      <c r="N72" s="99">
        <v>864.49699999999996</v>
      </c>
    </row>
    <row r="73" spans="1:14" x14ac:dyDescent="0.2">
      <c r="A73" s="100" t="s">
        <v>18</v>
      </c>
      <c r="B73" s="96" t="s">
        <v>64</v>
      </c>
      <c r="C73" s="403">
        <v>559.85599999999999</v>
      </c>
      <c r="D73" s="98">
        <v>564.25300000000004</v>
      </c>
      <c r="E73" s="98">
        <v>549.97</v>
      </c>
      <c r="F73" s="97">
        <v>568.88599999999997</v>
      </c>
      <c r="G73" s="98">
        <v>563.56500000000005</v>
      </c>
      <c r="H73" s="98">
        <v>549.39</v>
      </c>
      <c r="I73" s="98">
        <v>499.73899999999998</v>
      </c>
      <c r="J73" s="98">
        <v>493.22</v>
      </c>
      <c r="K73" s="98">
        <v>515.54100000000005</v>
      </c>
      <c r="L73" s="98">
        <v>542.99199999999996</v>
      </c>
      <c r="M73" s="98">
        <v>567.80700000000002</v>
      </c>
      <c r="N73" s="99">
        <v>584.18100000000004</v>
      </c>
    </row>
    <row r="74" spans="1:14" x14ac:dyDescent="0.2">
      <c r="A74" s="95"/>
      <c r="B74" s="96" t="s">
        <v>65</v>
      </c>
      <c r="C74" s="403">
        <v>584.66200000000003</v>
      </c>
      <c r="D74" s="98">
        <v>592.548</v>
      </c>
      <c r="E74" s="98">
        <v>579.02</v>
      </c>
      <c r="F74" s="97">
        <v>580.05200000000002</v>
      </c>
      <c r="G74" s="98">
        <v>598.08299999999997</v>
      </c>
      <c r="H74" s="98">
        <v>597.52700000000004</v>
      </c>
      <c r="I74" s="98">
        <v>538.67100000000005</v>
      </c>
      <c r="J74" s="98">
        <v>518.03200000000004</v>
      </c>
      <c r="K74" s="98">
        <v>544.125</v>
      </c>
      <c r="L74" s="98">
        <v>579.91700000000003</v>
      </c>
      <c r="M74" s="98">
        <v>605.88499999999999</v>
      </c>
      <c r="N74" s="99">
        <v>625.66600000000005</v>
      </c>
    </row>
    <row r="75" spans="1:14" x14ac:dyDescent="0.2">
      <c r="A75" s="100" t="s">
        <v>19</v>
      </c>
      <c r="B75" s="96" t="s">
        <v>64</v>
      </c>
      <c r="C75" s="403">
        <v>636.08699999999999</v>
      </c>
      <c r="D75" s="98">
        <v>686.45799999999997</v>
      </c>
      <c r="E75" s="98">
        <v>660.79</v>
      </c>
      <c r="F75" s="97">
        <v>702.03499999999997</v>
      </c>
      <c r="G75" s="98">
        <v>685.51800000000003</v>
      </c>
      <c r="H75" s="98">
        <v>644.24699999999996</v>
      </c>
      <c r="I75" s="98">
        <v>586.94299999999998</v>
      </c>
      <c r="J75" s="98">
        <v>586.06799999999998</v>
      </c>
      <c r="K75" s="98">
        <v>615.71699999999998</v>
      </c>
      <c r="L75" s="98">
        <v>635.65499999999997</v>
      </c>
      <c r="M75" s="98">
        <v>700.33699999999999</v>
      </c>
      <c r="N75" s="99">
        <v>702.45799999999997</v>
      </c>
    </row>
    <row r="76" spans="1:14" x14ac:dyDescent="0.2">
      <c r="A76" s="101"/>
      <c r="B76" s="96" t="s">
        <v>65</v>
      </c>
      <c r="C76" s="403">
        <v>667.76199999999994</v>
      </c>
      <c r="D76" s="98">
        <v>674.61199999999997</v>
      </c>
      <c r="E76" s="98">
        <v>666.65</v>
      </c>
      <c r="F76" s="97">
        <v>673.46900000000005</v>
      </c>
      <c r="G76" s="98">
        <v>706.32600000000002</v>
      </c>
      <c r="H76" s="98">
        <v>693.86300000000006</v>
      </c>
      <c r="I76" s="98">
        <v>614.92899999999997</v>
      </c>
      <c r="J76" s="98">
        <v>602.58299999999997</v>
      </c>
      <c r="K76" s="98">
        <v>618.06299999999999</v>
      </c>
      <c r="L76" s="98">
        <v>632.91700000000003</v>
      </c>
      <c r="M76" s="98">
        <v>663.21900000000005</v>
      </c>
      <c r="N76" s="99">
        <v>695.43799999999999</v>
      </c>
    </row>
    <row r="77" spans="1:14" x14ac:dyDescent="0.2">
      <c r="A77" s="95"/>
      <c r="B77" s="96" t="s">
        <v>99</v>
      </c>
      <c r="C77" s="403">
        <v>747.45</v>
      </c>
      <c r="D77" s="98">
        <v>747.62400000000002</v>
      </c>
      <c r="E77" s="98">
        <v>748.1</v>
      </c>
      <c r="F77" s="97">
        <v>761.41399999999999</v>
      </c>
      <c r="G77" s="98">
        <v>767.29499999999996</v>
      </c>
      <c r="H77" s="98">
        <v>777.38099999999997</v>
      </c>
      <c r="I77" s="98">
        <v>633.75800000000004</v>
      </c>
      <c r="J77" s="98">
        <v>657.33500000000004</v>
      </c>
      <c r="K77" s="98">
        <v>681.16899999999998</v>
      </c>
      <c r="L77" s="98">
        <v>699.23500000000001</v>
      </c>
      <c r="M77" s="98">
        <v>704.11300000000006</v>
      </c>
      <c r="N77" s="99">
        <v>735.31200000000001</v>
      </c>
    </row>
    <row r="78" spans="1:14" x14ac:dyDescent="0.2">
      <c r="A78" s="102" t="s">
        <v>26</v>
      </c>
      <c r="B78" s="96" t="s">
        <v>65</v>
      </c>
      <c r="C78" s="403">
        <v>653.34699999999998</v>
      </c>
      <c r="D78" s="98">
        <v>660.33900000000006</v>
      </c>
      <c r="E78" s="98">
        <v>671.08</v>
      </c>
      <c r="F78" s="97">
        <v>713.779</v>
      </c>
      <c r="G78" s="98">
        <v>750.54</v>
      </c>
      <c r="H78" s="98">
        <v>753.14700000000005</v>
      </c>
      <c r="I78" s="98">
        <v>775.65200000000004</v>
      </c>
      <c r="J78" s="98">
        <v>843.08100000000002</v>
      </c>
      <c r="K78" s="98">
        <v>836.72</v>
      </c>
      <c r="L78" s="98">
        <v>730.87599999999998</v>
      </c>
      <c r="M78" s="98">
        <v>756.56399999999996</v>
      </c>
      <c r="N78" s="99">
        <v>768.37</v>
      </c>
    </row>
    <row r="79" spans="1:14" x14ac:dyDescent="0.2">
      <c r="A79" s="100" t="s">
        <v>67</v>
      </c>
      <c r="B79" s="96" t="s">
        <v>64</v>
      </c>
      <c r="C79" s="403">
        <v>645.92100000000005</v>
      </c>
      <c r="D79" s="98">
        <v>670.56</v>
      </c>
      <c r="E79" s="98">
        <v>658.62</v>
      </c>
      <c r="F79" s="97">
        <v>677.67100000000005</v>
      </c>
      <c r="G79" s="98">
        <v>685.98400000000004</v>
      </c>
      <c r="H79" s="98">
        <v>646.88</v>
      </c>
      <c r="I79" s="98">
        <v>573.03899999999999</v>
      </c>
      <c r="J79" s="98">
        <v>582.25400000000002</v>
      </c>
      <c r="K79" s="98">
        <v>585.26900000000001</v>
      </c>
      <c r="L79" s="98">
        <v>581.54399999999998</v>
      </c>
      <c r="M79" s="98">
        <v>580.23699999999997</v>
      </c>
      <c r="N79" s="99">
        <v>590.48199999999997</v>
      </c>
    </row>
    <row r="80" spans="1:14" x14ac:dyDescent="0.2">
      <c r="A80" s="95"/>
      <c r="B80" s="96" t="s">
        <v>65</v>
      </c>
      <c r="C80" s="403">
        <v>592.11599999999999</v>
      </c>
      <c r="D80" s="98">
        <v>598.10900000000004</v>
      </c>
      <c r="E80" s="98">
        <v>609.34</v>
      </c>
      <c r="F80" s="97">
        <v>619.84900000000005</v>
      </c>
      <c r="G80" s="98">
        <v>634.63199999999995</v>
      </c>
      <c r="H80" s="98">
        <v>581.28200000000004</v>
      </c>
      <c r="I80" s="98">
        <v>582.61800000000005</v>
      </c>
      <c r="J80" s="98">
        <v>514.84900000000005</v>
      </c>
      <c r="K80" s="98">
        <v>526.81399999999996</v>
      </c>
      <c r="L80" s="98">
        <v>533.16099999999994</v>
      </c>
      <c r="M80" s="98">
        <v>559.31100000000004</v>
      </c>
      <c r="N80" s="99">
        <v>576.65300000000002</v>
      </c>
    </row>
    <row r="81" spans="1:14" ht="13.5" thickBot="1" x14ac:dyDescent="0.25">
      <c r="A81" s="103" t="s">
        <v>0</v>
      </c>
      <c r="B81" s="104" t="s">
        <v>65</v>
      </c>
      <c r="C81" s="404">
        <v>649.38400000000001</v>
      </c>
      <c r="D81" s="106">
        <v>657.35900000000004</v>
      </c>
      <c r="E81" s="106">
        <v>653.35</v>
      </c>
      <c r="F81" s="105">
        <v>675.36</v>
      </c>
      <c r="G81" s="106">
        <v>698.06899999999996</v>
      </c>
      <c r="H81" s="106">
        <v>699.45500000000004</v>
      </c>
      <c r="I81" s="106">
        <v>639.92700000000002</v>
      </c>
      <c r="J81" s="106">
        <v>590.69799999999998</v>
      </c>
      <c r="K81" s="106">
        <v>618.923</v>
      </c>
      <c r="L81" s="106">
        <v>668.83799999999997</v>
      </c>
      <c r="M81" s="106">
        <v>707.66499999999996</v>
      </c>
      <c r="N81" s="107">
        <v>721.82500000000005</v>
      </c>
    </row>
    <row r="82" spans="1:14" ht="13.5" thickBot="1" x14ac:dyDescent="0.25"/>
    <row r="83" spans="1:14" ht="26.25" thickBot="1" x14ac:dyDescent="0.25">
      <c r="A83" s="552" t="s">
        <v>61</v>
      </c>
      <c r="B83" s="553"/>
      <c r="C83" s="87" t="s">
        <v>330</v>
      </c>
      <c r="D83" s="88" t="s">
        <v>331</v>
      </c>
      <c r="E83" s="88" t="s">
        <v>332</v>
      </c>
      <c r="F83" s="88" t="s">
        <v>333</v>
      </c>
      <c r="G83" s="88" t="s">
        <v>334</v>
      </c>
      <c r="H83" s="88" t="s">
        <v>335</v>
      </c>
      <c r="I83" s="88" t="s">
        <v>336</v>
      </c>
      <c r="J83" s="88" t="s">
        <v>337</v>
      </c>
      <c r="K83" s="88" t="s">
        <v>338</v>
      </c>
      <c r="L83" s="88" t="s">
        <v>339</v>
      </c>
      <c r="M83" s="88" t="s">
        <v>340</v>
      </c>
      <c r="N83" s="89" t="s">
        <v>341</v>
      </c>
    </row>
    <row r="84" spans="1:14" x14ac:dyDescent="0.2">
      <c r="A84" s="90" t="s">
        <v>17</v>
      </c>
      <c r="B84" s="91" t="s">
        <v>64</v>
      </c>
      <c r="C84" s="92">
        <v>918.05600000000004</v>
      </c>
      <c r="D84" s="93">
        <v>936.37400000000002</v>
      </c>
      <c r="E84" s="93">
        <v>954.23</v>
      </c>
      <c r="F84" s="93">
        <v>941.45600000000002</v>
      </c>
      <c r="G84" s="93">
        <v>969.01499999999999</v>
      </c>
      <c r="H84" s="93">
        <v>960.45</v>
      </c>
      <c r="I84" s="93">
        <v>867.64800000000002</v>
      </c>
      <c r="J84" s="93">
        <v>916.95</v>
      </c>
      <c r="K84" s="93"/>
      <c r="L84" s="93"/>
      <c r="M84" s="93"/>
      <c r="N84" s="94"/>
    </row>
    <row r="85" spans="1:14" x14ac:dyDescent="0.2">
      <c r="A85" s="95"/>
      <c r="B85" s="96" t="s">
        <v>65</v>
      </c>
      <c r="C85" s="97">
        <v>899.92</v>
      </c>
      <c r="D85" s="98">
        <v>940.15499999999997</v>
      </c>
      <c r="E85" s="98">
        <v>977.05</v>
      </c>
      <c r="F85" s="98">
        <v>976.67600000000004</v>
      </c>
      <c r="G85" s="98">
        <v>982.94</v>
      </c>
      <c r="H85" s="98">
        <v>995.80200000000002</v>
      </c>
      <c r="I85" s="98">
        <v>913.81500000000005</v>
      </c>
      <c r="J85" s="98">
        <v>913.38099999999997</v>
      </c>
      <c r="K85" s="98"/>
      <c r="L85" s="98"/>
      <c r="M85" s="98"/>
      <c r="N85" s="99"/>
    </row>
    <row r="86" spans="1:14" x14ac:dyDescent="0.2">
      <c r="A86" s="100" t="s">
        <v>18</v>
      </c>
      <c r="B86" s="96" t="s">
        <v>64</v>
      </c>
      <c r="C86" s="97">
        <v>622.07500000000005</v>
      </c>
      <c r="D86" s="98">
        <v>668.45399999999995</v>
      </c>
      <c r="E86" s="98">
        <v>709.16200000000003</v>
      </c>
      <c r="F86" s="98">
        <v>727.52599999999995</v>
      </c>
      <c r="G86" s="98">
        <v>742.86900000000003</v>
      </c>
      <c r="H86" s="98">
        <v>775.05700000000002</v>
      </c>
      <c r="I86" s="98">
        <v>643.59900000000005</v>
      </c>
      <c r="J86" s="98">
        <v>686.41399999999999</v>
      </c>
      <c r="K86" s="98"/>
      <c r="L86" s="98"/>
      <c r="M86" s="98"/>
      <c r="N86" s="99"/>
    </row>
    <row r="87" spans="1:14" x14ac:dyDescent="0.2">
      <c r="A87" s="95"/>
      <c r="B87" s="96" t="s">
        <v>65</v>
      </c>
      <c r="C87" s="97">
        <v>632.45399999999995</v>
      </c>
      <c r="D87" s="98">
        <v>693.60599999999999</v>
      </c>
      <c r="E87" s="98">
        <v>721.45100000000002</v>
      </c>
      <c r="F87" s="98">
        <v>728.31399999999996</v>
      </c>
      <c r="G87" s="98">
        <v>746.4</v>
      </c>
      <c r="H87" s="98">
        <v>798.43</v>
      </c>
      <c r="I87" s="98">
        <v>690.83</v>
      </c>
      <c r="J87" s="98">
        <v>711.41700000000003</v>
      </c>
      <c r="K87" s="98"/>
      <c r="L87" s="98"/>
      <c r="M87" s="98"/>
      <c r="N87" s="99"/>
    </row>
    <row r="88" spans="1:14" x14ac:dyDescent="0.2">
      <c r="A88" s="100" t="s">
        <v>19</v>
      </c>
      <c r="B88" s="96" t="s">
        <v>64</v>
      </c>
      <c r="C88" s="97">
        <v>702.53599999999994</v>
      </c>
      <c r="D88" s="98">
        <v>765.08600000000001</v>
      </c>
      <c r="E88" s="98">
        <v>785.82899999999995</v>
      </c>
      <c r="F88" s="98">
        <v>815.10900000000004</v>
      </c>
      <c r="G88" s="98">
        <v>822.03700000000003</v>
      </c>
      <c r="H88" s="98">
        <v>836.98199999999997</v>
      </c>
      <c r="I88" s="98">
        <v>684.57899999999995</v>
      </c>
      <c r="J88" s="98">
        <v>752.62400000000002</v>
      </c>
      <c r="K88" s="98"/>
      <c r="L88" s="98"/>
      <c r="M88" s="98"/>
      <c r="N88" s="99"/>
    </row>
    <row r="89" spans="1:14" x14ac:dyDescent="0.2">
      <c r="A89" s="101"/>
      <c r="B89" s="96" t="s">
        <v>65</v>
      </c>
      <c r="C89" s="97">
        <v>718.46500000000003</v>
      </c>
      <c r="D89" s="98">
        <v>775.95899999999995</v>
      </c>
      <c r="E89" s="98">
        <v>827.73400000000004</v>
      </c>
      <c r="F89" s="98">
        <v>846.72199999999998</v>
      </c>
      <c r="G89" s="98">
        <v>862.75900000000001</v>
      </c>
      <c r="H89" s="98">
        <v>886.48099999999999</v>
      </c>
      <c r="I89" s="98">
        <v>717.27499999999998</v>
      </c>
      <c r="J89" s="98">
        <v>753.90700000000004</v>
      </c>
      <c r="K89" s="98"/>
      <c r="L89" s="98"/>
      <c r="M89" s="98"/>
      <c r="N89" s="99"/>
    </row>
    <row r="90" spans="1:14" x14ac:dyDescent="0.2">
      <c r="A90" s="95"/>
      <c r="B90" s="96" t="s">
        <v>99</v>
      </c>
      <c r="C90" s="97">
        <v>790.44399999999996</v>
      </c>
      <c r="D90" s="98">
        <v>800.58500000000004</v>
      </c>
      <c r="E90" s="98">
        <v>831.45600000000002</v>
      </c>
      <c r="F90" s="98">
        <v>898.68499999999995</v>
      </c>
      <c r="G90" s="98">
        <v>923.20500000000004</v>
      </c>
      <c r="H90" s="98">
        <v>961.077</v>
      </c>
      <c r="I90" s="98">
        <v>731.22900000000004</v>
      </c>
      <c r="J90" s="98">
        <v>813.27599999999995</v>
      </c>
      <c r="K90" s="98"/>
      <c r="L90" s="98"/>
      <c r="M90" s="98"/>
      <c r="N90" s="99"/>
    </row>
    <row r="91" spans="1:14" x14ac:dyDescent="0.2">
      <c r="A91" s="102" t="s">
        <v>26</v>
      </c>
      <c r="B91" s="96" t="s">
        <v>65</v>
      </c>
      <c r="C91" s="97">
        <v>816.601</v>
      </c>
      <c r="D91" s="98">
        <v>861.51099999999997</v>
      </c>
      <c r="E91" s="98">
        <v>888.13699999999994</v>
      </c>
      <c r="F91" s="98">
        <v>932.12699999999995</v>
      </c>
      <c r="G91" s="98">
        <v>1001.87</v>
      </c>
      <c r="H91" s="98">
        <v>1023.51</v>
      </c>
      <c r="I91" s="98">
        <v>1010.018</v>
      </c>
      <c r="J91" s="98">
        <v>1032.9349999999999</v>
      </c>
      <c r="K91" s="98"/>
      <c r="L91" s="98"/>
      <c r="M91" s="98"/>
      <c r="N91" s="99"/>
    </row>
    <row r="92" spans="1:14" x14ac:dyDescent="0.2">
      <c r="A92" s="100" t="s">
        <v>67</v>
      </c>
      <c r="B92" s="96" t="s">
        <v>64</v>
      </c>
      <c r="C92" s="97">
        <v>576.02499999999998</v>
      </c>
      <c r="D92" s="98">
        <v>641.19299999999998</v>
      </c>
      <c r="E92" s="98">
        <v>673.49400000000003</v>
      </c>
      <c r="F92" s="98">
        <v>655.548</v>
      </c>
      <c r="G92" s="98">
        <v>623.97299999999996</v>
      </c>
      <c r="H92" s="98">
        <v>603.34100000000001</v>
      </c>
      <c r="I92" s="98">
        <v>567.23099999999999</v>
      </c>
      <c r="J92" s="98">
        <v>602.94600000000003</v>
      </c>
      <c r="K92" s="98"/>
      <c r="L92" s="98"/>
      <c r="M92" s="98"/>
      <c r="N92" s="99"/>
    </row>
    <row r="93" spans="1:14" x14ac:dyDescent="0.2">
      <c r="A93" s="95"/>
      <c r="B93" s="96" t="s">
        <v>65</v>
      </c>
      <c r="C93" s="97">
        <v>591.24</v>
      </c>
      <c r="D93" s="98">
        <v>608.40599999999995</v>
      </c>
      <c r="E93" s="98">
        <v>636.702</v>
      </c>
      <c r="F93" s="98">
        <v>620.85299999999995</v>
      </c>
      <c r="G93" s="98">
        <v>619.35900000000004</v>
      </c>
      <c r="H93" s="98">
        <v>635.81899999999996</v>
      </c>
      <c r="I93" s="98">
        <v>626.798</v>
      </c>
      <c r="J93" s="98">
        <v>594.76400000000001</v>
      </c>
      <c r="K93" s="98"/>
      <c r="L93" s="98"/>
      <c r="M93" s="98"/>
      <c r="N93" s="99"/>
    </row>
    <row r="94" spans="1:14" ht="13.5" thickBot="1" x14ac:dyDescent="0.25">
      <c r="A94" s="103" t="s">
        <v>0</v>
      </c>
      <c r="B94" s="104" t="s">
        <v>65</v>
      </c>
      <c r="C94" s="105">
        <v>744.72799999999995</v>
      </c>
      <c r="D94" s="106">
        <v>795.18399999999997</v>
      </c>
      <c r="E94" s="106">
        <v>831.54899999999998</v>
      </c>
      <c r="F94" s="106">
        <v>836.77599999999995</v>
      </c>
      <c r="G94" s="106">
        <v>854.99</v>
      </c>
      <c r="H94" s="106">
        <v>898.07</v>
      </c>
      <c r="I94" s="106">
        <v>781.35</v>
      </c>
      <c r="J94" s="106">
        <v>796.226</v>
      </c>
      <c r="K94" s="106"/>
      <c r="L94" s="106"/>
      <c r="M94" s="106"/>
      <c r="N94" s="107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J26" sqref="J26"/>
    </sheetView>
  </sheetViews>
  <sheetFormatPr defaultRowHeight="15" x14ac:dyDescent="0.25"/>
  <cols>
    <col min="1" max="1" width="9.28515625" style="301" customWidth="1"/>
    <col min="2" max="2" width="11.28515625" style="301" customWidth="1"/>
    <col min="3" max="4" width="9.140625" style="301"/>
    <col min="5" max="5" width="10.28515625" style="301" customWidth="1"/>
    <col min="6" max="6" width="9.140625" style="301"/>
    <col min="7" max="7" width="10" style="301" bestFit="1" customWidth="1"/>
    <col min="8" max="8" width="9.140625" style="301"/>
    <col min="9" max="9" width="10.28515625" style="301" customWidth="1"/>
    <col min="10" max="10" width="10.140625" style="301" bestFit="1" customWidth="1"/>
    <col min="11" max="11" width="12.5703125" style="301" bestFit="1" customWidth="1"/>
    <col min="12" max="12" width="9.5703125" style="301" bestFit="1" customWidth="1"/>
    <col min="13" max="13" width="10.28515625" style="301" bestFit="1" customWidth="1"/>
    <col min="14" max="16384" width="9.140625" style="301"/>
  </cols>
  <sheetData>
    <row r="1" spans="1:13" ht="16.5" x14ac:dyDescent="0.25">
      <c r="A1" s="344" t="s">
        <v>294</v>
      </c>
    </row>
    <row r="2" spans="1:13" ht="16.5" x14ac:dyDescent="0.25">
      <c r="A2" s="344" t="s">
        <v>269</v>
      </c>
    </row>
    <row r="4" spans="1:13" ht="16.5" thickBot="1" x14ac:dyDescent="0.3">
      <c r="A4" s="302" t="s">
        <v>270</v>
      </c>
      <c r="C4" s="302"/>
      <c r="E4" s="303"/>
      <c r="F4" s="304"/>
    </row>
    <row r="5" spans="1:13" ht="15.75" thickBot="1" x14ac:dyDescent="0.3">
      <c r="A5" s="305" t="s">
        <v>271</v>
      </c>
      <c r="B5" s="306" t="s">
        <v>272</v>
      </c>
      <c r="C5" s="307" t="s">
        <v>273</v>
      </c>
      <c r="D5" s="307" t="s">
        <v>274</v>
      </c>
      <c r="E5" s="307" t="s">
        <v>275</v>
      </c>
      <c r="F5" s="307" t="s">
        <v>276</v>
      </c>
      <c r="G5" s="307" t="s">
        <v>277</v>
      </c>
      <c r="H5" s="307" t="s">
        <v>278</v>
      </c>
      <c r="I5" s="307" t="s">
        <v>279</v>
      </c>
      <c r="J5" s="307" t="s">
        <v>280</v>
      </c>
      <c r="K5" s="307" t="s">
        <v>281</v>
      </c>
      <c r="L5" s="307" t="s">
        <v>282</v>
      </c>
      <c r="M5" s="308" t="s">
        <v>283</v>
      </c>
    </row>
    <row r="6" spans="1:13" x14ac:dyDescent="0.25">
      <c r="A6" s="309" t="s">
        <v>284</v>
      </c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1"/>
    </row>
    <row r="7" spans="1:13" ht="15.75" x14ac:dyDescent="0.25">
      <c r="A7" s="312" t="s">
        <v>285</v>
      </c>
      <c r="B7" s="313">
        <v>1338.3218245411072</v>
      </c>
      <c r="C7" s="314">
        <v>1357.9430655627848</v>
      </c>
      <c r="D7" s="314">
        <v>1335.5572602237244</v>
      </c>
      <c r="E7" s="314">
        <v>1371.8429900076403</v>
      </c>
      <c r="F7" s="314">
        <v>1302.3959387620675</v>
      </c>
      <c r="G7" s="314">
        <v>1346.5021057949773</v>
      </c>
      <c r="H7" s="314">
        <v>1304.1670145030978</v>
      </c>
      <c r="I7" s="314">
        <v>1266.1821654485741</v>
      </c>
      <c r="J7" s="314">
        <v>1268.9804947847354</v>
      </c>
      <c r="K7" s="314">
        <v>1271.3529433632077</v>
      </c>
      <c r="L7" s="314">
        <v>1299.4882092736766</v>
      </c>
      <c r="M7" s="315">
        <v>1288.3236836945621</v>
      </c>
    </row>
    <row r="8" spans="1:13" ht="15.75" x14ac:dyDescent="0.25">
      <c r="A8" s="312" t="s">
        <v>286</v>
      </c>
      <c r="B8" s="313">
        <v>1322.3723997200011</v>
      </c>
      <c r="C8" s="314">
        <v>1295.8668233901165</v>
      </c>
      <c r="D8" s="314">
        <v>1287.2278109975546</v>
      </c>
      <c r="E8" s="314">
        <v>1346.9318123959397</v>
      </c>
      <c r="F8" s="314">
        <v>1270.828904969876</v>
      </c>
      <c r="G8" s="314">
        <v>1311.9758995133486</v>
      </c>
      <c r="H8" s="314">
        <v>1324.6766104043393</v>
      </c>
      <c r="I8" s="314">
        <v>1327.8610761053171</v>
      </c>
      <c r="J8" s="314">
        <v>1353.7263564966929</v>
      </c>
      <c r="K8" s="314">
        <v>1403.4807779392881</v>
      </c>
      <c r="L8" s="314">
        <v>1435.993525358808</v>
      </c>
      <c r="M8" s="315">
        <v>1403.8267960231253</v>
      </c>
    </row>
    <row r="9" spans="1:13" ht="15.75" x14ac:dyDescent="0.25">
      <c r="A9" s="312" t="s">
        <v>287</v>
      </c>
      <c r="B9" s="313">
        <v>1487.8538757566942</v>
      </c>
      <c r="C9" s="314">
        <v>1455.566138738583</v>
      </c>
      <c r="D9" s="314">
        <v>1482.4525899349117</v>
      </c>
      <c r="E9" s="314">
        <v>1463.1305263879678</v>
      </c>
      <c r="F9" s="314">
        <v>1452.3896570589436</v>
      </c>
      <c r="G9" s="314">
        <v>1439.5109116057554</v>
      </c>
      <c r="H9" s="314">
        <v>1442.8876595385277</v>
      </c>
      <c r="I9" s="314">
        <v>1449.6690000000001</v>
      </c>
      <c r="J9" s="324">
        <v>1433.394</v>
      </c>
      <c r="K9" s="314">
        <v>1422.182</v>
      </c>
      <c r="L9" s="314">
        <v>1397.434</v>
      </c>
      <c r="M9" s="315">
        <v>1354.94</v>
      </c>
    </row>
    <row r="10" spans="1:13" ht="15.75" x14ac:dyDescent="0.25">
      <c r="A10" s="312" t="s">
        <v>309</v>
      </c>
      <c r="B10" s="321">
        <v>1436.54</v>
      </c>
      <c r="C10" s="322">
        <v>1419.6610000000001</v>
      </c>
      <c r="D10" s="322">
        <v>1432.54</v>
      </c>
      <c r="E10" s="322">
        <v>1447.1020000000001</v>
      </c>
      <c r="F10" s="322">
        <v>1496.3309999999999</v>
      </c>
      <c r="G10" s="322">
        <v>1460.6679999999999</v>
      </c>
      <c r="H10" s="322">
        <v>1474.82</v>
      </c>
      <c r="I10" s="322">
        <v>1478.6669999999999</v>
      </c>
      <c r="J10" s="322">
        <v>1465.2</v>
      </c>
      <c r="K10" s="322">
        <v>1488.5309999999999</v>
      </c>
      <c r="L10" s="322">
        <v>1480.576</v>
      </c>
      <c r="M10" s="323">
        <v>1473.0630000000001</v>
      </c>
    </row>
    <row r="11" spans="1:13" ht="16.5" thickBot="1" x14ac:dyDescent="0.3">
      <c r="A11" s="316">
        <v>2021</v>
      </c>
      <c r="B11" s="321">
        <v>1533.94</v>
      </c>
      <c r="C11" s="322">
        <v>1553.87</v>
      </c>
      <c r="D11" s="322">
        <v>1539.0519999999999</v>
      </c>
      <c r="E11" s="322">
        <v>1555.1510000000001</v>
      </c>
      <c r="F11" s="322">
        <v>1574.3710000000001</v>
      </c>
      <c r="G11" s="322">
        <v>1593.0250000000001</v>
      </c>
      <c r="H11" s="322">
        <v>1596.239</v>
      </c>
      <c r="I11" s="322">
        <v>1593.615</v>
      </c>
      <c r="J11" s="322"/>
      <c r="K11" s="322"/>
      <c r="L11" s="322"/>
      <c r="M11" s="323"/>
    </row>
    <row r="12" spans="1:13" ht="15.75" x14ac:dyDescent="0.25">
      <c r="A12" s="317" t="s">
        <v>288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9"/>
    </row>
    <row r="13" spans="1:13" ht="15.75" x14ac:dyDescent="0.25">
      <c r="A13" s="312" t="s">
        <v>285</v>
      </c>
      <c r="B13" s="313">
        <v>1325.3465230603476</v>
      </c>
      <c r="C13" s="314">
        <v>1400.5691916345811</v>
      </c>
      <c r="D13" s="314">
        <v>1411.6824230792981</v>
      </c>
      <c r="E13" s="314">
        <v>1545.4317727816288</v>
      </c>
      <c r="F13" s="314">
        <v>1360.7007934389185</v>
      </c>
      <c r="G13" s="314">
        <v>1405.5043456316077</v>
      </c>
      <c r="H13" s="314">
        <v>1483.6469565835814</v>
      </c>
      <c r="I13" s="314">
        <v>1585.5553292290201</v>
      </c>
      <c r="J13" s="314">
        <v>1625.2118508171659</v>
      </c>
      <c r="K13" s="314">
        <v>1589.8585553868734</v>
      </c>
      <c r="L13" s="314">
        <v>1587.9760734092836</v>
      </c>
      <c r="M13" s="315">
        <v>1638.6801903872308</v>
      </c>
    </row>
    <row r="14" spans="1:13" ht="15.75" x14ac:dyDescent="0.25">
      <c r="A14" s="312" t="s">
        <v>286</v>
      </c>
      <c r="B14" s="313">
        <v>1572.0791184484342</v>
      </c>
      <c r="C14" s="314">
        <v>1619.7314021479258</v>
      </c>
      <c r="D14" s="314">
        <v>1602.2741275477638</v>
      </c>
      <c r="E14" s="314">
        <v>1503.0582677105679</v>
      </c>
      <c r="F14" s="314">
        <v>1527.8577318693895</v>
      </c>
      <c r="G14" s="314">
        <v>1602.9026366896771</v>
      </c>
      <c r="H14" s="314">
        <v>1514.5402116937703</v>
      </c>
      <c r="I14" s="314">
        <v>1596.7974804147991</v>
      </c>
      <c r="J14" s="314">
        <v>1652.2558450792558</v>
      </c>
      <c r="K14" s="314">
        <v>1623.7542430387559</v>
      </c>
      <c r="L14" s="314">
        <v>1717.4497491983241</v>
      </c>
      <c r="M14" s="315">
        <v>1778.7957708443221</v>
      </c>
    </row>
    <row r="15" spans="1:13" ht="15.75" x14ac:dyDescent="0.25">
      <c r="A15" s="312" t="s">
        <v>287</v>
      </c>
      <c r="B15" s="313">
        <v>1740.4944717611543</v>
      </c>
      <c r="C15" s="314">
        <v>1722.4263179254558</v>
      </c>
      <c r="D15" s="314">
        <v>1765.4656006585067</v>
      </c>
      <c r="E15" s="314">
        <v>1706.4858962570027</v>
      </c>
      <c r="F15" s="314">
        <v>1744.4914688503873</v>
      </c>
      <c r="G15" s="314">
        <v>1697.9432368660898</v>
      </c>
      <c r="H15" s="314">
        <v>1678.2821219677564</v>
      </c>
      <c r="I15" s="314">
        <v>1663.8309999999999</v>
      </c>
      <c r="J15" s="314">
        <v>1689.23</v>
      </c>
      <c r="K15" s="314">
        <v>1662.7280000000001</v>
      </c>
      <c r="L15" s="314">
        <v>1729.42</v>
      </c>
      <c r="M15" s="315">
        <v>1733.691</v>
      </c>
    </row>
    <row r="16" spans="1:13" ht="16.5" thickBot="1" x14ac:dyDescent="0.3">
      <c r="A16" s="320" t="s">
        <v>309</v>
      </c>
      <c r="B16" s="321">
        <v>1654.2070000000001</v>
      </c>
      <c r="C16" s="322">
        <v>1706.62</v>
      </c>
      <c r="D16" s="322">
        <v>1735.7</v>
      </c>
      <c r="E16" s="322">
        <v>1738.357</v>
      </c>
      <c r="F16" s="322">
        <v>1779.79</v>
      </c>
      <c r="G16" s="322">
        <v>1680.2950000000001</v>
      </c>
      <c r="H16" s="322">
        <v>1707.2760000000001</v>
      </c>
      <c r="I16" s="322">
        <v>1780.79</v>
      </c>
      <c r="J16" s="322">
        <v>1852.7159999999999</v>
      </c>
      <c r="K16" s="322">
        <v>1851.6590000000001</v>
      </c>
      <c r="L16" s="322">
        <v>1886.7550000000001</v>
      </c>
      <c r="M16" s="323">
        <v>1836.7739999999999</v>
      </c>
    </row>
    <row r="17" spans="1:13" ht="16.5" thickBot="1" x14ac:dyDescent="0.3">
      <c r="A17" s="316">
        <v>2021</v>
      </c>
      <c r="B17" s="321">
        <v>1740.2729999999999</v>
      </c>
      <c r="C17" s="322">
        <v>1914.893</v>
      </c>
      <c r="D17" s="322">
        <v>1930.1759999999999</v>
      </c>
      <c r="E17" s="322">
        <v>1930.7260000000001</v>
      </c>
      <c r="F17" s="322">
        <v>1916.7090000000001</v>
      </c>
      <c r="G17" s="322">
        <v>1815.7439999999999</v>
      </c>
      <c r="H17" s="322">
        <v>1846.424</v>
      </c>
      <c r="I17" s="322">
        <v>1890.3430000000001</v>
      </c>
      <c r="J17" s="322"/>
      <c r="K17" s="322"/>
      <c r="L17" s="322"/>
      <c r="M17" s="323"/>
    </row>
    <row r="18" spans="1:13" ht="15.75" x14ac:dyDescent="0.25">
      <c r="A18" s="317" t="s">
        <v>289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9"/>
    </row>
    <row r="19" spans="1:13" ht="15.75" x14ac:dyDescent="0.25">
      <c r="A19" s="312" t="s">
        <v>285</v>
      </c>
      <c r="B19" s="313">
        <v>1388.6559512895672</v>
      </c>
      <c r="C19" s="314">
        <v>1553.3362228772185</v>
      </c>
      <c r="D19" s="314">
        <v>1532.2706474100376</v>
      </c>
      <c r="E19" s="314">
        <v>1800.894656511721</v>
      </c>
      <c r="F19" s="314">
        <v>1483.8135541705458</v>
      </c>
      <c r="G19" s="314">
        <v>1507.9867653852384</v>
      </c>
      <c r="H19" s="314">
        <v>1529.3357366437851</v>
      </c>
      <c r="I19" s="314">
        <v>1532.3317113395137</v>
      </c>
      <c r="J19" s="314">
        <v>1558.9996575211726</v>
      </c>
      <c r="K19" s="314">
        <v>1482.2492656937025</v>
      </c>
      <c r="L19" s="314">
        <v>1516.2198366241059</v>
      </c>
      <c r="M19" s="315">
        <v>1553.6390401569613</v>
      </c>
    </row>
    <row r="20" spans="1:13" ht="15.75" x14ac:dyDescent="0.25">
      <c r="A20" s="312" t="s">
        <v>286</v>
      </c>
      <c r="B20" s="313">
        <v>1488.4037889160195</v>
      </c>
      <c r="C20" s="314">
        <v>1428.903418042906</v>
      </c>
      <c r="D20" s="314">
        <v>1539.3338799238115</v>
      </c>
      <c r="E20" s="314">
        <v>1422.3499823000604</v>
      </c>
      <c r="F20" s="314">
        <v>1350.9807452135494</v>
      </c>
      <c r="G20" s="314">
        <v>1424.5614050732831</v>
      </c>
      <c r="H20" s="314">
        <v>1405.3720161532256</v>
      </c>
      <c r="I20" s="314">
        <v>1393.4588634563199</v>
      </c>
      <c r="J20" s="314">
        <v>1433.829122153209</v>
      </c>
      <c r="K20" s="314">
        <v>1529.9761619288531</v>
      </c>
      <c r="L20" s="314">
        <v>1556.1068220392251</v>
      </c>
      <c r="M20" s="315">
        <v>1521.6919552208008</v>
      </c>
    </row>
    <row r="21" spans="1:13" ht="15.75" x14ac:dyDescent="0.25">
      <c r="A21" s="312" t="s">
        <v>287</v>
      </c>
      <c r="B21" s="313">
        <v>1531.1923526118692</v>
      </c>
      <c r="C21" s="314">
        <v>1490.6561728759739</v>
      </c>
      <c r="D21" s="314">
        <v>1569.9473211980958</v>
      </c>
      <c r="E21" s="314">
        <v>1534.6286406249994</v>
      </c>
      <c r="F21" s="314">
        <v>1530.0732501544501</v>
      </c>
      <c r="G21" s="314">
        <v>1534.5125893153045</v>
      </c>
      <c r="H21" s="314">
        <v>1498.5035918246574</v>
      </c>
      <c r="I21" s="314">
        <v>1527.4110000000001</v>
      </c>
      <c r="J21" s="314">
        <v>1529.24</v>
      </c>
      <c r="K21" s="314">
        <v>1484.336</v>
      </c>
      <c r="L21" s="314">
        <v>1440.4570000000001</v>
      </c>
      <c r="M21" s="315">
        <v>1431.6690000000001</v>
      </c>
    </row>
    <row r="22" spans="1:13" ht="15.75" x14ac:dyDescent="0.25">
      <c r="A22" s="312" t="s">
        <v>309</v>
      </c>
      <c r="B22" s="556">
        <v>1429.9459999999999</v>
      </c>
      <c r="C22" s="314">
        <v>1364.2059999999999</v>
      </c>
      <c r="D22" s="314">
        <v>1663.98</v>
      </c>
      <c r="E22" s="314">
        <v>1497.627</v>
      </c>
      <c r="F22" s="314">
        <v>1528.876</v>
      </c>
      <c r="G22" s="314">
        <v>1499.7909999999999</v>
      </c>
      <c r="H22" s="314">
        <v>1652.078</v>
      </c>
      <c r="I22" s="314">
        <v>1581.8779999999999</v>
      </c>
      <c r="J22" s="314">
        <v>1556.4639999999999</v>
      </c>
      <c r="K22" s="314">
        <v>1516.67</v>
      </c>
      <c r="L22" s="314">
        <v>1612.7080000000001</v>
      </c>
      <c r="M22" s="315">
        <v>1704.614</v>
      </c>
    </row>
    <row r="23" spans="1:13" ht="16.5" thickBot="1" x14ac:dyDescent="0.3">
      <c r="A23" s="320">
        <v>2021</v>
      </c>
      <c r="B23" s="554">
        <v>1478.5450000000001</v>
      </c>
      <c r="C23" s="555">
        <v>1620.1220000000001</v>
      </c>
      <c r="D23" s="555">
        <v>1643.9970000000001</v>
      </c>
      <c r="E23" s="555">
        <v>1753.5060000000001</v>
      </c>
      <c r="F23" s="555">
        <v>1723.0139999999999</v>
      </c>
      <c r="G23" s="555">
        <v>1752.0650000000001</v>
      </c>
      <c r="H23" s="555">
        <v>1885.902</v>
      </c>
      <c r="I23" s="555">
        <v>1808.075</v>
      </c>
      <c r="J23" s="555"/>
      <c r="K23" s="555"/>
      <c r="L23" s="555"/>
      <c r="M23" s="557"/>
    </row>
    <row r="29" spans="1:13" x14ac:dyDescent="0.25">
      <c r="H29" s="402"/>
    </row>
    <row r="30" spans="1:13" x14ac:dyDescent="0.25">
      <c r="H30" s="402"/>
    </row>
    <row r="31" spans="1:13" x14ac:dyDescent="0.25">
      <c r="H31" s="402"/>
    </row>
    <row r="32" spans="1:13" x14ac:dyDescent="0.25">
      <c r="H32" s="402"/>
    </row>
    <row r="33" spans="1:9" x14ac:dyDescent="0.25">
      <c r="H33" s="402"/>
    </row>
    <row r="34" spans="1:9" x14ac:dyDescent="0.25">
      <c r="H34" s="402"/>
    </row>
    <row r="35" spans="1:9" x14ac:dyDescent="0.25">
      <c r="H35" s="402"/>
    </row>
    <row r="36" spans="1:9" x14ac:dyDescent="0.25">
      <c r="H36" s="402"/>
    </row>
    <row r="37" spans="1:9" x14ac:dyDescent="0.25">
      <c r="H37" s="402"/>
    </row>
    <row r="38" spans="1:9" x14ac:dyDescent="0.25">
      <c r="H38" s="402"/>
    </row>
    <row r="39" spans="1:9" x14ac:dyDescent="0.25">
      <c r="H39" s="402"/>
    </row>
    <row r="40" spans="1:9" x14ac:dyDescent="0.25">
      <c r="H40" s="402"/>
      <c r="I40" s="402"/>
    </row>
    <row r="41" spans="1:9" x14ac:dyDescent="0.25">
      <c r="A41" s="303"/>
      <c r="B41" s="304"/>
      <c r="E41" s="303"/>
      <c r="F41" s="304"/>
    </row>
    <row r="42" spans="1:9" x14ac:dyDescent="0.25">
      <c r="A42" s="303"/>
      <c r="B42" s="304"/>
      <c r="E42" s="303"/>
      <c r="F42" s="304"/>
    </row>
    <row r="43" spans="1:9" x14ac:dyDescent="0.25">
      <c r="A43" s="303"/>
      <c r="B43" s="304"/>
      <c r="E43" s="303"/>
      <c r="F43" s="304"/>
    </row>
    <row r="44" spans="1:9" x14ac:dyDescent="0.25">
      <c r="A44" s="303"/>
      <c r="B44" s="304"/>
      <c r="E44" s="303"/>
      <c r="F44" s="304"/>
    </row>
    <row r="45" spans="1:9" x14ac:dyDescent="0.25">
      <c r="A45" s="303"/>
      <c r="B45" s="304"/>
      <c r="E45" s="303"/>
      <c r="F45" s="304"/>
    </row>
    <row r="46" spans="1:9" x14ac:dyDescent="0.25">
      <c r="A46" s="303"/>
      <c r="B46" s="304"/>
      <c r="E46" s="303"/>
      <c r="F46" s="304"/>
    </row>
    <row r="47" spans="1:9" x14ac:dyDescent="0.25">
      <c r="A47" s="303"/>
      <c r="B47" s="304"/>
      <c r="E47" s="303"/>
      <c r="F47" s="304"/>
    </row>
    <row r="48" spans="1:9" x14ac:dyDescent="0.25">
      <c r="A48" s="303"/>
      <c r="B48" s="304"/>
      <c r="E48" s="303"/>
      <c r="F48" s="304"/>
    </row>
    <row r="49" spans="1:6" x14ac:dyDescent="0.25">
      <c r="A49" s="303"/>
      <c r="B49" s="304"/>
      <c r="E49" s="303"/>
      <c r="F49" s="304"/>
    </row>
    <row r="50" spans="1:6" x14ac:dyDescent="0.25">
      <c r="A50" s="303"/>
      <c r="B50" s="304"/>
      <c r="E50" s="303"/>
      <c r="F50" s="304"/>
    </row>
    <row r="51" spans="1:6" x14ac:dyDescent="0.25">
      <c r="A51" s="303"/>
      <c r="B51" s="304"/>
      <c r="E51" s="303"/>
      <c r="F51" s="304"/>
    </row>
    <row r="52" spans="1:6" x14ac:dyDescent="0.25">
      <c r="A52" s="303"/>
      <c r="B52" s="304"/>
      <c r="E52" s="303"/>
      <c r="F52" s="304"/>
    </row>
    <row r="53" spans="1:6" x14ac:dyDescent="0.25">
      <c r="A53" s="303"/>
      <c r="B53" s="304"/>
      <c r="E53" s="303"/>
      <c r="F53" s="304"/>
    </row>
    <row r="54" spans="1:6" x14ac:dyDescent="0.25">
      <c r="A54" s="303"/>
      <c r="B54" s="304"/>
      <c r="E54" s="303"/>
      <c r="F54" s="304"/>
    </row>
    <row r="55" spans="1:6" x14ac:dyDescent="0.25">
      <c r="A55" s="303"/>
      <c r="B55" s="304"/>
      <c r="E55" s="303"/>
      <c r="F55" s="304"/>
    </row>
    <row r="56" spans="1:6" x14ac:dyDescent="0.25">
      <c r="A56" s="303"/>
      <c r="B56" s="304"/>
      <c r="E56" s="303"/>
      <c r="F56" s="304"/>
    </row>
    <row r="57" spans="1:6" x14ac:dyDescent="0.25">
      <c r="A57" s="303"/>
      <c r="B57" s="304"/>
      <c r="E57" s="303"/>
      <c r="F57" s="304"/>
    </row>
    <row r="58" spans="1:6" x14ac:dyDescent="0.25">
      <c r="A58" s="303"/>
      <c r="B58" s="304"/>
      <c r="E58" s="303"/>
      <c r="F58" s="304"/>
    </row>
    <row r="59" spans="1:6" x14ac:dyDescent="0.25">
      <c r="A59" s="303"/>
      <c r="B59" s="304"/>
      <c r="E59" s="303"/>
      <c r="F59" s="304"/>
    </row>
    <row r="60" spans="1:6" x14ac:dyDescent="0.25">
      <c r="A60" s="303"/>
      <c r="B60" s="304"/>
      <c r="E60" s="303"/>
      <c r="F60" s="304"/>
    </row>
    <row r="61" spans="1:6" x14ac:dyDescent="0.25">
      <c r="A61" s="303"/>
      <c r="B61" s="304"/>
      <c r="E61" s="303"/>
      <c r="F61" s="304"/>
    </row>
    <row r="62" spans="1:6" x14ac:dyDescent="0.25">
      <c r="A62" s="303"/>
      <c r="B62" s="304"/>
      <c r="E62" s="303"/>
      <c r="F62" s="304"/>
    </row>
    <row r="63" spans="1:6" x14ac:dyDescent="0.25">
      <c r="A63" s="303"/>
      <c r="B63" s="304"/>
      <c r="E63" s="303"/>
      <c r="F63" s="304"/>
    </row>
    <row r="64" spans="1:6" x14ac:dyDescent="0.25">
      <c r="A64" s="303"/>
      <c r="B64" s="304"/>
      <c r="E64" s="303"/>
      <c r="F64" s="304"/>
    </row>
    <row r="65" spans="1:6" x14ac:dyDescent="0.25">
      <c r="A65" s="303"/>
      <c r="B65" s="304"/>
      <c r="E65" s="303"/>
      <c r="F65" s="304"/>
    </row>
    <row r="66" spans="1:6" x14ac:dyDescent="0.25">
      <c r="A66" s="303"/>
      <c r="B66" s="304"/>
      <c r="E66" s="303"/>
      <c r="F66" s="304"/>
    </row>
    <row r="67" spans="1:6" x14ac:dyDescent="0.25">
      <c r="A67" s="303"/>
      <c r="B67" s="304"/>
      <c r="E67" s="303"/>
      <c r="F67" s="304"/>
    </row>
    <row r="68" spans="1:6" x14ac:dyDescent="0.25">
      <c r="A68" s="303"/>
      <c r="B68" s="304"/>
      <c r="E68" s="303"/>
      <c r="F68" s="304"/>
    </row>
    <row r="69" spans="1:6" x14ac:dyDescent="0.25">
      <c r="A69" s="303"/>
      <c r="B69" s="304"/>
      <c r="E69" s="303"/>
      <c r="F69" s="304"/>
    </row>
    <row r="70" spans="1:6" x14ac:dyDescent="0.25">
      <c r="A70" s="303"/>
      <c r="B70" s="304"/>
      <c r="E70" s="303"/>
      <c r="F70" s="304"/>
    </row>
    <row r="71" spans="1:6" x14ac:dyDescent="0.25">
      <c r="A71" s="303"/>
      <c r="B71" s="304"/>
      <c r="E71" s="303"/>
      <c r="F71" s="304"/>
    </row>
    <row r="72" spans="1:6" x14ac:dyDescent="0.25">
      <c r="A72" s="303"/>
      <c r="B72" s="304"/>
      <c r="E72" s="303"/>
      <c r="F72" s="304"/>
    </row>
    <row r="73" spans="1:6" x14ac:dyDescent="0.25">
      <c r="A73" s="303"/>
      <c r="B73" s="304"/>
      <c r="E73" s="303"/>
      <c r="F73" s="304"/>
    </row>
    <row r="74" spans="1:6" x14ac:dyDescent="0.25">
      <c r="A74" s="303"/>
      <c r="B74" s="304"/>
      <c r="E74" s="303"/>
      <c r="F74" s="304"/>
    </row>
    <row r="75" spans="1:6" x14ac:dyDescent="0.25">
      <c r="A75" s="303"/>
      <c r="B75" s="304"/>
      <c r="E75" s="303"/>
      <c r="F75" s="304"/>
    </row>
    <row r="76" spans="1:6" x14ac:dyDescent="0.25">
      <c r="A76" s="303"/>
      <c r="B76" s="304"/>
      <c r="E76" s="303"/>
      <c r="F76" s="304"/>
    </row>
    <row r="77" spans="1:6" x14ac:dyDescent="0.25">
      <c r="A77" s="303"/>
      <c r="B77" s="304"/>
      <c r="E77" s="303"/>
      <c r="F77" s="304"/>
    </row>
    <row r="78" spans="1:6" x14ac:dyDescent="0.25">
      <c r="A78" s="303"/>
      <c r="B78" s="304"/>
      <c r="E78" s="303"/>
      <c r="F78" s="304"/>
    </row>
    <row r="79" spans="1:6" x14ac:dyDescent="0.25">
      <c r="A79" s="303"/>
      <c r="B79" s="304"/>
      <c r="E79" s="303"/>
      <c r="F79" s="304"/>
    </row>
    <row r="80" spans="1:6" x14ac:dyDescent="0.25">
      <c r="A80" s="303"/>
      <c r="B80" s="304"/>
      <c r="E80" s="303"/>
      <c r="F80" s="304"/>
    </row>
    <row r="81" spans="1:6" x14ac:dyDescent="0.25">
      <c r="A81" s="303"/>
      <c r="B81" s="304"/>
      <c r="E81" s="303"/>
      <c r="F81" s="304"/>
    </row>
    <row r="82" spans="1:6" x14ac:dyDescent="0.25">
      <c r="A82" s="303"/>
      <c r="B82" s="304"/>
      <c r="E82" s="303"/>
      <c r="F82" s="304"/>
    </row>
    <row r="83" spans="1:6" x14ac:dyDescent="0.25">
      <c r="A83" s="303"/>
      <c r="B83" s="304"/>
      <c r="E83" s="303"/>
      <c r="F83" s="304"/>
    </row>
    <row r="84" spans="1:6" x14ac:dyDescent="0.25">
      <c r="A84" s="303"/>
      <c r="B84" s="304"/>
      <c r="E84" s="303"/>
      <c r="F84" s="304"/>
    </row>
    <row r="85" spans="1:6" x14ac:dyDescent="0.25">
      <c r="A85" s="303"/>
      <c r="B85" s="304"/>
      <c r="E85" s="303"/>
      <c r="F85" s="304"/>
    </row>
    <row r="86" spans="1:6" x14ac:dyDescent="0.25">
      <c r="A86" s="303"/>
      <c r="B86" s="304"/>
      <c r="E86" s="303"/>
      <c r="F86" s="304"/>
    </row>
    <row r="87" spans="1:6" x14ac:dyDescent="0.25">
      <c r="A87" s="303"/>
      <c r="B87" s="304"/>
      <c r="E87" s="303"/>
      <c r="F87" s="304"/>
    </row>
    <row r="88" spans="1:6" x14ac:dyDescent="0.25">
      <c r="A88" s="303"/>
      <c r="B88" s="304"/>
      <c r="E88" s="303"/>
      <c r="F88" s="304"/>
    </row>
    <row r="89" spans="1:6" x14ac:dyDescent="0.25">
      <c r="A89" s="303"/>
      <c r="B89" s="304"/>
      <c r="E89" s="303"/>
      <c r="F89" s="304"/>
    </row>
    <row r="90" spans="1:6" x14ac:dyDescent="0.25">
      <c r="A90" s="303"/>
      <c r="B90" s="304"/>
      <c r="E90" s="303"/>
      <c r="F90" s="304"/>
    </row>
    <row r="91" spans="1:6" x14ac:dyDescent="0.25">
      <c r="A91" s="303"/>
      <c r="B91" s="304"/>
      <c r="E91" s="303"/>
      <c r="F91" s="304"/>
    </row>
    <row r="92" spans="1:6" x14ac:dyDescent="0.25">
      <c r="A92" s="303"/>
      <c r="B92" s="304"/>
      <c r="E92" s="303"/>
      <c r="F92" s="304"/>
    </row>
    <row r="93" spans="1:6" x14ac:dyDescent="0.25">
      <c r="A93" s="303"/>
      <c r="B93" s="304"/>
      <c r="E93" s="303"/>
      <c r="F93" s="304"/>
    </row>
    <row r="94" spans="1:6" x14ac:dyDescent="0.25">
      <c r="A94" s="303"/>
      <c r="B94" s="304"/>
      <c r="E94" s="303"/>
      <c r="F94" s="304"/>
    </row>
    <row r="95" spans="1:6" x14ac:dyDescent="0.25">
      <c r="A95" s="303"/>
      <c r="B95" s="304"/>
      <c r="E95" s="303"/>
      <c r="F95" s="304"/>
    </row>
    <row r="96" spans="1:6" x14ac:dyDescent="0.25">
      <c r="A96" s="303"/>
      <c r="B96" s="304"/>
      <c r="E96" s="303"/>
      <c r="F96" s="304"/>
    </row>
    <row r="97" spans="1:6" x14ac:dyDescent="0.25">
      <c r="A97" s="303"/>
      <c r="B97" s="304"/>
      <c r="E97" s="303"/>
      <c r="F97" s="304"/>
    </row>
    <row r="98" spans="1:6" x14ac:dyDescent="0.25">
      <c r="A98" s="303"/>
      <c r="B98" s="304"/>
      <c r="E98" s="303"/>
      <c r="F98" s="304"/>
    </row>
    <row r="99" spans="1:6" x14ac:dyDescent="0.25">
      <c r="A99" s="303"/>
      <c r="B99" s="304"/>
      <c r="E99" s="303"/>
      <c r="F99" s="304"/>
    </row>
    <row r="100" spans="1:6" x14ac:dyDescent="0.25">
      <c r="A100" s="303"/>
      <c r="B100" s="304"/>
      <c r="E100" s="303"/>
      <c r="F100" s="304"/>
    </row>
    <row r="101" spans="1:6" x14ac:dyDescent="0.25">
      <c r="A101" s="303"/>
      <c r="B101" s="304"/>
      <c r="E101" s="303"/>
      <c r="F101" s="304"/>
    </row>
    <row r="102" spans="1:6" x14ac:dyDescent="0.25">
      <c r="A102" s="303"/>
      <c r="B102" s="304"/>
      <c r="E102" s="303"/>
      <c r="F102" s="304"/>
    </row>
    <row r="103" spans="1:6" x14ac:dyDescent="0.25">
      <c r="A103" s="303"/>
      <c r="B103" s="304"/>
      <c r="E103" s="303"/>
      <c r="F103" s="304"/>
    </row>
    <row r="104" spans="1:6" x14ac:dyDescent="0.25">
      <c r="A104" s="303"/>
      <c r="B104" s="304"/>
      <c r="E104" s="303"/>
      <c r="F104" s="304"/>
    </row>
    <row r="105" spans="1:6" x14ac:dyDescent="0.25">
      <c r="A105" s="303"/>
      <c r="B105" s="304"/>
      <c r="E105" s="303"/>
      <c r="F105" s="304"/>
    </row>
    <row r="106" spans="1:6" x14ac:dyDescent="0.25">
      <c r="A106" s="303"/>
      <c r="B106" s="304"/>
      <c r="E106" s="303"/>
      <c r="F106" s="304"/>
    </row>
    <row r="107" spans="1:6" x14ac:dyDescent="0.25">
      <c r="A107" s="303"/>
      <c r="B107" s="304"/>
      <c r="E107" s="303"/>
      <c r="F107" s="304"/>
    </row>
    <row r="108" spans="1:6" x14ac:dyDescent="0.25">
      <c r="A108" s="303"/>
      <c r="B108" s="304"/>
      <c r="E108" s="303"/>
      <c r="F108" s="304"/>
    </row>
    <row r="109" spans="1:6" x14ac:dyDescent="0.25">
      <c r="A109" s="303"/>
      <c r="B109" s="304"/>
      <c r="E109" s="303"/>
      <c r="F109" s="304"/>
    </row>
    <row r="110" spans="1:6" x14ac:dyDescent="0.25">
      <c r="A110" s="303"/>
      <c r="B110" s="304"/>
      <c r="E110" s="303"/>
      <c r="F110" s="304"/>
    </row>
    <row r="111" spans="1:6" x14ac:dyDescent="0.25">
      <c r="A111" s="303"/>
      <c r="B111" s="304"/>
      <c r="E111" s="303"/>
      <c r="F111" s="304"/>
    </row>
    <row r="112" spans="1:6" x14ac:dyDescent="0.25">
      <c r="A112" s="303"/>
      <c r="B112" s="304"/>
      <c r="E112" s="303"/>
      <c r="F112" s="304"/>
    </row>
    <row r="113" spans="1:6" x14ac:dyDescent="0.25">
      <c r="A113" s="303"/>
      <c r="B113" s="304"/>
      <c r="E113" s="303"/>
      <c r="F113" s="304"/>
    </row>
    <row r="114" spans="1:6" x14ac:dyDescent="0.25">
      <c r="A114" s="303"/>
      <c r="B114" s="304"/>
      <c r="E114" s="303"/>
      <c r="F114" s="304"/>
    </row>
    <row r="115" spans="1:6" x14ac:dyDescent="0.25">
      <c r="A115" s="303"/>
      <c r="B115" s="304"/>
      <c r="E115" s="303"/>
      <c r="F115" s="304"/>
    </row>
    <row r="116" spans="1:6" x14ac:dyDescent="0.25">
      <c r="A116" s="303"/>
      <c r="B116" s="304"/>
      <c r="E116" s="303"/>
      <c r="F116" s="304"/>
    </row>
    <row r="117" spans="1:6" x14ac:dyDescent="0.25">
      <c r="A117" s="303"/>
      <c r="B117" s="304"/>
      <c r="E117" s="303"/>
      <c r="F117" s="304"/>
    </row>
    <row r="118" spans="1:6" x14ac:dyDescent="0.25">
      <c r="A118" s="303"/>
      <c r="B118" s="304"/>
      <c r="E118" s="303"/>
      <c r="F118" s="304"/>
    </row>
    <row r="119" spans="1:6" x14ac:dyDescent="0.25">
      <c r="A119" s="303"/>
      <c r="B119" s="304"/>
      <c r="E119" s="303"/>
      <c r="F119" s="304"/>
    </row>
    <row r="120" spans="1:6" x14ac:dyDescent="0.25">
      <c r="A120" s="303"/>
      <c r="B120" s="304"/>
      <c r="E120" s="303"/>
      <c r="F120" s="304"/>
    </row>
    <row r="121" spans="1:6" x14ac:dyDescent="0.25">
      <c r="A121" s="303"/>
      <c r="B121" s="304"/>
      <c r="E121" s="303"/>
      <c r="F121" s="304"/>
    </row>
    <row r="122" spans="1:6" x14ac:dyDescent="0.25">
      <c r="A122" s="303"/>
      <c r="B122" s="304"/>
      <c r="E122" s="303"/>
      <c r="F122" s="304"/>
    </row>
    <row r="123" spans="1:6" x14ac:dyDescent="0.25">
      <c r="A123" s="303"/>
      <c r="B123" s="304"/>
      <c r="E123" s="303"/>
      <c r="F123" s="304"/>
    </row>
    <row r="124" spans="1:6" x14ac:dyDescent="0.25">
      <c r="A124" s="303"/>
      <c r="B124" s="304"/>
      <c r="E124" s="303"/>
      <c r="F124" s="304"/>
    </row>
    <row r="125" spans="1:6" x14ac:dyDescent="0.25">
      <c r="A125" s="303"/>
      <c r="B125" s="304"/>
      <c r="E125" s="303"/>
      <c r="F125" s="304"/>
    </row>
    <row r="126" spans="1:6" x14ac:dyDescent="0.25">
      <c r="A126" s="303"/>
      <c r="B126" s="304"/>
      <c r="E126" s="303"/>
      <c r="F126" s="304"/>
    </row>
    <row r="127" spans="1:6" x14ac:dyDescent="0.25">
      <c r="A127" s="303"/>
      <c r="B127" s="304"/>
      <c r="E127" s="303"/>
      <c r="F127" s="304"/>
    </row>
    <row r="128" spans="1:6" x14ac:dyDescent="0.25">
      <c r="A128" s="303"/>
      <c r="B128" s="304"/>
      <c r="E128" s="303"/>
      <c r="F128" s="304"/>
    </row>
    <row r="129" spans="1:6" x14ac:dyDescent="0.25">
      <c r="A129" s="303"/>
      <c r="B129" s="304"/>
      <c r="E129" s="303"/>
      <c r="F129" s="304"/>
    </row>
    <row r="130" spans="1:6" x14ac:dyDescent="0.25">
      <c r="A130" s="303"/>
      <c r="B130" s="304"/>
      <c r="E130" s="303"/>
      <c r="F130" s="304"/>
    </row>
    <row r="131" spans="1:6" x14ac:dyDescent="0.25">
      <c r="A131" s="303"/>
      <c r="B131" s="304"/>
      <c r="E131" s="303"/>
      <c r="F131" s="304"/>
    </row>
    <row r="132" spans="1:6" x14ac:dyDescent="0.25">
      <c r="A132" s="303"/>
      <c r="B132" s="304"/>
      <c r="E132" s="303"/>
      <c r="F132" s="304"/>
    </row>
    <row r="133" spans="1:6" x14ac:dyDescent="0.25">
      <c r="A133" s="303"/>
      <c r="B133" s="304"/>
      <c r="E133" s="303"/>
      <c r="F133" s="30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34" sqref="K34"/>
    </sheetView>
  </sheetViews>
  <sheetFormatPr defaultRowHeight="12.75" x14ac:dyDescent="0.2"/>
  <cols>
    <col min="1" max="1" width="4.42578125" style="70" customWidth="1"/>
    <col min="2" max="2" width="41.140625" style="70" bestFit="1" customWidth="1"/>
    <col min="3" max="10" width="11.28515625" style="70" customWidth="1"/>
    <col min="11" max="11" width="10.85546875" style="70" customWidth="1"/>
    <col min="12" max="12" width="11.7109375" style="70" customWidth="1"/>
    <col min="13" max="16384" width="9.140625" style="70"/>
  </cols>
  <sheetData>
    <row r="1" spans="1:12" s="456" customFormat="1" ht="21" customHeight="1" x14ac:dyDescent="0.3">
      <c r="A1" s="455" t="s">
        <v>346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3" spans="1:12" customFormat="1" ht="15.75" x14ac:dyDescent="0.25">
      <c r="A3" s="286" t="s">
        <v>109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customFormat="1" ht="23.25" thickBot="1" x14ac:dyDescent="0.35">
      <c r="A4" s="287" t="s">
        <v>107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customFormat="1" ht="14.25" x14ac:dyDescent="0.2">
      <c r="A5" s="72"/>
      <c r="B5" s="596"/>
      <c r="C5" s="395" t="s">
        <v>110</v>
      </c>
      <c r="D5" s="288"/>
      <c r="E5" s="288"/>
      <c r="F5" s="289"/>
      <c r="G5" s="392" t="s">
        <v>111</v>
      </c>
      <c r="H5" s="288"/>
      <c r="I5" s="288"/>
      <c r="J5" s="419"/>
      <c r="K5" s="395" t="s">
        <v>112</v>
      </c>
      <c r="L5" s="289"/>
    </row>
    <row r="6" spans="1:12" customFormat="1" ht="14.25" x14ac:dyDescent="0.2">
      <c r="A6" s="73" t="s">
        <v>113</v>
      </c>
      <c r="B6" s="597" t="s">
        <v>114</v>
      </c>
      <c r="C6" s="396" t="s">
        <v>115</v>
      </c>
      <c r="D6" s="290"/>
      <c r="E6" s="290" t="s">
        <v>116</v>
      </c>
      <c r="F6" s="291"/>
      <c r="G6" s="393" t="s">
        <v>115</v>
      </c>
      <c r="H6" s="290"/>
      <c r="I6" s="290" t="s">
        <v>116</v>
      </c>
      <c r="J6" s="421"/>
      <c r="K6" s="396" t="s">
        <v>115</v>
      </c>
      <c r="L6" s="291"/>
    </row>
    <row r="7" spans="1:12" customFormat="1" ht="14.25" thickBot="1" x14ac:dyDescent="0.3">
      <c r="A7" s="74"/>
      <c r="B7" s="598"/>
      <c r="C7" s="397" t="s">
        <v>355</v>
      </c>
      <c r="D7" s="293" t="s">
        <v>356</v>
      </c>
      <c r="E7" s="292" t="s">
        <v>355</v>
      </c>
      <c r="F7" s="294" t="s">
        <v>356</v>
      </c>
      <c r="G7" s="394" t="s">
        <v>355</v>
      </c>
      <c r="H7" s="293" t="s">
        <v>356</v>
      </c>
      <c r="I7" s="292" t="s">
        <v>355</v>
      </c>
      <c r="J7" s="422" t="s">
        <v>356</v>
      </c>
      <c r="K7" s="397" t="s">
        <v>355</v>
      </c>
      <c r="L7" s="294" t="s">
        <v>356</v>
      </c>
    </row>
    <row r="8" spans="1:12" customFormat="1" ht="14.25" x14ac:dyDescent="0.2">
      <c r="A8" s="295" t="s">
        <v>126</v>
      </c>
      <c r="B8" s="599"/>
      <c r="C8" s="423">
        <v>851022.53899999987</v>
      </c>
      <c r="D8" s="424">
        <v>973392.69899999991</v>
      </c>
      <c r="E8" s="425">
        <v>4331429.3000000007</v>
      </c>
      <c r="F8" s="426">
        <v>4481104.7600000007</v>
      </c>
      <c r="G8" s="427">
        <v>244218.54500000001</v>
      </c>
      <c r="H8" s="428">
        <v>218519.57600000003</v>
      </c>
      <c r="I8" s="429">
        <v>862521.62</v>
      </c>
      <c r="J8" s="430">
        <v>614127.75900000008</v>
      </c>
      <c r="K8" s="431">
        <v>606803.99399999983</v>
      </c>
      <c r="L8" s="432">
        <v>754873.12299999991</v>
      </c>
    </row>
    <row r="9" spans="1:12" customFormat="1" x14ac:dyDescent="0.2">
      <c r="A9" s="433" t="s">
        <v>117</v>
      </c>
      <c r="B9" s="600" t="s">
        <v>118</v>
      </c>
      <c r="C9" s="434">
        <v>530626.80700000003</v>
      </c>
      <c r="D9" s="435">
        <v>461891.78399999999</v>
      </c>
      <c r="E9" s="436">
        <v>2643477.2760000001</v>
      </c>
      <c r="F9" s="437">
        <v>2034472.4410000001</v>
      </c>
      <c r="G9" s="438">
        <v>87869.67</v>
      </c>
      <c r="H9" s="439">
        <v>57930.688999999998</v>
      </c>
      <c r="I9" s="440">
        <v>479097.571</v>
      </c>
      <c r="J9" s="441">
        <v>279555.65899999999</v>
      </c>
      <c r="K9" s="442">
        <v>442757.13700000005</v>
      </c>
      <c r="L9" s="443">
        <v>403961.09499999997</v>
      </c>
    </row>
    <row r="10" spans="1:12" customFormat="1" x14ac:dyDescent="0.2">
      <c r="A10" s="433" t="s">
        <v>119</v>
      </c>
      <c r="B10" s="600" t="s">
        <v>18</v>
      </c>
      <c r="C10" s="434">
        <v>74430.885999999999</v>
      </c>
      <c r="D10" s="435">
        <v>103648.962</v>
      </c>
      <c r="E10" s="436">
        <v>476036.50900000002</v>
      </c>
      <c r="F10" s="437">
        <v>600824.28500000003</v>
      </c>
      <c r="G10" s="438">
        <v>273.12200000000001</v>
      </c>
      <c r="H10" s="439">
        <v>2240.2730000000001</v>
      </c>
      <c r="I10" s="440">
        <v>1855.9580000000001</v>
      </c>
      <c r="J10" s="441">
        <v>15229.946</v>
      </c>
      <c r="K10" s="442">
        <v>74157.763999999996</v>
      </c>
      <c r="L10" s="443">
        <v>101408.689</v>
      </c>
    </row>
    <row r="11" spans="1:12" customFormat="1" x14ac:dyDescent="0.2">
      <c r="A11" s="433" t="s">
        <v>120</v>
      </c>
      <c r="B11" s="600" t="s">
        <v>19</v>
      </c>
      <c r="C11" s="434">
        <v>8798.5740000000005</v>
      </c>
      <c r="D11" s="435">
        <v>36687.491999999998</v>
      </c>
      <c r="E11" s="436">
        <v>47812.483999999997</v>
      </c>
      <c r="F11" s="437">
        <v>181816.39799999999</v>
      </c>
      <c r="G11" s="438">
        <v>20451.244999999999</v>
      </c>
      <c r="H11" s="439">
        <v>22291.067999999999</v>
      </c>
      <c r="I11" s="440">
        <v>114001.97900000001</v>
      </c>
      <c r="J11" s="441">
        <v>115259.88</v>
      </c>
      <c r="K11" s="442">
        <v>-11652.670999999998</v>
      </c>
      <c r="L11" s="443">
        <v>14396.423999999999</v>
      </c>
    </row>
    <row r="12" spans="1:12" customFormat="1" x14ac:dyDescent="0.2">
      <c r="A12" s="433" t="s">
        <v>121</v>
      </c>
      <c r="B12" s="600" t="s">
        <v>67</v>
      </c>
      <c r="C12" s="434">
        <v>10652.915999999999</v>
      </c>
      <c r="D12" s="435">
        <v>23243.203000000001</v>
      </c>
      <c r="E12" s="436">
        <v>49910.233999999997</v>
      </c>
      <c r="F12" s="437">
        <v>119708.322</v>
      </c>
      <c r="G12" s="438">
        <v>1555.6990000000001</v>
      </c>
      <c r="H12" s="439">
        <v>1104.079</v>
      </c>
      <c r="I12" s="440">
        <v>7392.4549999999999</v>
      </c>
      <c r="J12" s="441">
        <v>6004.5230000000001</v>
      </c>
      <c r="K12" s="442">
        <v>9097.2169999999987</v>
      </c>
      <c r="L12" s="443">
        <v>22139.124</v>
      </c>
    </row>
    <row r="13" spans="1:12" customFormat="1" x14ac:dyDescent="0.2">
      <c r="A13" s="433" t="s">
        <v>122</v>
      </c>
      <c r="B13" s="600" t="s">
        <v>123</v>
      </c>
      <c r="C13" s="434">
        <v>135533.84899999999</v>
      </c>
      <c r="D13" s="435">
        <v>245877.405</v>
      </c>
      <c r="E13" s="436">
        <v>668766.43599999999</v>
      </c>
      <c r="F13" s="437">
        <v>1098390.702</v>
      </c>
      <c r="G13" s="438">
        <v>112585.008</v>
      </c>
      <c r="H13" s="439">
        <v>109624.145</v>
      </c>
      <c r="I13" s="440">
        <v>208588.89799999999</v>
      </c>
      <c r="J13" s="441">
        <v>144087.19099999999</v>
      </c>
      <c r="K13" s="442">
        <v>22948.840999999986</v>
      </c>
      <c r="L13" s="443">
        <v>136253.26</v>
      </c>
    </row>
    <row r="14" spans="1:12" customFormat="1" x14ac:dyDescent="0.2">
      <c r="A14" s="433" t="s">
        <v>235</v>
      </c>
      <c r="B14" s="600" t="s">
        <v>241</v>
      </c>
      <c r="C14" s="434">
        <v>72204.179000000004</v>
      </c>
      <c r="D14" s="435">
        <v>82400.31</v>
      </c>
      <c r="E14" s="436">
        <v>388333.71100000001</v>
      </c>
      <c r="F14" s="437">
        <v>386267.69199999998</v>
      </c>
      <c r="G14" s="438">
        <v>3980.6010000000001</v>
      </c>
      <c r="H14" s="439">
        <v>10017.629999999999</v>
      </c>
      <c r="I14" s="440">
        <v>10755.2</v>
      </c>
      <c r="J14" s="441">
        <v>21735.748</v>
      </c>
      <c r="K14" s="442">
        <v>68223.578000000009</v>
      </c>
      <c r="L14" s="443">
        <v>72382.679999999993</v>
      </c>
    </row>
    <row r="15" spans="1:12" ht="13.5" thickBot="1" x14ac:dyDescent="0.25">
      <c r="A15" s="444" t="s">
        <v>124</v>
      </c>
      <c r="B15" s="601" t="s">
        <v>125</v>
      </c>
      <c r="C15" s="445">
        <v>18775.328000000001</v>
      </c>
      <c r="D15" s="446">
        <v>19643.543000000001</v>
      </c>
      <c r="E15" s="447">
        <v>57092.65</v>
      </c>
      <c r="F15" s="448">
        <v>59624.92</v>
      </c>
      <c r="G15" s="449">
        <v>17503.2</v>
      </c>
      <c r="H15" s="450">
        <v>15311.691999999999</v>
      </c>
      <c r="I15" s="451">
        <v>40829.559000000001</v>
      </c>
      <c r="J15" s="452">
        <v>32254.812000000002</v>
      </c>
      <c r="K15" s="453">
        <v>1272.1280000000006</v>
      </c>
      <c r="L15" s="454">
        <v>4331.8510000000024</v>
      </c>
    </row>
    <row r="16" spans="1:12" ht="12" customHeight="1" x14ac:dyDescent="0.2">
      <c r="A16" s="130" t="s">
        <v>182</v>
      </c>
      <c r="B16" s="71"/>
    </row>
    <row r="17" spans="1:13" s="584" customFormat="1" ht="15" x14ac:dyDescent="0.25">
      <c r="A17" s="585" t="s">
        <v>347</v>
      </c>
      <c r="B17" s="583"/>
      <c r="C17" s="583"/>
      <c r="D17" s="583"/>
      <c r="E17" s="583"/>
      <c r="F17" s="583"/>
      <c r="G17" s="583"/>
      <c r="H17" s="583"/>
      <c r="I17" s="583"/>
      <c r="J17" s="583"/>
      <c r="K17" s="583"/>
      <c r="L17" s="583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5"/>
  <sheetViews>
    <sheetView showGridLines="0" zoomScale="90" zoomScaleNormal="90" workbookViewId="0">
      <selection activeCell="S85" sqref="S84:S85"/>
    </sheetView>
  </sheetViews>
  <sheetFormatPr defaultRowHeight="12.75" x14ac:dyDescent="0.2"/>
  <cols>
    <col min="1" max="1" width="18.28515625" style="110" customWidth="1"/>
    <col min="2" max="2" width="10.7109375" style="110" customWidth="1"/>
    <col min="3" max="3" width="9.85546875" style="110" bestFit="1" customWidth="1"/>
    <col min="4" max="4" width="14.5703125" style="110" bestFit="1" customWidth="1"/>
    <col min="5" max="5" width="11.42578125" style="110" customWidth="1"/>
    <col min="6" max="6" width="9.85546875" style="110" bestFit="1" customWidth="1"/>
    <col min="7" max="7" width="4.42578125" style="110" customWidth="1"/>
    <col min="8" max="8" width="6.42578125" style="110" customWidth="1"/>
    <col min="9" max="9" width="16.28515625" style="110" customWidth="1"/>
    <col min="10" max="10" width="11.28515625" style="110" customWidth="1"/>
    <col min="11" max="11" width="9.85546875" style="110" bestFit="1" customWidth="1"/>
    <col min="12" max="12" width="15" style="110" bestFit="1" customWidth="1"/>
    <col min="13" max="13" width="11.85546875" style="110" customWidth="1"/>
    <col min="14" max="14" width="9.85546875" style="110" bestFit="1" customWidth="1"/>
    <col min="15" max="16384" width="9.140625" style="110"/>
  </cols>
  <sheetData>
    <row r="1" spans="1:16" s="587" customFormat="1" ht="18.75" x14ac:dyDescent="0.3">
      <c r="A1" s="586" t="s">
        <v>348</v>
      </c>
      <c r="H1" s="588"/>
      <c r="I1" s="588"/>
    </row>
    <row r="2" spans="1:16" s="587" customFormat="1" ht="15.75" x14ac:dyDescent="0.25">
      <c r="A2" s="589" t="s">
        <v>109</v>
      </c>
      <c r="H2" s="588"/>
      <c r="I2" s="588"/>
    </row>
    <row r="3" spans="1:16" s="587" customFormat="1" ht="15.75" x14ac:dyDescent="0.25">
      <c r="A3" s="589"/>
      <c r="H3" s="588"/>
      <c r="I3" s="588"/>
    </row>
    <row r="4" spans="1:16" s="128" customFormat="1" ht="16.5" customHeight="1" x14ac:dyDescent="0.25">
      <c r="A4" s="357" t="s">
        <v>176</v>
      </c>
      <c r="B4" s="357"/>
      <c r="C4" s="357"/>
      <c r="D4" s="357"/>
      <c r="E4" s="357"/>
      <c r="I4" s="357" t="s">
        <v>177</v>
      </c>
      <c r="J4" s="357"/>
      <c r="K4" s="357"/>
      <c r="L4" s="357"/>
      <c r="M4" s="357"/>
    </row>
    <row r="5" spans="1:16" ht="16.5" customHeight="1" thickBot="1" x14ac:dyDescent="0.3">
      <c r="A5" s="128" t="s">
        <v>183</v>
      </c>
      <c r="B5" s="109"/>
      <c r="C5" s="109"/>
      <c r="D5" s="109"/>
      <c r="E5" s="109"/>
      <c r="I5" s="128" t="s">
        <v>183</v>
      </c>
      <c r="J5" s="109"/>
      <c r="K5" s="109"/>
      <c r="L5" s="109"/>
      <c r="M5" s="109"/>
    </row>
    <row r="6" spans="1:16" ht="21" thickBot="1" x14ac:dyDescent="0.35">
      <c r="A6" s="111" t="s">
        <v>152</v>
      </c>
      <c r="B6" s="112"/>
      <c r="C6" s="112"/>
      <c r="D6" s="112"/>
      <c r="E6" s="112"/>
      <c r="F6" s="113"/>
      <c r="I6" s="111" t="s">
        <v>153</v>
      </c>
      <c r="J6" s="112"/>
      <c r="K6" s="112"/>
      <c r="L6" s="112"/>
      <c r="M6" s="112"/>
      <c r="N6" s="113"/>
    </row>
    <row r="7" spans="1:16" ht="19.5" thickBot="1" x14ac:dyDescent="0.35">
      <c r="A7" s="122" t="s">
        <v>355</v>
      </c>
      <c r="B7" s="123"/>
      <c r="C7" s="124"/>
      <c r="D7" s="125" t="s">
        <v>356</v>
      </c>
      <c r="E7" s="123"/>
      <c r="F7" s="126"/>
      <c r="G7" s="127"/>
      <c r="H7" s="127"/>
      <c r="I7" s="122" t="s">
        <v>355</v>
      </c>
      <c r="J7" s="123"/>
      <c r="K7" s="124"/>
      <c r="L7" s="125" t="s">
        <v>356</v>
      </c>
      <c r="M7" s="123"/>
      <c r="N7" s="126"/>
    </row>
    <row r="8" spans="1:16" ht="43.5" thickBot="1" x14ac:dyDescent="0.25">
      <c r="A8" s="358" t="s">
        <v>154</v>
      </c>
      <c r="B8" s="359" t="s">
        <v>115</v>
      </c>
      <c r="C8" s="360" t="s">
        <v>237</v>
      </c>
      <c r="D8" s="358" t="s">
        <v>154</v>
      </c>
      <c r="E8" s="359" t="s">
        <v>115</v>
      </c>
      <c r="F8" s="116" t="s">
        <v>237</v>
      </c>
      <c r="I8" s="358" t="s">
        <v>154</v>
      </c>
      <c r="J8" s="359" t="s">
        <v>115</v>
      </c>
      <c r="K8" s="360" t="s">
        <v>237</v>
      </c>
      <c r="L8" s="358" t="s">
        <v>154</v>
      </c>
      <c r="M8" s="359" t="s">
        <v>115</v>
      </c>
      <c r="N8" s="116" t="s">
        <v>237</v>
      </c>
      <c r="P8" s="117"/>
    </row>
    <row r="9" spans="1:16" ht="15" thickBot="1" x14ac:dyDescent="0.25">
      <c r="A9" s="118" t="s">
        <v>107</v>
      </c>
      <c r="B9" s="361">
        <v>530626.80700000003</v>
      </c>
      <c r="C9" s="362">
        <v>2643477.2760000001</v>
      </c>
      <c r="D9" s="134" t="s">
        <v>107</v>
      </c>
      <c r="E9" s="361">
        <v>461891.78399999999</v>
      </c>
      <c r="F9" s="266">
        <v>2034472.4410000001</v>
      </c>
      <c r="G9" s="282"/>
      <c r="H9" s="133"/>
      <c r="I9" s="134" t="s">
        <v>107</v>
      </c>
      <c r="J9" s="361">
        <v>87869.67</v>
      </c>
      <c r="K9" s="362">
        <v>479097.571</v>
      </c>
      <c r="L9" s="363" t="s">
        <v>107</v>
      </c>
      <c r="M9" s="361">
        <v>57930.688999999998</v>
      </c>
      <c r="N9" s="266">
        <v>279555.65899999999</v>
      </c>
    </row>
    <row r="10" spans="1:16" x14ac:dyDescent="0.2">
      <c r="A10" s="364" t="s">
        <v>260</v>
      </c>
      <c r="B10" s="365">
        <v>205879.071</v>
      </c>
      <c r="C10" s="366">
        <v>1030617.743</v>
      </c>
      <c r="D10" s="367" t="s">
        <v>344</v>
      </c>
      <c r="E10" s="368">
        <v>159345.72399999999</v>
      </c>
      <c r="F10" s="269">
        <v>701168.56400000001</v>
      </c>
      <c r="G10" s="133"/>
      <c r="H10" s="133"/>
      <c r="I10" s="364" t="s">
        <v>156</v>
      </c>
      <c r="J10" s="365">
        <v>30743.416000000001</v>
      </c>
      <c r="K10" s="366">
        <v>185885.21799999999</v>
      </c>
      <c r="L10" s="367" t="s">
        <v>156</v>
      </c>
      <c r="M10" s="368">
        <v>24819.222000000002</v>
      </c>
      <c r="N10" s="269">
        <v>131372.49</v>
      </c>
    </row>
    <row r="11" spans="1:16" x14ac:dyDescent="0.2">
      <c r="A11" s="369" t="s">
        <v>324</v>
      </c>
      <c r="B11" s="370">
        <v>127701.746</v>
      </c>
      <c r="C11" s="371">
        <v>635244.48100000003</v>
      </c>
      <c r="D11" s="372" t="s">
        <v>260</v>
      </c>
      <c r="E11" s="373">
        <v>100614.351</v>
      </c>
      <c r="F11" s="271">
        <v>450440.65600000002</v>
      </c>
      <c r="G11" s="133"/>
      <c r="H11" s="133"/>
      <c r="I11" s="369" t="s">
        <v>256</v>
      </c>
      <c r="J11" s="370">
        <v>26498.034</v>
      </c>
      <c r="K11" s="371">
        <v>149500.658</v>
      </c>
      <c r="L11" s="372" t="s">
        <v>256</v>
      </c>
      <c r="M11" s="373">
        <v>21268.811000000002</v>
      </c>
      <c r="N11" s="271">
        <v>111495.185</v>
      </c>
    </row>
    <row r="12" spans="1:16" x14ac:dyDescent="0.2">
      <c r="A12" s="369" t="s">
        <v>155</v>
      </c>
      <c r="B12" s="370">
        <v>42166.805</v>
      </c>
      <c r="C12" s="371">
        <v>217018.48499999999</v>
      </c>
      <c r="D12" s="372" t="s">
        <v>319</v>
      </c>
      <c r="E12" s="373">
        <v>80664.44</v>
      </c>
      <c r="F12" s="271">
        <v>353373.11099999998</v>
      </c>
      <c r="G12" s="133"/>
      <c r="H12" s="133"/>
      <c r="I12" s="369" t="s">
        <v>155</v>
      </c>
      <c r="J12" s="370">
        <v>11632.962</v>
      </c>
      <c r="K12" s="371">
        <v>60578.334999999999</v>
      </c>
      <c r="L12" s="372" t="s">
        <v>161</v>
      </c>
      <c r="M12" s="373">
        <v>8659.7450000000008</v>
      </c>
      <c r="N12" s="271">
        <v>25534.228999999999</v>
      </c>
    </row>
    <row r="13" spans="1:16" x14ac:dyDescent="0.2">
      <c r="A13" s="369" t="s">
        <v>261</v>
      </c>
      <c r="B13" s="370">
        <v>24291.834999999999</v>
      </c>
      <c r="C13" s="371">
        <v>118997.783</v>
      </c>
      <c r="D13" s="372" t="s">
        <v>155</v>
      </c>
      <c r="E13" s="373">
        <v>61366.82</v>
      </c>
      <c r="F13" s="271">
        <v>268507.83500000002</v>
      </c>
      <c r="G13" s="133"/>
      <c r="H13" s="133"/>
      <c r="I13" s="369" t="s">
        <v>161</v>
      </c>
      <c r="J13" s="370">
        <v>3604.5250000000001</v>
      </c>
      <c r="K13" s="371">
        <v>11937.695</v>
      </c>
      <c r="L13" s="372" t="s">
        <v>258</v>
      </c>
      <c r="M13" s="373">
        <v>945.17600000000004</v>
      </c>
      <c r="N13" s="271">
        <v>3694.8519999999999</v>
      </c>
    </row>
    <row r="14" spans="1:16" x14ac:dyDescent="0.2">
      <c r="A14" s="369" t="s">
        <v>345</v>
      </c>
      <c r="B14" s="370">
        <v>20507.812000000002</v>
      </c>
      <c r="C14" s="371">
        <v>99960.002999999997</v>
      </c>
      <c r="D14" s="372" t="s">
        <v>324</v>
      </c>
      <c r="E14" s="373">
        <v>23557.212</v>
      </c>
      <c r="F14" s="271">
        <v>105312.20299999999</v>
      </c>
      <c r="G14" s="133"/>
      <c r="H14" s="133"/>
      <c r="I14" s="369" t="s">
        <v>268</v>
      </c>
      <c r="J14" s="370">
        <v>3286.482</v>
      </c>
      <c r="K14" s="371">
        <v>16963.762999999999</v>
      </c>
      <c r="L14" s="372" t="s">
        <v>264</v>
      </c>
      <c r="M14" s="373">
        <v>825.44299999999998</v>
      </c>
      <c r="N14" s="271">
        <v>1974.2460000000001</v>
      </c>
    </row>
    <row r="15" spans="1:16" x14ac:dyDescent="0.2">
      <c r="A15" s="369" t="s">
        <v>317</v>
      </c>
      <c r="B15" s="370">
        <v>20486.008999999998</v>
      </c>
      <c r="C15" s="371">
        <v>100599.905</v>
      </c>
      <c r="D15" s="372" t="s">
        <v>317</v>
      </c>
      <c r="E15" s="373">
        <v>10448.948</v>
      </c>
      <c r="F15" s="271">
        <v>49999.76</v>
      </c>
      <c r="G15" s="133"/>
      <c r="H15" s="133"/>
      <c r="I15" s="369" t="s">
        <v>257</v>
      </c>
      <c r="J15" s="370">
        <v>3056.7170000000001</v>
      </c>
      <c r="K15" s="371">
        <v>15602.781000000001</v>
      </c>
      <c r="L15" s="372" t="s">
        <v>155</v>
      </c>
      <c r="M15" s="373">
        <v>517.59900000000005</v>
      </c>
      <c r="N15" s="271">
        <v>2530.712</v>
      </c>
    </row>
    <row r="16" spans="1:16" x14ac:dyDescent="0.2">
      <c r="A16" s="369" t="s">
        <v>319</v>
      </c>
      <c r="B16" s="370">
        <v>19303.116000000002</v>
      </c>
      <c r="C16" s="371">
        <v>95162.559999999998</v>
      </c>
      <c r="D16" s="372" t="s">
        <v>328</v>
      </c>
      <c r="E16" s="373">
        <v>9827.5130000000008</v>
      </c>
      <c r="F16" s="271">
        <v>39096.839</v>
      </c>
      <c r="G16" s="133"/>
      <c r="H16" s="133"/>
      <c r="I16" s="369" t="s">
        <v>233</v>
      </c>
      <c r="J16" s="370">
        <v>3014.261</v>
      </c>
      <c r="K16" s="371">
        <v>16196.879000000001</v>
      </c>
      <c r="L16" s="372" t="s">
        <v>159</v>
      </c>
      <c r="M16" s="373">
        <v>300.10599999999999</v>
      </c>
      <c r="N16" s="271">
        <v>979.38</v>
      </c>
    </row>
    <row r="17" spans="1:16" x14ac:dyDescent="0.2">
      <c r="A17" s="369" t="s">
        <v>352</v>
      </c>
      <c r="B17" s="370">
        <v>12970.071</v>
      </c>
      <c r="C17" s="371">
        <v>64523.775000000001</v>
      </c>
      <c r="D17" s="372" t="s">
        <v>254</v>
      </c>
      <c r="E17" s="373">
        <v>7999.8180000000002</v>
      </c>
      <c r="F17" s="271">
        <v>35458.137999999999</v>
      </c>
      <c r="G17" s="133"/>
      <c r="H17" s="133"/>
      <c r="I17" s="369" t="s">
        <v>258</v>
      </c>
      <c r="J17" s="370">
        <v>1431.2470000000001</v>
      </c>
      <c r="K17" s="371">
        <v>8560.17</v>
      </c>
      <c r="L17" s="372" t="s">
        <v>263</v>
      </c>
      <c r="M17" s="373">
        <v>263.80599999999998</v>
      </c>
      <c r="N17" s="271">
        <v>838.42200000000003</v>
      </c>
    </row>
    <row r="18" spans="1:16" x14ac:dyDescent="0.2">
      <c r="A18" s="369" t="s">
        <v>344</v>
      </c>
      <c r="B18" s="370">
        <v>12785.811</v>
      </c>
      <c r="C18" s="371">
        <v>64219.502</v>
      </c>
      <c r="D18" s="372" t="s">
        <v>325</v>
      </c>
      <c r="E18" s="373">
        <v>3046.877</v>
      </c>
      <c r="F18" s="271">
        <v>12590.955</v>
      </c>
      <c r="G18" s="133"/>
      <c r="H18" s="133"/>
      <c r="I18" s="369" t="s">
        <v>158</v>
      </c>
      <c r="J18" s="370">
        <v>1265.1300000000001</v>
      </c>
      <c r="K18" s="371">
        <v>3901.7890000000002</v>
      </c>
      <c r="L18" s="372" t="s">
        <v>158</v>
      </c>
      <c r="M18" s="373">
        <v>138.76</v>
      </c>
      <c r="N18" s="271">
        <v>636.74</v>
      </c>
    </row>
    <row r="19" spans="1:16" ht="13.5" thickBot="1" x14ac:dyDescent="0.25">
      <c r="A19" s="374" t="s">
        <v>262</v>
      </c>
      <c r="B19" s="375">
        <v>10147.514999999999</v>
      </c>
      <c r="C19" s="376">
        <v>53130</v>
      </c>
      <c r="D19" s="377" t="s">
        <v>162</v>
      </c>
      <c r="E19" s="378">
        <v>1614.8119999999999</v>
      </c>
      <c r="F19" s="273">
        <v>7579.51</v>
      </c>
      <c r="G19" s="133"/>
      <c r="H19" s="133"/>
      <c r="I19" s="374" t="s">
        <v>263</v>
      </c>
      <c r="J19" s="375">
        <v>1060.7070000000001</v>
      </c>
      <c r="K19" s="376">
        <v>3437.4459999999999</v>
      </c>
      <c r="L19" s="377" t="s">
        <v>157</v>
      </c>
      <c r="M19" s="378">
        <v>77.665999999999997</v>
      </c>
      <c r="N19" s="273">
        <v>165.6</v>
      </c>
    </row>
    <row r="20" spans="1:16" x14ac:dyDescent="0.2">
      <c r="A20" s="129" t="s">
        <v>160</v>
      </c>
      <c r="B20" s="119"/>
      <c r="C20" s="119"/>
      <c r="D20" s="120"/>
      <c r="E20" s="121"/>
      <c r="F20" s="121"/>
      <c r="I20" s="129" t="s">
        <v>160</v>
      </c>
      <c r="J20" s="119"/>
      <c r="K20" s="119"/>
      <c r="L20" s="120"/>
      <c r="M20" s="121"/>
      <c r="N20" s="121"/>
    </row>
    <row r="21" spans="1:16" ht="12" customHeight="1" x14ac:dyDescent="0.2">
      <c r="A21" s="120"/>
      <c r="B21" s="119"/>
      <c r="C21" s="119"/>
      <c r="D21" s="120"/>
      <c r="E21" s="121"/>
      <c r="F21" s="121"/>
      <c r="I21" s="120"/>
      <c r="J21" s="119"/>
      <c r="K21" s="119"/>
      <c r="L21" s="120"/>
      <c r="M21" s="121"/>
    </row>
    <row r="23" spans="1:16" s="128" customFormat="1" ht="15.75" x14ac:dyDescent="0.25">
      <c r="A23" s="357" t="s">
        <v>184</v>
      </c>
      <c r="B23" s="357"/>
      <c r="C23" s="357"/>
      <c r="D23" s="357"/>
      <c r="E23" s="357"/>
      <c r="I23" s="357" t="s">
        <v>185</v>
      </c>
      <c r="J23" s="357"/>
      <c r="K23" s="357"/>
      <c r="L23" s="357"/>
      <c r="M23" s="357"/>
    </row>
    <row r="24" spans="1:16" ht="16.5" thickBot="1" x14ac:dyDescent="0.3">
      <c r="A24" s="128" t="s">
        <v>183</v>
      </c>
      <c r="B24" s="109"/>
      <c r="C24" s="109"/>
      <c r="D24" s="109"/>
      <c r="E24" s="109"/>
      <c r="I24" s="128" t="s">
        <v>183</v>
      </c>
      <c r="J24" s="109"/>
      <c r="K24" s="109"/>
      <c r="L24" s="109"/>
      <c r="M24" s="109"/>
    </row>
    <row r="25" spans="1:16" ht="21" thickBot="1" x14ac:dyDescent="0.35">
      <c r="A25" s="111" t="s">
        <v>152</v>
      </c>
      <c r="B25" s="112"/>
      <c r="C25" s="112"/>
      <c r="D25" s="112"/>
      <c r="E25" s="112"/>
      <c r="F25" s="113"/>
      <c r="I25" s="111" t="s">
        <v>153</v>
      </c>
      <c r="J25" s="112"/>
      <c r="K25" s="112"/>
      <c r="L25" s="112"/>
      <c r="M25" s="112"/>
      <c r="N25" s="113"/>
      <c r="O25" s="78"/>
    </row>
    <row r="26" spans="1:16" ht="19.5" thickBot="1" x14ac:dyDescent="0.35">
      <c r="A26" s="122" t="s">
        <v>355</v>
      </c>
      <c r="B26" s="123"/>
      <c r="C26" s="124"/>
      <c r="D26" s="125" t="s">
        <v>356</v>
      </c>
      <c r="E26" s="123"/>
      <c r="F26" s="126"/>
      <c r="G26" s="127"/>
      <c r="H26" s="127"/>
      <c r="I26" s="122" t="s">
        <v>355</v>
      </c>
      <c r="J26" s="123"/>
      <c r="K26" s="124"/>
      <c r="L26" s="125" t="s">
        <v>356</v>
      </c>
      <c r="M26" s="123"/>
      <c r="N26" s="126"/>
    </row>
    <row r="27" spans="1:16" ht="43.5" thickBot="1" x14ac:dyDescent="0.25">
      <c r="A27" s="358" t="s">
        <v>154</v>
      </c>
      <c r="B27" s="359" t="s">
        <v>115</v>
      </c>
      <c r="C27" s="360" t="s">
        <v>237</v>
      </c>
      <c r="D27" s="358" t="s">
        <v>154</v>
      </c>
      <c r="E27" s="359" t="s">
        <v>115</v>
      </c>
      <c r="F27" s="116" t="s">
        <v>237</v>
      </c>
      <c r="I27" s="358" t="s">
        <v>154</v>
      </c>
      <c r="J27" s="359" t="s">
        <v>115</v>
      </c>
      <c r="K27" s="360" t="s">
        <v>237</v>
      </c>
      <c r="L27" s="358" t="s">
        <v>154</v>
      </c>
      <c r="M27" s="359" t="s">
        <v>115</v>
      </c>
      <c r="N27" s="116" t="s">
        <v>237</v>
      </c>
      <c r="P27" s="139"/>
    </row>
    <row r="28" spans="1:16" ht="15" thickBot="1" x14ac:dyDescent="0.25">
      <c r="A28" s="118" t="s">
        <v>107</v>
      </c>
      <c r="B28" s="361">
        <v>8798.5740000000005</v>
      </c>
      <c r="C28" s="362">
        <v>47812.483999999997</v>
      </c>
      <c r="D28" s="363" t="s">
        <v>107</v>
      </c>
      <c r="E28" s="361">
        <v>36687.491999999998</v>
      </c>
      <c r="F28" s="266">
        <v>181816.39799999999</v>
      </c>
      <c r="I28" s="118" t="s">
        <v>107</v>
      </c>
      <c r="J28" s="361">
        <v>20451.244999999999</v>
      </c>
      <c r="K28" s="362">
        <v>114001.97900000001</v>
      </c>
      <c r="L28" s="363" t="s">
        <v>107</v>
      </c>
      <c r="M28" s="361">
        <v>22291.067999999999</v>
      </c>
      <c r="N28" s="266">
        <v>115259.88</v>
      </c>
    </row>
    <row r="29" spans="1:16" x14ac:dyDescent="0.2">
      <c r="A29" s="364" t="s">
        <v>319</v>
      </c>
      <c r="B29" s="365">
        <v>4747.5200000000004</v>
      </c>
      <c r="C29" s="268">
        <v>29290.183000000001</v>
      </c>
      <c r="D29" s="275" t="s">
        <v>155</v>
      </c>
      <c r="E29" s="336">
        <v>19929.741999999998</v>
      </c>
      <c r="F29" s="269">
        <v>96521.020999999993</v>
      </c>
      <c r="I29" s="369" t="s">
        <v>257</v>
      </c>
      <c r="J29" s="370">
        <v>7129.2920000000004</v>
      </c>
      <c r="K29" s="371">
        <v>35763.837</v>
      </c>
      <c r="L29" s="372" t="s">
        <v>257</v>
      </c>
      <c r="M29" s="373">
        <v>7035.78</v>
      </c>
      <c r="N29" s="271">
        <v>34271.184000000001</v>
      </c>
    </row>
    <row r="30" spans="1:16" x14ac:dyDescent="0.2">
      <c r="A30" s="369" t="s">
        <v>155</v>
      </c>
      <c r="B30" s="370">
        <v>3518.7379999999998</v>
      </c>
      <c r="C30" s="270">
        <v>17166.266</v>
      </c>
      <c r="D30" s="274" t="s">
        <v>344</v>
      </c>
      <c r="E30" s="340">
        <v>7503.2749999999996</v>
      </c>
      <c r="F30" s="271">
        <v>44045.786</v>
      </c>
      <c r="I30" s="369" t="s">
        <v>256</v>
      </c>
      <c r="J30" s="370">
        <v>3343.8890000000001</v>
      </c>
      <c r="K30" s="371">
        <v>19657.928</v>
      </c>
      <c r="L30" s="372" t="s">
        <v>256</v>
      </c>
      <c r="M30" s="373">
        <v>5883.0550000000003</v>
      </c>
      <c r="N30" s="271">
        <v>33776.050000000003</v>
      </c>
    </row>
    <row r="31" spans="1:16" x14ac:dyDescent="0.2">
      <c r="A31" s="369" t="s">
        <v>343</v>
      </c>
      <c r="B31" s="370">
        <v>157.99799999999999</v>
      </c>
      <c r="C31" s="270">
        <v>331.16300000000001</v>
      </c>
      <c r="D31" s="274" t="s">
        <v>325</v>
      </c>
      <c r="E31" s="340">
        <v>7289.5</v>
      </c>
      <c r="F31" s="271">
        <v>33357.012999999999</v>
      </c>
      <c r="I31" s="369" t="s">
        <v>156</v>
      </c>
      <c r="J31" s="370">
        <v>2608.9279999999999</v>
      </c>
      <c r="K31" s="371">
        <v>18730.455000000002</v>
      </c>
      <c r="L31" s="372" t="s">
        <v>156</v>
      </c>
      <c r="M31" s="373">
        <v>2967.1550000000002</v>
      </c>
      <c r="N31" s="271">
        <v>18209.304</v>
      </c>
    </row>
    <row r="32" spans="1:16" x14ac:dyDescent="0.2">
      <c r="A32" s="369" t="s">
        <v>156</v>
      </c>
      <c r="B32" s="370">
        <v>98.328999999999994</v>
      </c>
      <c r="C32" s="270">
        <v>420.61799999999999</v>
      </c>
      <c r="D32" s="274" t="s">
        <v>328</v>
      </c>
      <c r="E32" s="340">
        <v>1165.5730000000001</v>
      </c>
      <c r="F32" s="271">
        <v>5523.62</v>
      </c>
      <c r="I32" s="369" t="s">
        <v>268</v>
      </c>
      <c r="J32" s="370">
        <v>2377.5929999999998</v>
      </c>
      <c r="K32" s="371">
        <v>12194.328</v>
      </c>
      <c r="L32" s="372" t="s">
        <v>155</v>
      </c>
      <c r="M32" s="373">
        <v>2087.6260000000002</v>
      </c>
      <c r="N32" s="271">
        <v>9090.8349999999991</v>
      </c>
    </row>
    <row r="33" spans="1:14" x14ac:dyDescent="0.2">
      <c r="A33" s="369" t="s">
        <v>325</v>
      </c>
      <c r="B33" s="370">
        <v>76.381</v>
      </c>
      <c r="C33" s="270">
        <v>272.47699999999998</v>
      </c>
      <c r="D33" s="274" t="s">
        <v>343</v>
      </c>
      <c r="E33" s="340">
        <v>254.92699999999999</v>
      </c>
      <c r="F33" s="271">
        <v>658.17600000000004</v>
      </c>
      <c r="I33" s="369" t="s">
        <v>155</v>
      </c>
      <c r="J33" s="370">
        <v>1982.981</v>
      </c>
      <c r="K33" s="371">
        <v>11261.107</v>
      </c>
      <c r="L33" s="372" t="s">
        <v>268</v>
      </c>
      <c r="M33" s="373">
        <v>1838.6959999999999</v>
      </c>
      <c r="N33" s="271">
        <v>9287.0499999999993</v>
      </c>
    </row>
    <row r="34" spans="1:14" x14ac:dyDescent="0.2">
      <c r="A34" s="369" t="s">
        <v>357</v>
      </c>
      <c r="B34" s="370">
        <v>71.626999999999995</v>
      </c>
      <c r="C34" s="270">
        <v>66.144999999999996</v>
      </c>
      <c r="D34" s="274" t="s">
        <v>158</v>
      </c>
      <c r="E34" s="340">
        <v>217.601</v>
      </c>
      <c r="F34" s="271">
        <v>809.98099999999999</v>
      </c>
      <c r="I34" s="369" t="s">
        <v>158</v>
      </c>
      <c r="J34" s="370">
        <v>1749.808</v>
      </c>
      <c r="K34" s="371">
        <v>9848.9449999999997</v>
      </c>
      <c r="L34" s="372" t="s">
        <v>158</v>
      </c>
      <c r="M34" s="373">
        <v>1630.6</v>
      </c>
      <c r="N34" s="271">
        <v>7668.0559999999996</v>
      </c>
    </row>
    <row r="35" spans="1:14" x14ac:dyDescent="0.2">
      <c r="A35" s="369" t="s">
        <v>258</v>
      </c>
      <c r="B35" s="370">
        <v>16.542000000000002</v>
      </c>
      <c r="C35" s="270">
        <v>51.174999999999997</v>
      </c>
      <c r="D35" s="274" t="s">
        <v>358</v>
      </c>
      <c r="E35" s="340">
        <v>92.402000000000001</v>
      </c>
      <c r="F35" s="271">
        <v>412.51</v>
      </c>
      <c r="I35" s="369" t="s">
        <v>161</v>
      </c>
      <c r="J35" s="370">
        <v>597.12400000000002</v>
      </c>
      <c r="K35" s="371">
        <v>3047.2</v>
      </c>
      <c r="L35" s="372" t="s">
        <v>259</v>
      </c>
      <c r="M35" s="373">
        <v>787.85900000000004</v>
      </c>
      <c r="N35" s="271">
        <v>2885.93</v>
      </c>
    </row>
    <row r="36" spans="1:14" ht="13.5" thickBot="1" x14ac:dyDescent="0.25">
      <c r="A36" s="374" t="s">
        <v>256</v>
      </c>
      <c r="B36" s="375">
        <v>14.835000000000001</v>
      </c>
      <c r="C36" s="272">
        <v>33.25</v>
      </c>
      <c r="D36" s="276" t="s">
        <v>357</v>
      </c>
      <c r="E36" s="337">
        <v>61.582000000000001</v>
      </c>
      <c r="F36" s="273">
        <v>82.001000000000005</v>
      </c>
      <c r="I36" s="374" t="s">
        <v>259</v>
      </c>
      <c r="J36" s="375">
        <v>561.69299999999998</v>
      </c>
      <c r="K36" s="376">
        <v>2976.62</v>
      </c>
      <c r="L36" s="377" t="s">
        <v>359</v>
      </c>
      <c r="M36" s="378">
        <v>29.725000000000001</v>
      </c>
      <c r="N36" s="273">
        <v>23.670999999999999</v>
      </c>
    </row>
    <row r="37" spans="1:14" x14ac:dyDescent="0.2">
      <c r="A37" s="129" t="s">
        <v>160</v>
      </c>
      <c r="B37"/>
      <c r="C37"/>
      <c r="D37"/>
      <c r="E37"/>
      <c r="F37"/>
      <c r="I37" s="129" t="s">
        <v>160</v>
      </c>
      <c r="J37" s="78"/>
      <c r="K37" s="78"/>
      <c r="L37" s="78"/>
      <c r="M37" s="78"/>
      <c r="N37" s="78"/>
    </row>
    <row r="38" spans="1:14" x14ac:dyDescent="0.2">
      <c r="A38" s="78"/>
      <c r="B38" s="78"/>
      <c r="C38" s="78"/>
      <c r="D38" s="78"/>
      <c r="E38" s="78"/>
      <c r="F38" s="78"/>
      <c r="I38" s="78"/>
      <c r="J38" s="78"/>
      <c r="K38" s="78"/>
      <c r="L38" s="78"/>
      <c r="M38" s="78"/>
      <c r="N38" s="78"/>
    </row>
    <row r="39" spans="1:14" ht="15.75" x14ac:dyDescent="0.25">
      <c r="G39" s="128"/>
      <c r="H39" s="128"/>
    </row>
    <row r="40" spans="1:14" ht="15.75" x14ac:dyDescent="0.25">
      <c r="A40" s="357" t="s">
        <v>178</v>
      </c>
      <c r="B40" s="357"/>
      <c r="C40" s="357"/>
      <c r="D40" s="357"/>
      <c r="E40" s="357"/>
      <c r="F40" s="128"/>
      <c r="I40" s="357" t="s">
        <v>179</v>
      </c>
      <c r="J40" s="357"/>
      <c r="K40" s="357"/>
      <c r="L40" s="357"/>
      <c r="M40" s="357"/>
      <c r="N40" s="128"/>
    </row>
    <row r="41" spans="1:14" ht="16.5" thickBot="1" x14ac:dyDescent="0.3">
      <c r="A41" s="128" t="s">
        <v>183</v>
      </c>
      <c r="B41" s="109"/>
      <c r="C41" s="109"/>
      <c r="D41" s="109"/>
      <c r="E41" s="109"/>
      <c r="I41" s="128" t="s">
        <v>183</v>
      </c>
      <c r="J41" s="109"/>
      <c r="K41" s="109"/>
      <c r="L41" s="109"/>
      <c r="M41" s="109"/>
    </row>
    <row r="42" spans="1:14" ht="21" thickBot="1" x14ac:dyDescent="0.35">
      <c r="A42" s="111" t="s">
        <v>152</v>
      </c>
      <c r="B42" s="112"/>
      <c r="C42" s="112"/>
      <c r="D42" s="112"/>
      <c r="E42" s="112"/>
      <c r="F42" s="113"/>
      <c r="G42" s="127"/>
      <c r="H42" s="127"/>
      <c r="I42" s="111" t="s">
        <v>153</v>
      </c>
      <c r="J42" s="112"/>
      <c r="K42" s="112"/>
      <c r="L42" s="112"/>
      <c r="M42" s="112"/>
      <c r="N42" s="113"/>
    </row>
    <row r="43" spans="1:14" ht="19.5" thickBot="1" x14ac:dyDescent="0.35">
      <c r="A43" s="122" t="s">
        <v>355</v>
      </c>
      <c r="B43" s="123"/>
      <c r="C43" s="124"/>
      <c r="D43" s="125" t="s">
        <v>356</v>
      </c>
      <c r="E43" s="123"/>
      <c r="F43" s="126"/>
      <c r="I43" s="122" t="s">
        <v>355</v>
      </c>
      <c r="J43" s="123"/>
      <c r="K43" s="124"/>
      <c r="L43" s="125" t="s">
        <v>356</v>
      </c>
      <c r="M43" s="123"/>
      <c r="N43" s="126"/>
    </row>
    <row r="44" spans="1:14" ht="43.5" thickBot="1" x14ac:dyDescent="0.25">
      <c r="A44" s="385" t="s">
        <v>154</v>
      </c>
      <c r="B44" s="359" t="s">
        <v>115</v>
      </c>
      <c r="C44" s="114" t="s">
        <v>237</v>
      </c>
      <c r="D44" s="115" t="s">
        <v>154</v>
      </c>
      <c r="E44" s="338" t="s">
        <v>115</v>
      </c>
      <c r="F44" s="116" t="s">
        <v>237</v>
      </c>
      <c r="G44" s="133"/>
      <c r="H44" s="133"/>
      <c r="I44" s="358" t="s">
        <v>154</v>
      </c>
      <c r="J44" s="359" t="s">
        <v>115</v>
      </c>
      <c r="K44" s="116" t="s">
        <v>237</v>
      </c>
      <c r="L44" s="358" t="s">
        <v>154</v>
      </c>
      <c r="M44" s="359" t="s">
        <v>115</v>
      </c>
      <c r="N44" s="116" t="s">
        <v>237</v>
      </c>
    </row>
    <row r="45" spans="1:14" ht="15" thickBot="1" x14ac:dyDescent="0.25">
      <c r="A45" s="118" t="s">
        <v>107</v>
      </c>
      <c r="B45" s="361">
        <v>135533.84899999999</v>
      </c>
      <c r="C45" s="266">
        <v>668766.43599999999</v>
      </c>
      <c r="D45" s="267" t="s">
        <v>107</v>
      </c>
      <c r="E45" s="339">
        <v>245877.405</v>
      </c>
      <c r="F45" s="266">
        <v>1098390.702</v>
      </c>
      <c r="G45" s="133"/>
      <c r="H45" s="133"/>
      <c r="I45" s="134" t="s">
        <v>107</v>
      </c>
      <c r="J45" s="361">
        <v>112585.008</v>
      </c>
      <c r="K45" s="266">
        <v>208588.89799999999</v>
      </c>
      <c r="L45" s="363" t="s">
        <v>107</v>
      </c>
      <c r="M45" s="361">
        <v>109624.145</v>
      </c>
      <c r="N45" s="266">
        <v>144087.19099999999</v>
      </c>
    </row>
    <row r="46" spans="1:14" x14ac:dyDescent="0.2">
      <c r="A46" s="364" t="s">
        <v>155</v>
      </c>
      <c r="B46" s="365">
        <v>108080.36199999999</v>
      </c>
      <c r="C46" s="268">
        <v>583612.9</v>
      </c>
      <c r="D46" s="275" t="s">
        <v>155</v>
      </c>
      <c r="E46" s="336">
        <v>106423.00900000001</v>
      </c>
      <c r="F46" s="269">
        <v>506901.98499999999</v>
      </c>
      <c r="G46" s="133"/>
      <c r="H46" s="133"/>
      <c r="I46" s="364" t="s">
        <v>161</v>
      </c>
      <c r="J46" s="365">
        <v>40448.586000000003</v>
      </c>
      <c r="K46" s="268">
        <v>13914.8</v>
      </c>
      <c r="L46" s="367" t="s">
        <v>161</v>
      </c>
      <c r="M46" s="368">
        <v>37422.427000000003</v>
      </c>
      <c r="N46" s="269">
        <v>12711.39</v>
      </c>
    </row>
    <row r="47" spans="1:14" x14ac:dyDescent="0.2">
      <c r="A47" s="369" t="s">
        <v>254</v>
      </c>
      <c r="B47" s="370">
        <v>4407.6090000000004</v>
      </c>
      <c r="C47" s="270">
        <v>25511.626</v>
      </c>
      <c r="D47" s="274" t="s">
        <v>325</v>
      </c>
      <c r="E47" s="340">
        <v>66875.407000000007</v>
      </c>
      <c r="F47" s="271">
        <v>304770.02</v>
      </c>
      <c r="G47" s="133"/>
      <c r="H47" s="133"/>
      <c r="I47" s="369" t="s">
        <v>156</v>
      </c>
      <c r="J47" s="370">
        <v>25153.62</v>
      </c>
      <c r="K47" s="270">
        <v>114371.74099999999</v>
      </c>
      <c r="L47" s="372" t="s">
        <v>156</v>
      </c>
      <c r="M47" s="373">
        <v>23354.528999999999</v>
      </c>
      <c r="N47" s="271">
        <v>73223.566999999995</v>
      </c>
    </row>
    <row r="48" spans="1:14" x14ac:dyDescent="0.2">
      <c r="A48" s="369" t="s">
        <v>325</v>
      </c>
      <c r="B48" s="370">
        <v>3472.2629999999999</v>
      </c>
      <c r="C48" s="270">
        <v>17375.813999999998</v>
      </c>
      <c r="D48" s="274" t="s">
        <v>259</v>
      </c>
      <c r="E48" s="340">
        <v>30974.738000000001</v>
      </c>
      <c r="F48" s="271">
        <v>135352.26199999999</v>
      </c>
      <c r="G48" s="133"/>
      <c r="H48" s="133"/>
      <c r="I48" s="369" t="s">
        <v>258</v>
      </c>
      <c r="J48" s="370">
        <v>24441.266</v>
      </c>
      <c r="K48" s="270">
        <v>47899.686999999998</v>
      </c>
      <c r="L48" s="372" t="s">
        <v>258</v>
      </c>
      <c r="M48" s="373">
        <v>18307.030999999999</v>
      </c>
      <c r="N48" s="271">
        <v>14045.7</v>
      </c>
    </row>
    <row r="49" spans="1:14" x14ac:dyDescent="0.2">
      <c r="A49" s="369" t="s">
        <v>159</v>
      </c>
      <c r="B49" s="370">
        <v>2610.6799999999998</v>
      </c>
      <c r="C49" s="270">
        <v>699.18700000000001</v>
      </c>
      <c r="D49" s="274" t="s">
        <v>162</v>
      </c>
      <c r="E49" s="340">
        <v>7470.9219999999996</v>
      </c>
      <c r="F49" s="271">
        <v>36243.328999999998</v>
      </c>
      <c r="G49" s="133"/>
      <c r="H49" s="133"/>
      <c r="I49" s="369" t="s">
        <v>159</v>
      </c>
      <c r="J49" s="370">
        <v>6339.835</v>
      </c>
      <c r="K49" s="270">
        <v>3603.962</v>
      </c>
      <c r="L49" s="372" t="s">
        <v>159</v>
      </c>
      <c r="M49" s="373">
        <v>6852.1639999999998</v>
      </c>
      <c r="N49" s="271">
        <v>2153.4520000000002</v>
      </c>
    </row>
    <row r="50" spans="1:14" x14ac:dyDescent="0.2">
      <c r="A50" s="369" t="s">
        <v>161</v>
      </c>
      <c r="B50" s="370">
        <v>2524.8879999999999</v>
      </c>
      <c r="C50" s="270">
        <v>666.947</v>
      </c>
      <c r="D50" s="274" t="s">
        <v>257</v>
      </c>
      <c r="E50" s="340">
        <v>5581.2340000000004</v>
      </c>
      <c r="F50" s="271">
        <v>28831.222000000002</v>
      </c>
      <c r="G50" s="133"/>
      <c r="H50" s="133"/>
      <c r="I50" s="369" t="s">
        <v>266</v>
      </c>
      <c r="J50" s="370">
        <v>4222.7470000000003</v>
      </c>
      <c r="K50" s="270">
        <v>1653.0719999999999</v>
      </c>
      <c r="L50" s="372" t="s">
        <v>265</v>
      </c>
      <c r="M50" s="373">
        <v>6244.5339999999997</v>
      </c>
      <c r="N50" s="271">
        <v>25328.7</v>
      </c>
    </row>
    <row r="51" spans="1:14" x14ac:dyDescent="0.2">
      <c r="A51" s="369" t="s">
        <v>257</v>
      </c>
      <c r="B51" s="370">
        <v>2129.0700000000002</v>
      </c>
      <c r="C51" s="270">
        <v>7981.9440000000004</v>
      </c>
      <c r="D51" s="274" t="s">
        <v>161</v>
      </c>
      <c r="E51" s="340">
        <v>5489.69</v>
      </c>
      <c r="F51" s="271">
        <v>1765.54</v>
      </c>
      <c r="G51" s="133"/>
      <c r="H51" s="133"/>
      <c r="I51" s="369" t="s">
        <v>265</v>
      </c>
      <c r="J51" s="370">
        <v>3446.14</v>
      </c>
      <c r="K51" s="270">
        <v>11913.02</v>
      </c>
      <c r="L51" s="372" t="s">
        <v>266</v>
      </c>
      <c r="M51" s="373">
        <v>5509.8</v>
      </c>
      <c r="N51" s="271">
        <v>1703.7170000000001</v>
      </c>
    </row>
    <row r="52" spans="1:14" x14ac:dyDescent="0.2">
      <c r="A52" s="369" t="s">
        <v>259</v>
      </c>
      <c r="B52" s="370">
        <v>1917.7670000000001</v>
      </c>
      <c r="C52" s="270">
        <v>5254.5039999999999</v>
      </c>
      <c r="D52" s="274" t="s">
        <v>268</v>
      </c>
      <c r="E52" s="340">
        <v>3605.11</v>
      </c>
      <c r="F52" s="271">
        <v>17400.345000000001</v>
      </c>
      <c r="G52" s="133"/>
      <c r="H52" s="133"/>
      <c r="I52" s="369" t="s">
        <v>155</v>
      </c>
      <c r="J52" s="370">
        <v>3001.2489999999998</v>
      </c>
      <c r="K52" s="270">
        <v>2464.5100000000002</v>
      </c>
      <c r="L52" s="372" t="s">
        <v>155</v>
      </c>
      <c r="M52" s="373">
        <v>4630.7830000000004</v>
      </c>
      <c r="N52" s="271">
        <v>2809.3989999999999</v>
      </c>
    </row>
    <row r="53" spans="1:14" x14ac:dyDescent="0.2">
      <c r="A53" s="369" t="s">
        <v>268</v>
      </c>
      <c r="B53" s="370">
        <v>1632.0429999999999</v>
      </c>
      <c r="C53" s="270">
        <v>9645.67</v>
      </c>
      <c r="D53" s="274" t="s">
        <v>254</v>
      </c>
      <c r="E53" s="340">
        <v>3351.078</v>
      </c>
      <c r="F53" s="271">
        <v>16263.386</v>
      </c>
      <c r="G53" s="133"/>
      <c r="H53" s="133"/>
      <c r="I53" s="369" t="s">
        <v>256</v>
      </c>
      <c r="J53" s="370">
        <v>2208.17</v>
      </c>
      <c r="K53" s="270">
        <v>7444.65</v>
      </c>
      <c r="L53" s="372" t="s">
        <v>256</v>
      </c>
      <c r="M53" s="373">
        <v>2897.904</v>
      </c>
      <c r="N53" s="271">
        <v>9057.0480000000007</v>
      </c>
    </row>
    <row r="54" spans="1:14" x14ac:dyDescent="0.2">
      <c r="A54" s="379" t="s">
        <v>264</v>
      </c>
      <c r="B54" s="380">
        <v>1480.953</v>
      </c>
      <c r="C54" s="381">
        <v>394.59</v>
      </c>
      <c r="D54" s="382" t="s">
        <v>256</v>
      </c>
      <c r="E54" s="383">
        <v>2779.2449999999999</v>
      </c>
      <c r="F54" s="384">
        <v>12147.493</v>
      </c>
      <c r="G54" s="133"/>
      <c r="H54" s="133"/>
      <c r="I54" s="369" t="s">
        <v>262</v>
      </c>
      <c r="J54" s="370">
        <v>1094.2660000000001</v>
      </c>
      <c r="K54" s="270">
        <v>312.166</v>
      </c>
      <c r="L54" s="372" t="s">
        <v>262</v>
      </c>
      <c r="M54" s="373">
        <v>1139.4760000000001</v>
      </c>
      <c r="N54" s="271">
        <v>416.358</v>
      </c>
    </row>
    <row r="55" spans="1:14" ht="13.5" thickBot="1" x14ac:dyDescent="0.25">
      <c r="A55" s="374" t="s">
        <v>258</v>
      </c>
      <c r="B55" s="375">
        <v>1284.067</v>
      </c>
      <c r="C55" s="272">
        <v>2513.3159999999998</v>
      </c>
      <c r="D55" s="276" t="s">
        <v>159</v>
      </c>
      <c r="E55" s="337">
        <v>2320.6660000000002</v>
      </c>
      <c r="F55" s="273">
        <v>970.13199999999995</v>
      </c>
      <c r="G55" s="78"/>
      <c r="H55" s="78"/>
      <c r="I55" s="386" t="s">
        <v>157</v>
      </c>
      <c r="J55" s="387">
        <v>607.24400000000003</v>
      </c>
      <c r="K55" s="388">
        <v>219.96100000000001</v>
      </c>
      <c r="L55" s="389" t="s">
        <v>157</v>
      </c>
      <c r="M55" s="390">
        <v>1097.8489999999999</v>
      </c>
      <c r="N55" s="391">
        <v>372.41800000000001</v>
      </c>
    </row>
    <row r="56" spans="1:14" x14ac:dyDescent="0.2">
      <c r="A56" s="129" t="s">
        <v>160</v>
      </c>
      <c r="B56" s="78"/>
      <c r="C56" s="78"/>
      <c r="D56" s="78"/>
      <c r="E56" s="78"/>
      <c r="F56" s="78"/>
      <c r="I56" s="129" t="s">
        <v>160</v>
      </c>
      <c r="J56" s="78"/>
      <c r="K56" s="78"/>
      <c r="L56" s="78"/>
      <c r="M56" s="78"/>
      <c r="N56" s="78"/>
    </row>
    <row r="57" spans="1:14" x14ac:dyDescent="0.2">
      <c r="A57" s="120"/>
      <c r="B57" s="119"/>
      <c r="C57" s="119"/>
      <c r="D57" s="120"/>
      <c r="E57" s="121"/>
      <c r="F57" s="121"/>
      <c r="I57" s="120"/>
      <c r="J57" s="119"/>
      <c r="K57" s="119"/>
      <c r="L57" s="120"/>
      <c r="M57" s="121"/>
      <c r="N57" s="121"/>
    </row>
    <row r="58" spans="1:14" ht="15.75" x14ac:dyDescent="0.25">
      <c r="G58" s="128"/>
      <c r="H58" s="128"/>
    </row>
    <row r="59" spans="1:14" ht="15.75" x14ac:dyDescent="0.25">
      <c r="A59" s="357" t="s">
        <v>180</v>
      </c>
      <c r="B59" s="357"/>
      <c r="C59" s="357"/>
      <c r="D59" s="357"/>
      <c r="E59" s="357"/>
      <c r="F59" s="128"/>
      <c r="I59" s="357" t="s">
        <v>181</v>
      </c>
      <c r="J59" s="357"/>
      <c r="K59" s="357"/>
      <c r="L59" s="357"/>
      <c r="M59" s="357"/>
      <c r="N59" s="128"/>
    </row>
    <row r="60" spans="1:14" ht="16.5" thickBot="1" x14ac:dyDescent="0.3">
      <c r="A60" s="128" t="s">
        <v>183</v>
      </c>
      <c r="B60" s="109"/>
      <c r="C60" s="109"/>
      <c r="D60" s="109"/>
      <c r="E60" s="109"/>
      <c r="I60" s="128" t="s">
        <v>183</v>
      </c>
      <c r="J60" s="109"/>
      <c r="K60" s="109"/>
      <c r="L60" s="109"/>
      <c r="M60" s="109"/>
    </row>
    <row r="61" spans="1:14" ht="21" thickBot="1" x14ac:dyDescent="0.35">
      <c r="A61" s="111" t="s">
        <v>152</v>
      </c>
      <c r="B61" s="112"/>
      <c r="C61" s="112"/>
      <c r="D61" s="112"/>
      <c r="E61" s="112"/>
      <c r="F61" s="113"/>
      <c r="G61" s="127"/>
      <c r="H61" s="127"/>
      <c r="I61" s="111" t="s">
        <v>153</v>
      </c>
      <c r="J61" s="112"/>
      <c r="K61" s="112"/>
      <c r="L61" s="112"/>
      <c r="M61" s="112"/>
      <c r="N61" s="113"/>
    </row>
    <row r="62" spans="1:14" ht="19.5" thickBot="1" x14ac:dyDescent="0.35">
      <c r="A62" s="122" t="s">
        <v>355</v>
      </c>
      <c r="B62" s="123"/>
      <c r="C62" s="124"/>
      <c r="D62" s="125" t="s">
        <v>356</v>
      </c>
      <c r="E62" s="123"/>
      <c r="F62" s="126"/>
      <c r="I62" s="122" t="s">
        <v>355</v>
      </c>
      <c r="J62" s="123"/>
      <c r="K62" s="124"/>
      <c r="L62" s="125" t="s">
        <v>356</v>
      </c>
      <c r="M62" s="123"/>
      <c r="N62" s="126"/>
    </row>
    <row r="63" spans="1:14" ht="43.5" thickBot="1" x14ac:dyDescent="0.25">
      <c r="A63" s="358" t="s">
        <v>154</v>
      </c>
      <c r="B63" s="359" t="s">
        <v>115</v>
      </c>
      <c r="C63" s="360" t="s">
        <v>237</v>
      </c>
      <c r="D63" s="358" t="s">
        <v>154</v>
      </c>
      <c r="E63" s="359" t="s">
        <v>115</v>
      </c>
      <c r="F63" s="116" t="s">
        <v>237</v>
      </c>
      <c r="G63" s="254"/>
      <c r="H63" s="254"/>
      <c r="I63" s="358" t="s">
        <v>154</v>
      </c>
      <c r="J63" s="359" t="s">
        <v>115</v>
      </c>
      <c r="K63" s="360" t="s">
        <v>237</v>
      </c>
      <c r="L63" s="358" t="s">
        <v>154</v>
      </c>
      <c r="M63" s="359" t="s">
        <v>115</v>
      </c>
      <c r="N63" s="116" t="s">
        <v>237</v>
      </c>
    </row>
    <row r="64" spans="1:14" ht="15" thickBot="1" x14ac:dyDescent="0.25">
      <c r="A64" s="118" t="s">
        <v>107</v>
      </c>
      <c r="B64" s="361">
        <v>18775.328000000001</v>
      </c>
      <c r="C64" s="362">
        <v>57092.65</v>
      </c>
      <c r="D64" s="363" t="s">
        <v>107</v>
      </c>
      <c r="E64" s="361">
        <v>19643.543000000001</v>
      </c>
      <c r="F64" s="266">
        <v>59624.92</v>
      </c>
      <c r="G64" s="254"/>
      <c r="H64" s="254"/>
      <c r="I64" s="406" t="s">
        <v>107</v>
      </c>
      <c r="J64" s="361">
        <v>17503.2</v>
      </c>
      <c r="K64" s="362">
        <v>40829.559000000001</v>
      </c>
      <c r="L64" s="363" t="s">
        <v>107</v>
      </c>
      <c r="M64" s="361">
        <v>15311.691999999999</v>
      </c>
      <c r="N64" s="266">
        <v>32254.812000000002</v>
      </c>
    </row>
    <row r="65" spans="1:14" x14ac:dyDescent="0.2">
      <c r="A65" s="364" t="s">
        <v>155</v>
      </c>
      <c r="B65" s="365">
        <v>4569.1610000000001</v>
      </c>
      <c r="C65" s="366">
        <v>17671.538</v>
      </c>
      <c r="D65" s="367" t="s">
        <v>155</v>
      </c>
      <c r="E65" s="368">
        <v>5042.0680000000002</v>
      </c>
      <c r="F65" s="269">
        <v>16793.063999999998</v>
      </c>
      <c r="G65" s="254"/>
      <c r="H65" s="254"/>
      <c r="I65" s="407" t="s">
        <v>155</v>
      </c>
      <c r="J65" s="365">
        <v>10513.349</v>
      </c>
      <c r="K65" s="366">
        <v>24300.879000000001</v>
      </c>
      <c r="L65" s="367" t="s">
        <v>155</v>
      </c>
      <c r="M65" s="368">
        <v>7804.9009999999998</v>
      </c>
      <c r="N65" s="269">
        <v>17081.069</v>
      </c>
    </row>
    <row r="66" spans="1:14" s="584" customFormat="1" x14ac:dyDescent="0.2">
      <c r="A66" s="369" t="s">
        <v>259</v>
      </c>
      <c r="B66" s="370">
        <v>3919.7640000000001</v>
      </c>
      <c r="C66" s="371">
        <v>10548.941000000001</v>
      </c>
      <c r="D66" s="372" t="s">
        <v>158</v>
      </c>
      <c r="E66" s="373">
        <v>4283.8869999999997</v>
      </c>
      <c r="F66" s="271">
        <v>15096.01</v>
      </c>
      <c r="G66" s="254"/>
      <c r="H66" s="254"/>
      <c r="I66" s="408" t="s">
        <v>255</v>
      </c>
      <c r="J66" s="370">
        <v>2064.4110000000001</v>
      </c>
      <c r="K66" s="371">
        <v>3755.3139999999999</v>
      </c>
      <c r="L66" s="372" t="s">
        <v>255</v>
      </c>
      <c r="M66" s="373">
        <v>3121.0219999999999</v>
      </c>
      <c r="N66" s="271">
        <v>5650.8959999999997</v>
      </c>
    </row>
    <row r="67" spans="1:14" s="584" customFormat="1" x14ac:dyDescent="0.2">
      <c r="A67" s="369" t="s">
        <v>158</v>
      </c>
      <c r="B67" s="370">
        <v>3081.0259999999998</v>
      </c>
      <c r="C67" s="371">
        <v>10760.072</v>
      </c>
      <c r="D67" s="372" t="s">
        <v>259</v>
      </c>
      <c r="E67" s="373">
        <v>3288.9740000000002</v>
      </c>
      <c r="F67" s="271">
        <v>10217.824000000001</v>
      </c>
      <c r="G67" s="254"/>
      <c r="H67" s="254"/>
      <c r="I67" s="408" t="s">
        <v>256</v>
      </c>
      <c r="J67" s="370">
        <v>1602.3140000000001</v>
      </c>
      <c r="K67" s="371">
        <v>5504.2089999999998</v>
      </c>
      <c r="L67" s="372" t="s">
        <v>161</v>
      </c>
      <c r="M67" s="373">
        <v>1097.749</v>
      </c>
      <c r="N67" s="271">
        <v>2177.9949999999999</v>
      </c>
    </row>
    <row r="68" spans="1:14" s="584" customFormat="1" x14ac:dyDescent="0.2">
      <c r="A68" s="369" t="s">
        <v>325</v>
      </c>
      <c r="B68" s="370">
        <v>2374.5619999999999</v>
      </c>
      <c r="C68" s="371">
        <v>6629.7439999999997</v>
      </c>
      <c r="D68" s="372" t="s">
        <v>325</v>
      </c>
      <c r="E68" s="373">
        <v>2330.3939999999998</v>
      </c>
      <c r="F68" s="271">
        <v>6154.0839999999998</v>
      </c>
      <c r="G68" s="254"/>
      <c r="H68" s="254"/>
      <c r="I68" s="408" t="s">
        <v>267</v>
      </c>
      <c r="J68" s="370">
        <v>932.00099999999998</v>
      </c>
      <c r="K68" s="371">
        <v>2087.752</v>
      </c>
      <c r="L68" s="372" t="s">
        <v>256</v>
      </c>
      <c r="M68" s="373">
        <v>1014.939</v>
      </c>
      <c r="N68" s="271">
        <v>3215.2689999999998</v>
      </c>
    </row>
    <row r="69" spans="1:14" s="584" customFormat="1" x14ac:dyDescent="0.2">
      <c r="A69" s="369" t="s">
        <v>161</v>
      </c>
      <c r="B69" s="370">
        <v>1504.3779999999999</v>
      </c>
      <c r="C69" s="371">
        <v>3057.2269999999999</v>
      </c>
      <c r="D69" s="372" t="s">
        <v>161</v>
      </c>
      <c r="E69" s="373">
        <v>1144.818</v>
      </c>
      <c r="F69" s="271">
        <v>1645.0350000000001</v>
      </c>
      <c r="G69" s="254"/>
      <c r="H69" s="254"/>
      <c r="I69" s="408" t="s">
        <v>259</v>
      </c>
      <c r="J69" s="370">
        <v>716.01800000000003</v>
      </c>
      <c r="K69" s="371">
        <v>1575.556</v>
      </c>
      <c r="L69" s="372" t="s">
        <v>267</v>
      </c>
      <c r="M69" s="373">
        <v>680.53200000000004</v>
      </c>
      <c r="N69" s="271">
        <v>1411.4169999999999</v>
      </c>
    </row>
    <row r="70" spans="1:14" s="584" customFormat="1" x14ac:dyDescent="0.2">
      <c r="A70" s="369" t="s">
        <v>162</v>
      </c>
      <c r="B70" s="370">
        <v>647.72799999999995</v>
      </c>
      <c r="C70" s="371">
        <v>1648.4559999999999</v>
      </c>
      <c r="D70" s="372" t="s">
        <v>257</v>
      </c>
      <c r="E70" s="373">
        <v>816.16800000000001</v>
      </c>
      <c r="F70" s="271">
        <v>2180.5639999999999</v>
      </c>
      <c r="G70" s="254"/>
      <c r="H70" s="254"/>
      <c r="I70" s="408" t="s">
        <v>161</v>
      </c>
      <c r="J70" s="370">
        <v>629.346</v>
      </c>
      <c r="K70" s="371">
        <v>1220.079</v>
      </c>
      <c r="L70" s="372" t="s">
        <v>157</v>
      </c>
      <c r="M70" s="373">
        <v>504.30200000000002</v>
      </c>
      <c r="N70" s="271">
        <v>878.77499999999998</v>
      </c>
    </row>
    <row r="71" spans="1:14" s="584" customFormat="1" x14ac:dyDescent="0.2">
      <c r="A71" s="369" t="s">
        <v>156</v>
      </c>
      <c r="B71" s="370">
        <v>570.04</v>
      </c>
      <c r="C71" s="371">
        <v>1523.2159999999999</v>
      </c>
      <c r="D71" s="372" t="s">
        <v>162</v>
      </c>
      <c r="E71" s="373">
        <v>780.71299999999997</v>
      </c>
      <c r="F71" s="271">
        <v>2036.623</v>
      </c>
      <c r="G71" s="254"/>
      <c r="H71" s="254"/>
      <c r="I71" s="408" t="s">
        <v>157</v>
      </c>
      <c r="J71" s="370">
        <v>332.77</v>
      </c>
      <c r="K71" s="371">
        <v>658.22500000000002</v>
      </c>
      <c r="L71" s="372" t="s">
        <v>259</v>
      </c>
      <c r="M71" s="373">
        <v>360.78300000000002</v>
      </c>
      <c r="N71" s="271">
        <v>651.46799999999996</v>
      </c>
    </row>
    <row r="72" spans="1:14" x14ac:dyDescent="0.2">
      <c r="A72" s="369" t="s">
        <v>360</v>
      </c>
      <c r="B72" s="370">
        <v>507.40699999999998</v>
      </c>
      <c r="C72" s="371">
        <v>1019.539</v>
      </c>
      <c r="D72" s="372" t="s">
        <v>256</v>
      </c>
      <c r="E72" s="373">
        <v>430.09699999999998</v>
      </c>
      <c r="F72" s="271">
        <v>1572.1969999999999</v>
      </c>
      <c r="G72" s="254"/>
      <c r="H72" s="254"/>
      <c r="I72" s="408" t="s">
        <v>325</v>
      </c>
      <c r="J72" s="370">
        <v>237.291</v>
      </c>
      <c r="K72" s="371">
        <v>490.97300000000001</v>
      </c>
      <c r="L72" s="372" t="s">
        <v>325</v>
      </c>
      <c r="M72" s="373">
        <v>345.16300000000001</v>
      </c>
      <c r="N72" s="271">
        <v>608.72699999999998</v>
      </c>
    </row>
    <row r="73" spans="1:14" x14ac:dyDescent="0.2">
      <c r="A73" s="369" t="s">
        <v>257</v>
      </c>
      <c r="B73" s="370">
        <v>376.94099999999997</v>
      </c>
      <c r="C73" s="371">
        <v>1068.546</v>
      </c>
      <c r="D73" s="372" t="s">
        <v>156</v>
      </c>
      <c r="E73" s="373">
        <v>395.77199999999999</v>
      </c>
      <c r="F73" s="271">
        <v>1074.549</v>
      </c>
      <c r="G73" s="254"/>
      <c r="H73" s="254"/>
      <c r="I73" s="408" t="s">
        <v>258</v>
      </c>
      <c r="J73" s="370">
        <v>138.107</v>
      </c>
      <c r="K73" s="371">
        <v>366.86</v>
      </c>
      <c r="L73" s="372" t="s">
        <v>156</v>
      </c>
      <c r="M73" s="373">
        <v>94.613</v>
      </c>
      <c r="N73" s="271">
        <v>113.065</v>
      </c>
    </row>
    <row r="74" spans="1:14" ht="13.5" thickBot="1" x14ac:dyDescent="0.25">
      <c r="A74" s="374" t="s">
        <v>163</v>
      </c>
      <c r="B74" s="375">
        <v>276.53100000000001</v>
      </c>
      <c r="C74" s="376">
        <v>595.24</v>
      </c>
      <c r="D74" s="377" t="s">
        <v>157</v>
      </c>
      <c r="E74" s="378">
        <v>336.7</v>
      </c>
      <c r="F74" s="273">
        <v>1220.867</v>
      </c>
      <c r="G74" s="254"/>
      <c r="H74" s="254"/>
      <c r="I74" s="409" t="s">
        <v>159</v>
      </c>
      <c r="J74" s="375">
        <v>103.176</v>
      </c>
      <c r="K74" s="376">
        <v>111.532</v>
      </c>
      <c r="L74" s="377" t="s">
        <v>159</v>
      </c>
      <c r="M74" s="378">
        <v>91.144000000000005</v>
      </c>
      <c r="N74" s="273">
        <v>116.52</v>
      </c>
    </row>
    <row r="75" spans="1:14" x14ac:dyDescent="0.2">
      <c r="A75" s="129" t="s">
        <v>160</v>
      </c>
      <c r="B75" s="78"/>
      <c r="C75" s="78"/>
      <c r="D75" s="78"/>
      <c r="E75" s="78"/>
      <c r="F75" s="78"/>
      <c r="G75" s="78"/>
      <c r="H75" s="78"/>
      <c r="I75" s="129" t="s">
        <v>160</v>
      </c>
      <c r="J75" s="78"/>
      <c r="K75" s="78"/>
      <c r="L75" s="78"/>
      <c r="M75" s="78"/>
      <c r="N75" s="7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70" customWidth="1"/>
    <col min="2" max="2" width="45" style="70" customWidth="1"/>
    <col min="3" max="12" width="11.28515625" style="70" customWidth="1"/>
    <col min="13" max="14" width="11.5703125" style="70" bestFit="1" customWidth="1"/>
    <col min="15" max="20" width="10.42578125" style="70" bestFit="1" customWidth="1"/>
    <col min="21" max="16384" width="9.140625" style="70"/>
  </cols>
  <sheetData>
    <row r="1" spans="1:14" customFormat="1" ht="20.25" x14ac:dyDescent="0.3">
      <c r="A1" s="285" t="s">
        <v>327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customFormat="1" ht="2.25" customHeight="1" x14ac:dyDescent="0.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4" customFormat="1" ht="23.25" thickBot="1" x14ac:dyDescent="0.35">
      <c r="A3" s="287" t="s">
        <v>107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4" customFormat="1" ht="15" thickBot="1" x14ac:dyDescent="0.25">
      <c r="A4" s="457"/>
      <c r="B4" s="458"/>
      <c r="C4" s="544" t="s">
        <v>110</v>
      </c>
      <c r="D4" s="545"/>
      <c r="E4" s="545"/>
      <c r="F4" s="545"/>
      <c r="G4" s="545"/>
      <c r="H4" s="545"/>
      <c r="I4" s="548"/>
      <c r="J4" s="548"/>
      <c r="K4" s="548"/>
      <c r="L4" s="548"/>
      <c r="M4" s="548"/>
      <c r="N4" s="547"/>
    </row>
    <row r="5" spans="1:14" customFormat="1" ht="14.25" x14ac:dyDescent="0.2">
      <c r="A5" s="73" t="s">
        <v>113</v>
      </c>
      <c r="B5" s="420" t="s">
        <v>114</v>
      </c>
      <c r="C5" s="494" t="s">
        <v>115</v>
      </c>
      <c r="D5" s="495"/>
      <c r="E5" s="495"/>
      <c r="F5" s="495"/>
      <c r="G5" s="616"/>
      <c r="H5" s="496"/>
      <c r="I5" s="509" t="s">
        <v>116</v>
      </c>
      <c r="J5" s="510"/>
      <c r="K5" s="510"/>
      <c r="L5" s="510"/>
      <c r="M5" s="510"/>
      <c r="N5" s="511"/>
    </row>
    <row r="6" spans="1:14" customFormat="1" ht="15.75" thickBot="1" x14ac:dyDescent="0.3">
      <c r="A6" s="459"/>
      <c r="B6" s="460"/>
      <c r="C6" s="497">
        <v>2015</v>
      </c>
      <c r="D6" s="498">
        <v>2016</v>
      </c>
      <c r="E6" s="498">
        <v>2017</v>
      </c>
      <c r="F6" s="498">
        <v>2018</v>
      </c>
      <c r="G6" s="499">
        <v>2019</v>
      </c>
      <c r="H6" s="499">
        <v>2020</v>
      </c>
      <c r="I6" s="512">
        <v>2015</v>
      </c>
      <c r="J6" s="513">
        <v>2016</v>
      </c>
      <c r="K6" s="513">
        <v>2017</v>
      </c>
      <c r="L6" s="513">
        <v>2018</v>
      </c>
      <c r="M6" s="513">
        <v>2019</v>
      </c>
      <c r="N6" s="514">
        <v>2020</v>
      </c>
    </row>
    <row r="7" spans="1:14" customFormat="1" ht="14.25" x14ac:dyDescent="0.2">
      <c r="A7" s="295" t="s">
        <v>126</v>
      </c>
      <c r="B7" s="461"/>
      <c r="C7" s="500">
        <v>1159580.973</v>
      </c>
      <c r="D7" s="501">
        <v>1107953.176</v>
      </c>
      <c r="E7" s="501">
        <v>885038.3550000001</v>
      </c>
      <c r="F7" s="501">
        <v>824319.71600000001</v>
      </c>
      <c r="G7" s="620">
        <v>824688.2620000001</v>
      </c>
      <c r="H7" s="502">
        <v>1717643.0249999999</v>
      </c>
      <c r="I7" s="515">
        <v>6217530.2000000002</v>
      </c>
      <c r="J7" s="516">
        <v>6582023.7100000009</v>
      </c>
      <c r="K7" s="517">
        <v>5026524.3859999999</v>
      </c>
      <c r="L7" s="517">
        <v>4297597.7980000004</v>
      </c>
      <c r="M7" s="517">
        <v>4383106.1620000014</v>
      </c>
      <c r="N7" s="518">
        <v>4688542.6890000002</v>
      </c>
    </row>
    <row r="8" spans="1:14" customFormat="1" ht="15" x14ac:dyDescent="0.25">
      <c r="A8" s="462" t="s">
        <v>117</v>
      </c>
      <c r="B8" s="463" t="s">
        <v>118</v>
      </c>
      <c r="C8" s="503">
        <v>773182.26300000004</v>
      </c>
      <c r="D8" s="504">
        <v>740514.304</v>
      </c>
      <c r="E8" s="504">
        <v>493174.75900000002</v>
      </c>
      <c r="F8" s="504">
        <v>344137.14500000002</v>
      </c>
      <c r="G8" s="621">
        <v>387598.41399999999</v>
      </c>
      <c r="H8" s="505">
        <v>923508.897</v>
      </c>
      <c r="I8" s="519">
        <v>3959288.3459999999</v>
      </c>
      <c r="J8" s="520">
        <v>4389510.5690000001</v>
      </c>
      <c r="K8" s="519">
        <v>2785540.24</v>
      </c>
      <c r="L8" s="519">
        <v>1806363.4680000001</v>
      </c>
      <c r="M8" s="521">
        <v>2091696.767</v>
      </c>
      <c r="N8" s="522">
        <v>1296720.699</v>
      </c>
    </row>
    <row r="9" spans="1:14" customFormat="1" ht="15" x14ac:dyDescent="0.25">
      <c r="A9" s="462" t="s">
        <v>119</v>
      </c>
      <c r="B9" s="463" t="s">
        <v>18</v>
      </c>
      <c r="C9" s="503">
        <v>75362.036999999997</v>
      </c>
      <c r="D9" s="504">
        <v>60144.154999999999</v>
      </c>
      <c r="E9" s="504">
        <v>55385.720999999998</v>
      </c>
      <c r="F9" s="504">
        <v>87065.028999999995</v>
      </c>
      <c r="G9" s="621">
        <v>83799.627999999997</v>
      </c>
      <c r="H9" s="505">
        <v>198899.10399999999</v>
      </c>
      <c r="I9" s="519">
        <v>531835.42599999998</v>
      </c>
      <c r="J9" s="521">
        <v>438873.14799999999</v>
      </c>
      <c r="K9" s="521">
        <v>367255.88699999999</v>
      </c>
      <c r="L9" s="521">
        <v>500254.33</v>
      </c>
      <c r="M9" s="521">
        <v>485279.93800000002</v>
      </c>
      <c r="N9" s="522">
        <v>301963.77399999998</v>
      </c>
    </row>
    <row r="10" spans="1:14" customFormat="1" ht="15" x14ac:dyDescent="0.25">
      <c r="A10" s="462" t="s">
        <v>120</v>
      </c>
      <c r="B10" s="463" t="s">
        <v>19</v>
      </c>
      <c r="C10" s="503">
        <v>29860.206999999999</v>
      </c>
      <c r="D10" s="504">
        <v>15428.986999999999</v>
      </c>
      <c r="E10" s="504">
        <v>12671.213</v>
      </c>
      <c r="F10" s="504">
        <v>31413.983</v>
      </c>
      <c r="G10" s="621">
        <v>15224.787</v>
      </c>
      <c r="H10" s="505">
        <v>49569.46</v>
      </c>
      <c r="I10" s="519">
        <v>186122.35200000001</v>
      </c>
      <c r="J10" s="521">
        <v>99758.187999999995</v>
      </c>
      <c r="K10" s="521">
        <v>70686.172000000006</v>
      </c>
      <c r="L10" s="521">
        <v>153843.93299999999</v>
      </c>
      <c r="M10" s="521">
        <v>85032.663</v>
      </c>
      <c r="N10" s="522">
        <v>147813.35200000001</v>
      </c>
    </row>
    <row r="11" spans="1:14" customFormat="1" ht="15" x14ac:dyDescent="0.25">
      <c r="A11" s="462" t="s">
        <v>121</v>
      </c>
      <c r="B11" s="463" t="s">
        <v>67</v>
      </c>
      <c r="C11" s="503">
        <v>18926.792000000001</v>
      </c>
      <c r="D11" s="504">
        <v>15426.143</v>
      </c>
      <c r="E11" s="504">
        <v>15793.716</v>
      </c>
      <c r="F11" s="504">
        <v>26869.987000000001</v>
      </c>
      <c r="G11" s="621">
        <v>18017.611000000001</v>
      </c>
      <c r="H11" s="505">
        <v>28663.094000000001</v>
      </c>
      <c r="I11" s="519">
        <v>112289.36500000001</v>
      </c>
      <c r="J11" s="521">
        <v>87012.274000000005</v>
      </c>
      <c r="K11" s="521">
        <v>85899.358999999997</v>
      </c>
      <c r="L11" s="521">
        <v>138776.117</v>
      </c>
      <c r="M11" s="521">
        <v>82288.296000000002</v>
      </c>
      <c r="N11" s="522">
        <v>1507521.9609999999</v>
      </c>
    </row>
    <row r="12" spans="1:14" customFormat="1" ht="15" x14ac:dyDescent="0.25">
      <c r="A12" s="462" t="s">
        <v>122</v>
      </c>
      <c r="B12" s="463" t="s">
        <v>123</v>
      </c>
      <c r="C12" s="503">
        <v>127880.429</v>
      </c>
      <c r="D12" s="504">
        <v>163917.78099999999</v>
      </c>
      <c r="E12" s="504">
        <v>202745.52</v>
      </c>
      <c r="F12" s="504">
        <v>220103.44899999999</v>
      </c>
      <c r="G12" s="621">
        <v>220273.34299999999</v>
      </c>
      <c r="H12" s="505">
        <v>285187.57500000001</v>
      </c>
      <c r="I12" s="519">
        <v>703169.03599999996</v>
      </c>
      <c r="J12" s="521">
        <v>957526.44400000002</v>
      </c>
      <c r="K12" s="521">
        <v>1181112.5930000001</v>
      </c>
      <c r="L12" s="521">
        <v>1160285.6640000001</v>
      </c>
      <c r="M12" s="521">
        <v>1169543.9990000001</v>
      </c>
      <c r="N12" s="522">
        <v>1098417.18</v>
      </c>
    </row>
    <row r="13" spans="1:14" customFormat="1" ht="15" x14ac:dyDescent="0.25">
      <c r="A13" s="462" t="s">
        <v>235</v>
      </c>
      <c r="B13" s="463" t="s">
        <v>241</v>
      </c>
      <c r="C13" s="503">
        <v>106037.68399999999</v>
      </c>
      <c r="D13" s="504">
        <v>77083.368000000002</v>
      </c>
      <c r="E13" s="504">
        <v>68998.837</v>
      </c>
      <c r="F13" s="504">
        <v>81437.960999999996</v>
      </c>
      <c r="G13" s="621">
        <v>68591.337</v>
      </c>
      <c r="H13" s="505">
        <v>193897.611</v>
      </c>
      <c r="I13" s="519">
        <v>625175.35699999996</v>
      </c>
      <c r="J13" s="521">
        <v>477899.81300000002</v>
      </c>
      <c r="K13" s="521">
        <v>407239.15399999998</v>
      </c>
      <c r="L13" s="521">
        <v>427862.489</v>
      </c>
      <c r="M13" s="521">
        <v>372090.565</v>
      </c>
      <c r="N13" s="522">
        <v>120430.16099999999</v>
      </c>
    </row>
    <row r="14" spans="1:14" ht="15.75" thickBot="1" x14ac:dyDescent="0.3">
      <c r="A14" s="464" t="s">
        <v>124</v>
      </c>
      <c r="B14" s="465" t="s">
        <v>125</v>
      </c>
      <c r="C14" s="506">
        <v>28331.561000000002</v>
      </c>
      <c r="D14" s="507">
        <v>35438.438000000002</v>
      </c>
      <c r="E14" s="507">
        <v>36268.589</v>
      </c>
      <c r="F14" s="507">
        <v>33292.161999999997</v>
      </c>
      <c r="G14" s="622">
        <v>31183.142</v>
      </c>
      <c r="H14" s="508">
        <v>37917.284</v>
      </c>
      <c r="I14" s="523">
        <v>99650.317999999999</v>
      </c>
      <c r="J14" s="524">
        <v>131443.274</v>
      </c>
      <c r="K14" s="524">
        <v>128790.981</v>
      </c>
      <c r="L14" s="524">
        <v>110211.79700000001</v>
      </c>
      <c r="M14" s="524">
        <v>97173.933999999994</v>
      </c>
      <c r="N14" s="525">
        <v>9161409.8159999996</v>
      </c>
    </row>
    <row r="15" spans="1:14" ht="15" x14ac:dyDescent="0.25">
      <c r="A15" s="466"/>
      <c r="B15" s="467"/>
      <c r="C15" s="468"/>
      <c r="D15" s="468"/>
      <c r="E15" s="468"/>
      <c r="F15" s="468"/>
      <c r="G15" s="468"/>
      <c r="H15" s="468"/>
      <c r="I15" s="468"/>
      <c r="J15" s="468"/>
      <c r="K15" s="468"/>
      <c r="L15" s="468"/>
      <c r="M15" s="468"/>
      <c r="N15" s="468"/>
    </row>
    <row r="16" spans="1:14" ht="15.75" thickBot="1" x14ac:dyDescent="0.3">
      <c r="A16" s="467"/>
      <c r="B16" s="467"/>
      <c r="C16" s="469"/>
      <c r="D16" s="469"/>
      <c r="E16" s="469"/>
      <c r="F16" s="469"/>
      <c r="G16" s="469"/>
      <c r="H16" s="469"/>
      <c r="I16" s="469"/>
      <c r="J16" s="469"/>
      <c r="K16" s="469"/>
      <c r="L16" s="469"/>
      <c r="M16" s="469"/>
      <c r="N16" s="469"/>
    </row>
    <row r="17" spans="1:14" customFormat="1" ht="15" thickBot="1" x14ac:dyDescent="0.25">
      <c r="A17" s="457"/>
      <c r="B17" s="458"/>
      <c r="C17" s="544" t="s">
        <v>111</v>
      </c>
      <c r="D17" s="545"/>
      <c r="E17" s="545"/>
      <c r="F17" s="545"/>
      <c r="G17" s="545"/>
      <c r="H17" s="545"/>
      <c r="I17" s="546"/>
      <c r="J17" s="546"/>
      <c r="K17" s="546"/>
      <c r="L17" s="546"/>
      <c r="M17" s="546"/>
      <c r="N17" s="547"/>
    </row>
    <row r="18" spans="1:14" customFormat="1" ht="14.25" x14ac:dyDescent="0.2">
      <c r="A18" s="73" t="s">
        <v>113</v>
      </c>
      <c r="B18" s="420" t="s">
        <v>114</v>
      </c>
      <c r="C18" s="494" t="s">
        <v>115</v>
      </c>
      <c r="D18" s="495"/>
      <c r="E18" s="495"/>
      <c r="F18" s="495"/>
      <c r="G18" s="616"/>
      <c r="H18" s="496"/>
      <c r="I18" s="509" t="s">
        <v>116</v>
      </c>
      <c r="J18" s="510"/>
      <c r="K18" s="510"/>
      <c r="L18" s="510"/>
      <c r="M18" s="510"/>
      <c r="N18" s="511"/>
    </row>
    <row r="19" spans="1:14" customFormat="1" ht="15.75" thickBot="1" x14ac:dyDescent="0.3">
      <c r="A19" s="459"/>
      <c r="B19" s="460"/>
      <c r="C19" s="497">
        <v>2015</v>
      </c>
      <c r="D19" s="498">
        <v>2016</v>
      </c>
      <c r="E19" s="498">
        <v>2017</v>
      </c>
      <c r="F19" s="498">
        <v>2018</v>
      </c>
      <c r="G19" s="499">
        <v>2019</v>
      </c>
      <c r="H19" s="499">
        <v>2020</v>
      </c>
      <c r="I19" s="512">
        <v>2015</v>
      </c>
      <c r="J19" s="513">
        <v>2016</v>
      </c>
      <c r="K19" s="513">
        <v>2017</v>
      </c>
      <c r="L19" s="513">
        <v>2018</v>
      </c>
      <c r="M19" s="513">
        <v>2019</v>
      </c>
      <c r="N19" s="514">
        <v>2020</v>
      </c>
    </row>
    <row r="20" spans="1:14" customFormat="1" ht="14.25" x14ac:dyDescent="0.2">
      <c r="A20" s="295" t="s">
        <v>126</v>
      </c>
      <c r="B20" s="461"/>
      <c r="C20" s="535">
        <v>277046.679</v>
      </c>
      <c r="D20" s="536">
        <v>313038.78500000003</v>
      </c>
      <c r="E20" s="536">
        <v>358203.91100000002</v>
      </c>
      <c r="F20" s="536">
        <v>340182.80100000004</v>
      </c>
      <c r="G20" s="617">
        <v>357215.77299999999</v>
      </c>
      <c r="H20" s="537">
        <v>424677.94000000006</v>
      </c>
      <c r="I20" s="526">
        <v>1111150.6950000001</v>
      </c>
      <c r="J20" s="527">
        <v>1430708.9809999999</v>
      </c>
      <c r="K20" s="527">
        <v>1727520.773</v>
      </c>
      <c r="L20" s="527">
        <v>1344611.486</v>
      </c>
      <c r="M20" s="527">
        <v>1345481.7479999999</v>
      </c>
      <c r="N20" s="528">
        <v>895912.71299999999</v>
      </c>
    </row>
    <row r="21" spans="1:14" customFormat="1" ht="15" x14ac:dyDescent="0.25">
      <c r="A21" s="462" t="s">
        <v>117</v>
      </c>
      <c r="B21" s="463" t="s">
        <v>118</v>
      </c>
      <c r="C21" s="538">
        <v>87730.126000000004</v>
      </c>
      <c r="D21" s="539">
        <v>126858.143</v>
      </c>
      <c r="E21" s="539">
        <v>146900.79300000001</v>
      </c>
      <c r="F21" s="539">
        <v>117608.88499999999</v>
      </c>
      <c r="G21" s="618">
        <v>107292.311</v>
      </c>
      <c r="H21" s="540">
        <v>158607.948</v>
      </c>
      <c r="I21" s="529">
        <v>492600.723</v>
      </c>
      <c r="J21" s="530">
        <v>828324.36899999995</v>
      </c>
      <c r="K21" s="530">
        <v>924930.16200000001</v>
      </c>
      <c r="L21" s="530">
        <v>649243.223</v>
      </c>
      <c r="M21" s="530">
        <v>579438.62600000005</v>
      </c>
      <c r="N21" s="531">
        <v>7382.6350000000002</v>
      </c>
    </row>
    <row r="22" spans="1:14" customFormat="1" ht="15" x14ac:dyDescent="0.25">
      <c r="A22" s="462" t="s">
        <v>119</v>
      </c>
      <c r="B22" s="463" t="s">
        <v>18</v>
      </c>
      <c r="C22" s="538">
        <v>1734.0540000000001</v>
      </c>
      <c r="D22" s="539">
        <v>3499.4580000000001</v>
      </c>
      <c r="E22" s="539">
        <v>4553.415</v>
      </c>
      <c r="F22" s="539">
        <v>9962.973</v>
      </c>
      <c r="G22" s="618">
        <v>4301.4009999999998</v>
      </c>
      <c r="H22" s="540">
        <v>3109.768</v>
      </c>
      <c r="I22" s="529">
        <v>4242.902</v>
      </c>
      <c r="J22" s="530">
        <v>10603.096</v>
      </c>
      <c r="K22" s="530">
        <v>18093.996999999999</v>
      </c>
      <c r="L22" s="530">
        <v>54150.682000000001</v>
      </c>
      <c r="M22" s="530">
        <v>11983.028</v>
      </c>
      <c r="N22" s="531">
        <v>211391.231</v>
      </c>
    </row>
    <row r="23" spans="1:14" customFormat="1" ht="15" x14ac:dyDescent="0.25">
      <c r="A23" s="462" t="s">
        <v>120</v>
      </c>
      <c r="B23" s="463" t="s">
        <v>19</v>
      </c>
      <c r="C23" s="538">
        <v>21785.897000000001</v>
      </c>
      <c r="D23" s="539">
        <v>26946.784</v>
      </c>
      <c r="E23" s="539">
        <v>39573.758000000002</v>
      </c>
      <c r="F23" s="539">
        <v>41683.294000000002</v>
      </c>
      <c r="G23" s="618">
        <v>45221.328000000001</v>
      </c>
      <c r="H23" s="540">
        <v>37597.328000000001</v>
      </c>
      <c r="I23" s="529">
        <v>121793.12699999999</v>
      </c>
      <c r="J23" s="530">
        <v>169716.65900000001</v>
      </c>
      <c r="K23" s="530">
        <v>247416.75</v>
      </c>
      <c r="L23" s="530">
        <v>225622.22700000001</v>
      </c>
      <c r="M23" s="530">
        <v>224845.867</v>
      </c>
      <c r="N23" s="531">
        <v>11246.12</v>
      </c>
    </row>
    <row r="24" spans="1:14" customFormat="1" ht="15" x14ac:dyDescent="0.25">
      <c r="A24" s="462" t="s">
        <v>121</v>
      </c>
      <c r="B24" s="463" t="s">
        <v>67</v>
      </c>
      <c r="C24" s="538">
        <v>3370.8440000000001</v>
      </c>
      <c r="D24" s="539">
        <v>1030.646</v>
      </c>
      <c r="E24" s="539">
        <v>1032.058</v>
      </c>
      <c r="F24" s="539">
        <v>2194.7339999999999</v>
      </c>
      <c r="G24" s="618">
        <v>1449.7460000000001</v>
      </c>
      <c r="H24" s="540">
        <v>2241.6680000000001</v>
      </c>
      <c r="I24" s="529">
        <v>24707.01</v>
      </c>
      <c r="J24" s="530">
        <v>7560.5219999999999</v>
      </c>
      <c r="K24" s="530">
        <v>6214.1880000000001</v>
      </c>
      <c r="L24" s="530">
        <v>12640.299000000001</v>
      </c>
      <c r="M24" s="530">
        <v>7222.634</v>
      </c>
      <c r="N24" s="531">
        <v>424749.90299999999</v>
      </c>
    </row>
    <row r="25" spans="1:14" customFormat="1" ht="15" x14ac:dyDescent="0.25">
      <c r="A25" s="462" t="s">
        <v>122</v>
      </c>
      <c r="B25" s="463" t="s">
        <v>123</v>
      </c>
      <c r="C25" s="538">
        <v>130404.3</v>
      </c>
      <c r="D25" s="539">
        <v>122588.482</v>
      </c>
      <c r="E25" s="539">
        <v>129200.815</v>
      </c>
      <c r="F25" s="539">
        <v>125546.156</v>
      </c>
      <c r="G25" s="618">
        <v>149085.37299999999</v>
      </c>
      <c r="H25" s="540">
        <v>171735.389</v>
      </c>
      <c r="I25" s="529">
        <v>379420.28499999997</v>
      </c>
      <c r="J25" s="530">
        <v>322513.61499999999</v>
      </c>
      <c r="K25" s="530">
        <v>422058.87800000003</v>
      </c>
      <c r="L25" s="530">
        <v>288653.17200000002</v>
      </c>
      <c r="M25" s="530">
        <v>397189.61900000001</v>
      </c>
      <c r="N25" s="531">
        <v>36796.733999999997</v>
      </c>
    </row>
    <row r="26" spans="1:14" customFormat="1" ht="15" x14ac:dyDescent="0.25">
      <c r="A26" s="462" t="s">
        <v>235</v>
      </c>
      <c r="B26" s="463" t="s">
        <v>241</v>
      </c>
      <c r="C26" s="538">
        <v>12598.15</v>
      </c>
      <c r="D26" s="539">
        <v>12436.918</v>
      </c>
      <c r="E26" s="539">
        <v>13921.735000000001</v>
      </c>
      <c r="F26" s="539">
        <v>14472.091</v>
      </c>
      <c r="G26" s="618">
        <v>15621.69</v>
      </c>
      <c r="H26" s="540">
        <v>14734.107</v>
      </c>
      <c r="I26" s="529">
        <v>31883.394</v>
      </c>
      <c r="J26" s="530">
        <v>35580.601000000002</v>
      </c>
      <c r="K26" s="530">
        <v>42761.67</v>
      </c>
      <c r="L26" s="530">
        <v>39082.25</v>
      </c>
      <c r="M26" s="530">
        <v>45797.531000000003</v>
      </c>
      <c r="N26" s="531">
        <v>86605.77</v>
      </c>
    </row>
    <row r="27" spans="1:14" ht="15.75" thickBot="1" x14ac:dyDescent="0.3">
      <c r="A27" s="464" t="s">
        <v>124</v>
      </c>
      <c r="B27" s="465" t="s">
        <v>125</v>
      </c>
      <c r="C27" s="541">
        <v>19423.308000000001</v>
      </c>
      <c r="D27" s="542">
        <v>19678.353999999999</v>
      </c>
      <c r="E27" s="542">
        <v>23021.337</v>
      </c>
      <c r="F27" s="542">
        <v>28714.668000000001</v>
      </c>
      <c r="G27" s="619">
        <v>34243.923999999999</v>
      </c>
      <c r="H27" s="543">
        <v>36651.732000000004</v>
      </c>
      <c r="I27" s="532">
        <v>56503.254000000001</v>
      </c>
      <c r="J27" s="533">
        <v>56410.118999999999</v>
      </c>
      <c r="K27" s="533">
        <v>66045.127999999997</v>
      </c>
      <c r="L27" s="533">
        <v>75219.633000000002</v>
      </c>
      <c r="M27" s="533">
        <v>79004.442999999999</v>
      </c>
      <c r="N27" s="534">
        <v>1674085.1059999999</v>
      </c>
    </row>
    <row r="28" spans="1:14" ht="14.25" x14ac:dyDescent="0.2">
      <c r="A28" s="467"/>
      <c r="B28" s="467"/>
      <c r="C28" s="470"/>
      <c r="D28" s="470"/>
      <c r="E28" s="470"/>
      <c r="F28" s="470"/>
      <c r="G28" s="470"/>
      <c r="H28" s="470"/>
      <c r="I28" s="470"/>
      <c r="J28" s="470"/>
      <c r="K28" s="470"/>
      <c r="L28" s="470"/>
      <c r="M28" s="470"/>
      <c r="N28" s="470"/>
    </row>
    <row r="29" spans="1:14" ht="15.75" thickBot="1" x14ac:dyDescent="0.3">
      <c r="A29" s="467"/>
      <c r="B29" s="467"/>
      <c r="C29" s="471"/>
      <c r="D29" s="471"/>
      <c r="E29" s="471"/>
      <c r="F29" s="471"/>
      <c r="G29" s="471"/>
      <c r="H29" s="471"/>
      <c r="I29" s="471"/>
      <c r="J29" s="471"/>
      <c r="K29" s="471"/>
      <c r="L29" s="471"/>
      <c r="M29" s="471"/>
      <c r="N29" s="471"/>
    </row>
    <row r="30" spans="1:14" ht="15" x14ac:dyDescent="0.25">
      <c r="A30" s="457"/>
      <c r="B30" s="458"/>
      <c r="C30" s="549" t="s">
        <v>112</v>
      </c>
      <c r="D30" s="550"/>
      <c r="E30" s="550"/>
      <c r="F30" s="550"/>
      <c r="G30" s="623"/>
      <c r="H30" s="551"/>
      <c r="I30" s="469"/>
      <c r="J30" s="472"/>
      <c r="K30" s="469"/>
      <c r="L30" s="469"/>
      <c r="M30" s="469"/>
      <c r="N30" s="469"/>
    </row>
    <row r="31" spans="1:14" ht="15" x14ac:dyDescent="0.25">
      <c r="A31" s="73" t="s">
        <v>113</v>
      </c>
      <c r="B31" s="420" t="s">
        <v>114</v>
      </c>
      <c r="C31" s="473" t="s">
        <v>115</v>
      </c>
      <c r="D31" s="474"/>
      <c r="E31" s="474"/>
      <c r="F31" s="474"/>
      <c r="G31" s="615"/>
      <c r="H31" s="475"/>
      <c r="I31" s="469"/>
      <c r="J31" s="472"/>
      <c r="K31" s="469"/>
      <c r="L31" s="469"/>
      <c r="M31" s="469"/>
      <c r="N31" s="469"/>
    </row>
    <row r="32" spans="1:14" ht="15.75" thickBot="1" x14ac:dyDescent="0.3">
      <c r="A32" s="459"/>
      <c r="B32" s="460"/>
      <c r="C32" s="476">
        <v>2015</v>
      </c>
      <c r="D32" s="477">
        <v>2016</v>
      </c>
      <c r="E32" s="477">
        <v>2017</v>
      </c>
      <c r="F32" s="477">
        <v>2018</v>
      </c>
      <c r="G32" s="478">
        <v>2019</v>
      </c>
      <c r="H32" s="478">
        <v>2020</v>
      </c>
      <c r="I32" s="469"/>
      <c r="J32" s="472"/>
      <c r="K32" s="469"/>
      <c r="L32" s="469"/>
      <c r="M32" s="469"/>
      <c r="N32" s="469"/>
    </row>
    <row r="33" spans="1:20" ht="15" x14ac:dyDescent="0.25">
      <c r="A33" s="295" t="s">
        <v>126</v>
      </c>
      <c r="B33" s="461"/>
      <c r="C33" s="479">
        <f>C7-C20</f>
        <v>882534.29399999999</v>
      </c>
      <c r="D33" s="480">
        <f>D7-D20</f>
        <v>794914.39099999995</v>
      </c>
      <c r="E33" s="480">
        <f t="shared" ref="E33" si="0">E7-E20</f>
        <v>526834.44400000013</v>
      </c>
      <c r="F33" s="480">
        <f>F7-F20</f>
        <v>484136.91499999998</v>
      </c>
      <c r="G33" s="481">
        <f>G7-G20</f>
        <v>467472.48900000012</v>
      </c>
      <c r="H33" s="481">
        <f>H7-H20</f>
        <v>1292965.085</v>
      </c>
      <c r="I33" s="469"/>
      <c r="J33" s="482"/>
      <c r="K33" s="482"/>
      <c r="L33" s="482"/>
      <c r="M33" s="472"/>
      <c r="N33" s="472"/>
      <c r="O33" s="482"/>
      <c r="P33" s="482"/>
      <c r="Q33" s="482"/>
      <c r="R33" s="482"/>
      <c r="S33" s="482"/>
      <c r="T33" s="482"/>
    </row>
    <row r="34" spans="1:20" ht="15" x14ac:dyDescent="0.25">
      <c r="A34" s="462" t="s">
        <v>117</v>
      </c>
      <c r="B34" s="463" t="s">
        <v>118</v>
      </c>
      <c r="C34" s="483">
        <f t="shared" ref="C34:H40" si="1">C8-C21</f>
        <v>685452.13699999999</v>
      </c>
      <c r="D34" s="484">
        <f t="shared" si="1"/>
        <v>613656.16099999996</v>
      </c>
      <c r="E34" s="484">
        <f t="shared" si="1"/>
        <v>346273.96600000001</v>
      </c>
      <c r="F34" s="484">
        <f t="shared" si="1"/>
        <v>226528.26</v>
      </c>
      <c r="G34" s="485">
        <f t="shared" si="1"/>
        <v>280306.103</v>
      </c>
      <c r="H34" s="485">
        <f t="shared" si="1"/>
        <v>764900.94900000002</v>
      </c>
      <c r="I34" s="469"/>
      <c r="J34" s="472"/>
      <c r="K34" s="472"/>
      <c r="L34" s="472"/>
      <c r="M34" s="472"/>
      <c r="N34" s="472"/>
      <c r="O34" s="482"/>
      <c r="P34" s="482"/>
      <c r="Q34" s="482"/>
      <c r="R34" s="482"/>
      <c r="S34" s="482"/>
      <c r="T34" s="482"/>
    </row>
    <row r="35" spans="1:20" ht="15" x14ac:dyDescent="0.25">
      <c r="A35" s="462" t="s">
        <v>119</v>
      </c>
      <c r="B35" s="463" t="s">
        <v>18</v>
      </c>
      <c r="C35" s="483">
        <f t="shared" si="1"/>
        <v>73627.982999999993</v>
      </c>
      <c r="D35" s="484">
        <f t="shared" si="1"/>
        <v>56644.697</v>
      </c>
      <c r="E35" s="484">
        <f t="shared" si="1"/>
        <v>50832.305999999997</v>
      </c>
      <c r="F35" s="484">
        <f t="shared" si="1"/>
        <v>77102.055999999997</v>
      </c>
      <c r="G35" s="485">
        <f t="shared" si="1"/>
        <v>79498.226999999999</v>
      </c>
      <c r="H35" s="485">
        <f t="shared" si="1"/>
        <v>195789.33599999998</v>
      </c>
      <c r="I35" s="469"/>
      <c r="J35" s="472"/>
      <c r="K35" s="472"/>
      <c r="L35" s="472"/>
      <c r="M35" s="472"/>
      <c r="N35" s="472"/>
      <c r="O35" s="482"/>
      <c r="P35" s="482"/>
      <c r="Q35" s="482"/>
      <c r="R35" s="482"/>
      <c r="S35" s="482"/>
      <c r="T35" s="482"/>
    </row>
    <row r="36" spans="1:20" ht="15" x14ac:dyDescent="0.25">
      <c r="A36" s="462" t="s">
        <v>120</v>
      </c>
      <c r="B36" s="463" t="s">
        <v>19</v>
      </c>
      <c r="C36" s="483">
        <f t="shared" si="1"/>
        <v>8074.3099999999977</v>
      </c>
      <c r="D36" s="484">
        <f t="shared" si="1"/>
        <v>-11517.797</v>
      </c>
      <c r="E36" s="484">
        <f t="shared" si="1"/>
        <v>-26902.545000000002</v>
      </c>
      <c r="F36" s="484">
        <f t="shared" si="1"/>
        <v>-10269.311000000002</v>
      </c>
      <c r="G36" s="485">
        <f t="shared" si="1"/>
        <v>-29996.541000000001</v>
      </c>
      <c r="H36" s="485">
        <f t="shared" si="1"/>
        <v>11972.131999999998</v>
      </c>
      <c r="I36" s="469"/>
      <c r="J36" s="472"/>
      <c r="K36" s="472"/>
      <c r="L36" s="472"/>
      <c r="M36" s="472"/>
      <c r="N36" s="472"/>
      <c r="O36" s="482"/>
      <c r="P36" s="482"/>
      <c r="Q36" s="482"/>
      <c r="R36" s="482"/>
      <c r="S36" s="482"/>
      <c r="T36" s="482"/>
    </row>
    <row r="37" spans="1:20" ht="15" x14ac:dyDescent="0.25">
      <c r="A37" s="462" t="s">
        <v>121</v>
      </c>
      <c r="B37" s="463" t="s">
        <v>67</v>
      </c>
      <c r="C37" s="483">
        <f t="shared" si="1"/>
        <v>15555.948</v>
      </c>
      <c r="D37" s="484">
        <f t="shared" si="1"/>
        <v>14395.496999999999</v>
      </c>
      <c r="E37" s="484">
        <f t="shared" si="1"/>
        <v>14761.657999999999</v>
      </c>
      <c r="F37" s="484">
        <f t="shared" si="1"/>
        <v>24675.253000000001</v>
      </c>
      <c r="G37" s="485">
        <f t="shared" si="1"/>
        <v>16567.865000000002</v>
      </c>
      <c r="H37" s="485">
        <f t="shared" si="1"/>
        <v>26421.425999999999</v>
      </c>
      <c r="I37" s="469"/>
      <c r="J37" s="472"/>
      <c r="K37" s="472"/>
      <c r="L37" s="472"/>
      <c r="M37" s="472"/>
      <c r="N37" s="472"/>
      <c r="O37" s="482"/>
      <c r="P37" s="482"/>
      <c r="Q37" s="482"/>
      <c r="R37" s="482"/>
      <c r="S37" s="482"/>
      <c r="T37" s="482"/>
    </row>
    <row r="38" spans="1:20" ht="15" x14ac:dyDescent="0.25">
      <c r="A38" s="462" t="s">
        <v>122</v>
      </c>
      <c r="B38" s="463" t="s">
        <v>123</v>
      </c>
      <c r="C38" s="483">
        <f t="shared" si="1"/>
        <v>-2523.8709999999992</v>
      </c>
      <c r="D38" s="484">
        <f t="shared" si="1"/>
        <v>41329.298999999985</v>
      </c>
      <c r="E38" s="484">
        <f t="shared" si="1"/>
        <v>73544.704999999987</v>
      </c>
      <c r="F38" s="484">
        <f t="shared" si="1"/>
        <v>94557.292999999991</v>
      </c>
      <c r="G38" s="485">
        <f t="shared" si="1"/>
        <v>71187.97</v>
      </c>
      <c r="H38" s="485">
        <f t="shared" si="1"/>
        <v>113452.18600000002</v>
      </c>
      <c r="I38" s="469"/>
      <c r="J38" s="472"/>
      <c r="K38" s="472"/>
      <c r="L38" s="472"/>
      <c r="M38" s="472"/>
      <c r="N38" s="472"/>
      <c r="O38" s="482"/>
      <c r="P38" s="482"/>
      <c r="Q38" s="482"/>
      <c r="R38" s="482"/>
      <c r="S38" s="482"/>
      <c r="T38" s="482"/>
    </row>
    <row r="39" spans="1:20" ht="15" x14ac:dyDescent="0.25">
      <c r="A39" s="462" t="s">
        <v>235</v>
      </c>
      <c r="B39" s="463" t="s">
        <v>241</v>
      </c>
      <c r="C39" s="483">
        <f t="shared" si="1"/>
        <v>93439.534</v>
      </c>
      <c r="D39" s="484">
        <f t="shared" si="1"/>
        <v>64646.450000000004</v>
      </c>
      <c r="E39" s="484">
        <f t="shared" si="1"/>
        <v>55077.101999999999</v>
      </c>
      <c r="F39" s="484">
        <f t="shared" si="1"/>
        <v>66965.87</v>
      </c>
      <c r="G39" s="485">
        <f t="shared" si="1"/>
        <v>52969.646999999997</v>
      </c>
      <c r="H39" s="485">
        <f t="shared" si="1"/>
        <v>179163.50400000002</v>
      </c>
      <c r="I39" s="469"/>
      <c r="J39" s="472"/>
      <c r="K39" s="472"/>
      <c r="L39" s="472"/>
      <c r="M39" s="472"/>
      <c r="N39" s="472"/>
      <c r="O39" s="482"/>
      <c r="P39" s="482"/>
      <c r="Q39" s="482"/>
      <c r="R39" s="482"/>
      <c r="S39" s="482"/>
      <c r="T39" s="482"/>
    </row>
    <row r="40" spans="1:20" ht="15.75" thickBot="1" x14ac:dyDescent="0.3">
      <c r="A40" s="464" t="s">
        <v>124</v>
      </c>
      <c r="B40" s="465" t="s">
        <v>125</v>
      </c>
      <c r="C40" s="486">
        <f t="shared" si="1"/>
        <v>8908.2530000000006</v>
      </c>
      <c r="D40" s="487">
        <f t="shared" si="1"/>
        <v>15760.084000000003</v>
      </c>
      <c r="E40" s="487">
        <f t="shared" si="1"/>
        <v>13247.252</v>
      </c>
      <c r="F40" s="487">
        <f t="shared" si="1"/>
        <v>4577.4939999999951</v>
      </c>
      <c r="G40" s="488">
        <f t="shared" si="1"/>
        <v>-3060.7819999999992</v>
      </c>
      <c r="H40" s="488">
        <f t="shared" si="1"/>
        <v>1265.551999999996</v>
      </c>
      <c r="I40" s="469"/>
      <c r="J40" s="489"/>
      <c r="K40" s="489"/>
      <c r="L40" s="489"/>
      <c r="M40" s="469"/>
      <c r="N40" s="469"/>
    </row>
    <row r="41" spans="1:20" ht="15" x14ac:dyDescent="0.25">
      <c r="C41" s="490"/>
      <c r="D41" s="490"/>
      <c r="E41" s="490"/>
      <c r="F41" s="490"/>
      <c r="G41" s="490"/>
      <c r="H41" s="491"/>
      <c r="I41" s="492"/>
      <c r="J41" s="492"/>
      <c r="K41" s="493"/>
      <c r="L41" s="493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F39" sqref="F39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41" t="s">
        <v>293</v>
      </c>
      <c r="B1" s="12"/>
      <c r="C1" s="13"/>
      <c r="D1" s="12"/>
      <c r="E1" s="12"/>
    </row>
    <row r="2" spans="1:7" s="16" customFormat="1" ht="18.75" x14ac:dyDescent="0.3">
      <c r="A2" s="141" t="s">
        <v>342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2"/>
      <c r="B4" s="142"/>
      <c r="C4" s="143" t="s">
        <v>199</v>
      </c>
      <c r="D4" s="142" t="s">
        <v>108</v>
      </c>
      <c r="E4" s="142"/>
      <c r="F4" s="142"/>
      <c r="G4" s="142"/>
    </row>
    <row r="5" spans="1:7" ht="18.75" customHeight="1" thickBot="1" x14ac:dyDescent="0.35">
      <c r="A5" s="144"/>
      <c r="B5" s="145"/>
      <c r="C5" s="146" t="s">
        <v>55</v>
      </c>
      <c r="D5" s="147"/>
      <c r="E5" s="147"/>
      <c r="F5" s="147"/>
      <c r="G5" s="148"/>
    </row>
    <row r="6" spans="1:7" ht="32.25" thickBot="1" x14ac:dyDescent="0.3">
      <c r="A6" s="149" t="s">
        <v>60</v>
      </c>
      <c r="B6" s="150" t="s">
        <v>200</v>
      </c>
      <c r="C6" s="327" t="s">
        <v>365</v>
      </c>
      <c r="D6" s="328" t="s">
        <v>370</v>
      </c>
      <c r="E6" s="329" t="s">
        <v>371</v>
      </c>
      <c r="F6" s="151" t="s">
        <v>295</v>
      </c>
      <c r="G6" s="152"/>
    </row>
    <row r="7" spans="1:7" ht="16.5" thickBot="1" x14ac:dyDescent="0.25">
      <c r="A7" s="153"/>
      <c r="B7" s="154"/>
      <c r="C7" s="155"/>
      <c r="D7" s="156"/>
      <c r="E7" s="157"/>
      <c r="F7" s="158" t="s">
        <v>329</v>
      </c>
      <c r="G7" s="159" t="s">
        <v>296</v>
      </c>
    </row>
    <row r="8" spans="1:7" ht="19.5" x14ac:dyDescent="0.35">
      <c r="A8" s="160" t="s">
        <v>17</v>
      </c>
      <c r="B8" s="161" t="s">
        <v>201</v>
      </c>
      <c r="C8" s="162">
        <v>978.12699999999995</v>
      </c>
      <c r="D8" s="163">
        <v>701.375</v>
      </c>
      <c r="E8" s="164">
        <v>681.31200000000001</v>
      </c>
      <c r="F8" s="165">
        <v>39.458492247371233</v>
      </c>
      <c r="G8" s="166">
        <v>43.565209478183256</v>
      </c>
    </row>
    <row r="9" spans="1:7" ht="19.5" x14ac:dyDescent="0.35">
      <c r="A9" s="167"/>
      <c r="B9" s="168" t="s">
        <v>202</v>
      </c>
      <c r="C9" s="169">
        <v>934.178</v>
      </c>
      <c r="D9" s="170">
        <v>717.37800000000004</v>
      </c>
      <c r="E9" s="171">
        <v>681.91600000000005</v>
      </c>
      <c r="F9" s="172">
        <v>30.221166525876171</v>
      </c>
      <c r="G9" s="173">
        <v>36.993119387138577</v>
      </c>
    </row>
    <row r="10" spans="1:7" ht="19.5" x14ac:dyDescent="0.35">
      <c r="A10" s="160" t="s">
        <v>18</v>
      </c>
      <c r="B10" s="161" t="s">
        <v>64</v>
      </c>
      <c r="C10" s="162">
        <v>755.43200000000002</v>
      </c>
      <c r="D10" s="163">
        <v>489.92099999999999</v>
      </c>
      <c r="E10" s="164">
        <v>549.673</v>
      </c>
      <c r="F10" s="165">
        <v>54.194655873089751</v>
      </c>
      <c r="G10" s="166">
        <v>37.432982882550178</v>
      </c>
    </row>
    <row r="11" spans="1:7" ht="19.5" x14ac:dyDescent="0.35">
      <c r="A11" s="167"/>
      <c r="B11" s="168" t="s">
        <v>65</v>
      </c>
      <c r="C11" s="169">
        <v>764.64200000000005</v>
      </c>
      <c r="D11" s="170">
        <v>522.21299999999997</v>
      </c>
      <c r="E11" s="171">
        <v>553.85599999999999</v>
      </c>
      <c r="F11" s="172">
        <v>46.423394285473577</v>
      </c>
      <c r="G11" s="330">
        <v>38.057906748324484</v>
      </c>
    </row>
    <row r="12" spans="1:7" ht="20.25" thickBot="1" x14ac:dyDescent="0.4">
      <c r="A12" s="174" t="s">
        <v>26</v>
      </c>
      <c r="B12" s="175" t="s">
        <v>202</v>
      </c>
      <c r="C12" s="176">
        <v>1049.78</v>
      </c>
      <c r="D12" s="177">
        <v>843.32899999999995</v>
      </c>
      <c r="E12" s="178">
        <v>709.25300000000004</v>
      </c>
      <c r="F12" s="179">
        <v>24.480481520260781</v>
      </c>
      <c r="G12" s="331">
        <v>48.012063396277476</v>
      </c>
    </row>
    <row r="13" spans="1:7" ht="20.25" thickTop="1" x14ac:dyDescent="0.35">
      <c r="A13" s="160" t="s">
        <v>203</v>
      </c>
      <c r="B13" s="161" t="s">
        <v>204</v>
      </c>
      <c r="C13" s="162">
        <v>1598.925</v>
      </c>
      <c r="D13" s="180">
        <v>1483.2739999999999</v>
      </c>
      <c r="E13" s="181">
        <v>1450.604</v>
      </c>
      <c r="F13" s="165">
        <v>7.797008509553871</v>
      </c>
      <c r="G13" s="166">
        <v>10.224775334963912</v>
      </c>
    </row>
    <row r="14" spans="1:7" ht="19.5" x14ac:dyDescent="0.35">
      <c r="A14" s="182" t="s">
        <v>205</v>
      </c>
      <c r="B14" s="168" t="s">
        <v>206</v>
      </c>
      <c r="C14" s="169">
        <v>1869.953</v>
      </c>
      <c r="D14" s="183">
        <v>1841.0809999999999</v>
      </c>
      <c r="E14" s="184">
        <v>1582.5550000000001</v>
      </c>
      <c r="F14" s="172">
        <v>1.5682091119293542</v>
      </c>
      <c r="G14" s="173">
        <v>18.160379892010067</v>
      </c>
    </row>
    <row r="15" spans="1:7" ht="19.5" x14ac:dyDescent="0.35">
      <c r="A15" s="185" t="s">
        <v>203</v>
      </c>
      <c r="B15" s="186" t="s">
        <v>207</v>
      </c>
      <c r="C15" s="187">
        <v>1393.07</v>
      </c>
      <c r="D15" s="188">
        <v>1125.038</v>
      </c>
      <c r="E15" s="181">
        <v>1120.8050000000001</v>
      </c>
      <c r="F15" s="165">
        <v>23.824261936041264</v>
      </c>
      <c r="G15" s="166">
        <v>24.291915185960079</v>
      </c>
    </row>
    <row r="16" spans="1:7" ht="19.5" x14ac:dyDescent="0.35">
      <c r="A16" s="182" t="s">
        <v>208</v>
      </c>
      <c r="B16" s="168" t="s">
        <v>209</v>
      </c>
      <c r="C16" s="169">
        <v>1275.075</v>
      </c>
      <c r="D16" s="183">
        <v>1014.487</v>
      </c>
      <c r="E16" s="184">
        <v>1015.306</v>
      </c>
      <c r="F16" s="172">
        <v>25.686677108725895</v>
      </c>
      <c r="G16" s="173">
        <v>25.585291527874354</v>
      </c>
    </row>
    <row r="17" spans="1:10" ht="19.5" x14ac:dyDescent="0.35">
      <c r="A17" s="185" t="s">
        <v>210</v>
      </c>
      <c r="B17" s="186" t="s">
        <v>211</v>
      </c>
      <c r="C17" s="187">
        <v>1159.6110000000001</v>
      </c>
      <c r="D17" s="189">
        <v>1009.385</v>
      </c>
      <c r="E17" s="181">
        <v>1079.5129999999999</v>
      </c>
      <c r="F17" s="165">
        <v>14.882923760507646</v>
      </c>
      <c r="G17" s="166">
        <v>7.4198272739652227</v>
      </c>
    </row>
    <row r="18" spans="1:10" ht="20.25" thickBot="1" x14ac:dyDescent="0.4">
      <c r="A18" s="190" t="s">
        <v>208</v>
      </c>
      <c r="B18" s="191" t="s">
        <v>212</v>
      </c>
      <c r="C18" s="192">
        <v>1147.463</v>
      </c>
      <c r="D18" s="193">
        <v>981.41300000000001</v>
      </c>
      <c r="E18" s="194">
        <v>1038.241</v>
      </c>
      <c r="F18" s="195">
        <v>16.919482419735623</v>
      </c>
      <c r="G18" s="196">
        <v>10.51990819087283</v>
      </c>
      <c r="J18" s="15"/>
    </row>
    <row r="19" spans="1:10" x14ac:dyDescent="0.2">
      <c r="A19" s="16"/>
      <c r="B19" s="16"/>
    </row>
    <row r="20" spans="1:10" ht="15" x14ac:dyDescent="0.25">
      <c r="A20" s="136"/>
    </row>
    <row r="21" spans="1:10" x14ac:dyDescent="0.2">
      <c r="A21" s="284"/>
    </row>
    <row r="44" ht="12" customHeight="1" x14ac:dyDescent="0.2"/>
  </sheetData>
  <conditionalFormatting sqref="F8:G18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F38" sqref="F3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6" t="s">
        <v>292</v>
      </c>
    </row>
    <row r="2" spans="1:16" ht="20.25" x14ac:dyDescent="0.3">
      <c r="A2" s="108" t="s">
        <v>366</v>
      </c>
    </row>
    <row r="3" spans="1:16" ht="15.75" thickBot="1" x14ac:dyDescent="0.3">
      <c r="A3" s="590"/>
      <c r="B3" s="12"/>
    </row>
    <row r="4" spans="1:16" ht="15.75" thickBot="1" x14ac:dyDescent="0.3">
      <c r="A4" s="255"/>
      <c r="B4" s="256"/>
      <c r="C4" s="201" t="s">
        <v>55</v>
      </c>
      <c r="D4" s="202"/>
      <c r="E4" s="203"/>
      <c r="F4" s="203"/>
      <c r="G4" s="204"/>
      <c r="H4" s="205" t="s">
        <v>56</v>
      </c>
      <c r="I4" s="205"/>
      <c r="J4" s="205"/>
      <c r="K4" s="206"/>
      <c r="L4" s="206"/>
      <c r="M4" s="206"/>
      <c r="N4" s="206"/>
      <c r="O4" s="206"/>
      <c r="P4" s="207"/>
    </row>
    <row r="5" spans="1:16" ht="15" x14ac:dyDescent="0.25">
      <c r="A5" s="257"/>
      <c r="B5" s="258"/>
      <c r="C5" s="209"/>
      <c r="D5" s="210"/>
      <c r="E5" s="210"/>
      <c r="F5" s="210"/>
      <c r="G5" s="211"/>
      <c r="H5" s="213" t="s">
        <v>57</v>
      </c>
      <c r="I5" s="212"/>
      <c r="J5" s="212"/>
      <c r="K5" s="213" t="s">
        <v>58</v>
      </c>
      <c r="L5" s="212"/>
      <c r="M5" s="212"/>
      <c r="N5" s="213" t="s">
        <v>59</v>
      </c>
      <c r="O5" s="214"/>
      <c r="P5" s="215"/>
    </row>
    <row r="6" spans="1:16" ht="45.75" thickBot="1" x14ac:dyDescent="0.25">
      <c r="A6" s="259" t="s">
        <v>60</v>
      </c>
      <c r="B6" s="566" t="s">
        <v>61</v>
      </c>
      <c r="C6" s="58" t="s">
        <v>43</v>
      </c>
      <c r="D6" s="59"/>
      <c r="E6" s="629" t="s">
        <v>62</v>
      </c>
      <c r="F6" s="567" t="s">
        <v>63</v>
      </c>
      <c r="G6" s="59"/>
      <c r="H6" s="58" t="s">
        <v>43</v>
      </c>
      <c r="I6" s="59"/>
      <c r="J6" s="325" t="s">
        <v>62</v>
      </c>
      <c r="K6" s="58" t="s">
        <v>43</v>
      </c>
      <c r="L6" s="59"/>
      <c r="M6" s="325" t="s">
        <v>62</v>
      </c>
      <c r="N6" s="58" t="s">
        <v>43</v>
      </c>
      <c r="O6" s="59"/>
      <c r="P6" s="326" t="s">
        <v>62</v>
      </c>
    </row>
    <row r="7" spans="1:16" s="15" customFormat="1" ht="29.25" customHeight="1" thickBot="1" x14ac:dyDescent="0.25">
      <c r="A7" s="260"/>
      <c r="B7" s="261"/>
      <c r="C7" s="624" t="s">
        <v>365</v>
      </c>
      <c r="D7" s="729">
        <v>44430</v>
      </c>
      <c r="E7" s="630"/>
      <c r="F7" s="568" t="s">
        <v>365</v>
      </c>
      <c r="G7" s="729">
        <v>44430</v>
      </c>
      <c r="H7" s="417" t="s">
        <v>365</v>
      </c>
      <c r="I7" s="729">
        <v>44430</v>
      </c>
      <c r="J7" s="630"/>
      <c r="K7" s="417" t="s">
        <v>365</v>
      </c>
      <c r="L7" s="729">
        <v>44430</v>
      </c>
      <c r="M7" s="630"/>
      <c r="N7" s="417" t="s">
        <v>365</v>
      </c>
      <c r="O7" s="729">
        <v>44430</v>
      </c>
      <c r="P7" s="631"/>
    </row>
    <row r="8" spans="1:16" ht="15" x14ac:dyDescent="0.25">
      <c r="A8" s="257" t="s">
        <v>17</v>
      </c>
      <c r="B8" s="569" t="s">
        <v>64</v>
      </c>
      <c r="C8" s="663">
        <v>978.12699999999995</v>
      </c>
      <c r="D8" s="664">
        <v>938.43399999999997</v>
      </c>
      <c r="E8" s="665">
        <v>4.2297060848178969</v>
      </c>
      <c r="F8" s="666">
        <v>42.181865893490553</v>
      </c>
      <c r="G8" s="667">
        <v>38.961399220069978</v>
      </c>
      <c r="H8" s="663">
        <v>1027.0619999999999</v>
      </c>
      <c r="I8" s="664">
        <v>980.452</v>
      </c>
      <c r="J8" s="665">
        <v>4.7539298201237692</v>
      </c>
      <c r="K8" s="663">
        <v>958.83500000000004</v>
      </c>
      <c r="L8" s="664">
        <v>929.846</v>
      </c>
      <c r="M8" s="665">
        <v>3.1176130240921651</v>
      </c>
      <c r="N8" s="663">
        <v>947.68100000000004</v>
      </c>
      <c r="O8" s="664">
        <v>898.85500000000002</v>
      </c>
      <c r="P8" s="667">
        <v>5.4320218500203055</v>
      </c>
    </row>
    <row r="9" spans="1:16" ht="15" x14ac:dyDescent="0.25">
      <c r="A9" s="257"/>
      <c r="B9" s="262" t="s">
        <v>65</v>
      </c>
      <c r="C9" s="663">
        <v>934.178</v>
      </c>
      <c r="D9" s="668">
        <v>918.274</v>
      </c>
      <c r="E9" s="665">
        <v>1.7319449314692561</v>
      </c>
      <c r="F9" s="666">
        <v>32.045172237142175</v>
      </c>
      <c r="G9" s="669">
        <v>30.72528024984787</v>
      </c>
      <c r="H9" s="670">
        <v>935.34500000000003</v>
      </c>
      <c r="I9" s="668">
        <v>910.90899999999999</v>
      </c>
      <c r="J9" s="671">
        <v>2.6825950781033052</v>
      </c>
      <c r="K9" s="670">
        <v>977.47199999999998</v>
      </c>
      <c r="L9" s="668">
        <v>940.90499999999997</v>
      </c>
      <c r="M9" s="671">
        <v>3.8863647233248853</v>
      </c>
      <c r="N9" s="670">
        <v>930.505</v>
      </c>
      <c r="O9" s="668">
        <v>919.67100000000005</v>
      </c>
      <c r="P9" s="669">
        <v>1.1780299694129688</v>
      </c>
    </row>
    <row r="10" spans="1:16" ht="15" x14ac:dyDescent="0.25">
      <c r="A10" s="263" t="s">
        <v>18</v>
      </c>
      <c r="B10" s="262" t="s">
        <v>64</v>
      </c>
      <c r="C10" s="670">
        <v>755.43200000000002</v>
      </c>
      <c r="D10" s="668">
        <v>702.346</v>
      </c>
      <c r="E10" s="665">
        <v>7.5583829052916958</v>
      </c>
      <c r="F10" s="666">
        <v>3.1391572773382608</v>
      </c>
      <c r="G10" s="669">
        <v>3.891718477531783</v>
      </c>
      <c r="H10" s="670">
        <v>761.85299999999995</v>
      </c>
      <c r="I10" s="668">
        <v>706.38699999999994</v>
      </c>
      <c r="J10" s="671">
        <v>7.8520697577956575</v>
      </c>
      <c r="K10" s="670">
        <v>693.49400000000003</v>
      </c>
      <c r="L10" s="668">
        <v>683.42600000000004</v>
      </c>
      <c r="M10" s="672">
        <v>1.4731660779660098</v>
      </c>
      <c r="N10" s="670">
        <v>764.83100000000002</v>
      </c>
      <c r="O10" s="668">
        <v>704.75800000000004</v>
      </c>
      <c r="P10" s="669">
        <v>8.5239188487395641</v>
      </c>
    </row>
    <row r="11" spans="1:16" ht="15" x14ac:dyDescent="0.25">
      <c r="A11" s="264"/>
      <c r="B11" s="262" t="s">
        <v>65</v>
      </c>
      <c r="C11" s="670">
        <v>764.64200000000005</v>
      </c>
      <c r="D11" s="668">
        <v>729.53800000000001</v>
      </c>
      <c r="E11" s="665">
        <v>4.8118124073043544</v>
      </c>
      <c r="F11" s="666">
        <v>3.262883847387176</v>
      </c>
      <c r="G11" s="669">
        <v>4.0789110183674273</v>
      </c>
      <c r="H11" s="670">
        <v>803.43399999999997</v>
      </c>
      <c r="I11" s="668">
        <v>776.73599999999999</v>
      </c>
      <c r="J11" s="671">
        <v>3.4372038890948766</v>
      </c>
      <c r="K11" s="670" t="s">
        <v>66</v>
      </c>
      <c r="L11" s="668">
        <v>630.69799999999998</v>
      </c>
      <c r="M11" s="672" t="s">
        <v>78</v>
      </c>
      <c r="N11" s="670">
        <v>761.197</v>
      </c>
      <c r="O11" s="668">
        <v>725.56</v>
      </c>
      <c r="P11" s="669">
        <v>4.911654446220858</v>
      </c>
    </row>
    <row r="12" spans="1:16" ht="15" x14ac:dyDescent="0.25">
      <c r="A12" s="263" t="s">
        <v>19</v>
      </c>
      <c r="B12" s="262" t="s">
        <v>64</v>
      </c>
      <c r="C12" s="670">
        <v>779.22400000000005</v>
      </c>
      <c r="D12" s="668">
        <v>756.82399999999996</v>
      </c>
      <c r="E12" s="673">
        <v>2.9597370062260304</v>
      </c>
      <c r="F12" s="666">
        <v>0.23379945034101304</v>
      </c>
      <c r="G12" s="669">
        <v>0.28554502422334815</v>
      </c>
      <c r="H12" s="670" t="s">
        <v>66</v>
      </c>
      <c r="I12" s="668" t="s">
        <v>66</v>
      </c>
      <c r="J12" s="671" t="s">
        <v>78</v>
      </c>
      <c r="K12" s="670" t="s">
        <v>66</v>
      </c>
      <c r="L12" s="668" t="s">
        <v>66</v>
      </c>
      <c r="M12" s="671" t="s">
        <v>78</v>
      </c>
      <c r="N12" s="670">
        <v>787.62699999999995</v>
      </c>
      <c r="O12" s="668">
        <v>758.97299999999996</v>
      </c>
      <c r="P12" s="674">
        <v>3.7753648680519594</v>
      </c>
    </row>
    <row r="13" spans="1:16" ht="15" x14ac:dyDescent="0.25">
      <c r="A13" s="257"/>
      <c r="B13" s="262" t="s">
        <v>65</v>
      </c>
      <c r="C13" s="670">
        <v>802.53300000000002</v>
      </c>
      <c r="D13" s="668">
        <v>772.45899999999995</v>
      </c>
      <c r="E13" s="665">
        <v>3.8932810673446836</v>
      </c>
      <c r="F13" s="666">
        <v>1.9913569478940085</v>
      </c>
      <c r="G13" s="669">
        <v>1.6646161980611542</v>
      </c>
      <c r="H13" s="670">
        <v>795.00699999999995</v>
      </c>
      <c r="I13" s="668">
        <v>749.45899999999995</v>
      </c>
      <c r="J13" s="671">
        <v>6.0774505343187561</v>
      </c>
      <c r="K13" s="670">
        <v>800.553</v>
      </c>
      <c r="L13" s="668">
        <v>772.15099999999995</v>
      </c>
      <c r="M13" s="671">
        <v>3.678296084574137</v>
      </c>
      <c r="N13" s="670">
        <v>805.41700000000003</v>
      </c>
      <c r="O13" s="668">
        <v>782.79200000000003</v>
      </c>
      <c r="P13" s="669">
        <v>2.8902952508456909</v>
      </c>
    </row>
    <row r="14" spans="1:16" ht="15" x14ac:dyDescent="0.25">
      <c r="A14" s="264"/>
      <c r="B14" s="262" t="s">
        <v>99</v>
      </c>
      <c r="C14" s="670">
        <v>806.529</v>
      </c>
      <c r="D14" s="668">
        <v>811.125</v>
      </c>
      <c r="E14" s="665">
        <v>-0.56662043458160005</v>
      </c>
      <c r="F14" s="666">
        <v>4.5976597795219103</v>
      </c>
      <c r="G14" s="669">
        <v>5.3230802124204724</v>
      </c>
      <c r="H14" s="670" t="s">
        <v>66</v>
      </c>
      <c r="I14" s="668" t="s">
        <v>66</v>
      </c>
      <c r="J14" s="672" t="s">
        <v>78</v>
      </c>
      <c r="K14" s="670" t="s">
        <v>78</v>
      </c>
      <c r="L14" s="668" t="s">
        <v>78</v>
      </c>
      <c r="M14" s="671" t="s">
        <v>78</v>
      </c>
      <c r="N14" s="670">
        <v>805.89300000000003</v>
      </c>
      <c r="O14" s="668">
        <v>811.46699999999998</v>
      </c>
      <c r="P14" s="669">
        <v>-0.68690408852115437</v>
      </c>
    </row>
    <row r="15" spans="1:16" ht="15" x14ac:dyDescent="0.25">
      <c r="A15" s="263" t="s">
        <v>26</v>
      </c>
      <c r="B15" s="262" t="s">
        <v>65</v>
      </c>
      <c r="C15" s="670">
        <v>1049.78</v>
      </c>
      <c r="D15" s="668">
        <v>1029.086</v>
      </c>
      <c r="E15" s="665">
        <v>2.0109106527539935</v>
      </c>
      <c r="F15" s="666">
        <v>4.8465331541684975</v>
      </c>
      <c r="G15" s="669">
        <v>3.3724661497655899</v>
      </c>
      <c r="H15" s="670" t="s">
        <v>66</v>
      </c>
      <c r="I15" s="668" t="s">
        <v>66</v>
      </c>
      <c r="J15" s="671" t="s">
        <v>78</v>
      </c>
      <c r="K15" s="670">
        <v>1039.2529999999999</v>
      </c>
      <c r="L15" s="668" t="s">
        <v>66</v>
      </c>
      <c r="M15" s="671" t="s">
        <v>78</v>
      </c>
      <c r="N15" s="670">
        <v>1053.3520000000001</v>
      </c>
      <c r="O15" s="668">
        <v>1039.615</v>
      </c>
      <c r="P15" s="669">
        <v>1.3213545399017983</v>
      </c>
    </row>
    <row r="16" spans="1:16" ht="15" x14ac:dyDescent="0.25">
      <c r="A16" s="263" t="s">
        <v>67</v>
      </c>
      <c r="B16" s="262" t="s">
        <v>64</v>
      </c>
      <c r="C16" s="670">
        <v>622.62400000000002</v>
      </c>
      <c r="D16" s="668">
        <v>617.83100000000002</v>
      </c>
      <c r="E16" s="665">
        <v>0.77577848958695927</v>
      </c>
      <c r="F16" s="666">
        <v>0.53169443073675993</v>
      </c>
      <c r="G16" s="669">
        <v>0.63482941419902938</v>
      </c>
      <c r="H16" s="670" t="s">
        <v>66</v>
      </c>
      <c r="I16" s="668">
        <v>589</v>
      </c>
      <c r="J16" s="671" t="s">
        <v>78</v>
      </c>
      <c r="K16" s="670" t="s">
        <v>66</v>
      </c>
      <c r="L16" s="668">
        <v>562.91999999999996</v>
      </c>
      <c r="M16" s="671" t="s">
        <v>78</v>
      </c>
      <c r="N16" s="670">
        <v>627.72900000000004</v>
      </c>
      <c r="O16" s="668">
        <v>626.48800000000006</v>
      </c>
      <c r="P16" s="669">
        <v>0.19808839115832791</v>
      </c>
    </row>
    <row r="17" spans="1:60" s="25" customFormat="1" ht="15" x14ac:dyDescent="0.25">
      <c r="A17" s="264"/>
      <c r="B17" s="262" t="s">
        <v>65</v>
      </c>
      <c r="C17" s="675">
        <v>615.77800000000002</v>
      </c>
      <c r="D17" s="676">
        <v>586.50199999999995</v>
      </c>
      <c r="E17" s="677">
        <v>4.9916283320432102</v>
      </c>
      <c r="F17" s="678">
        <v>0.66079469177148065</v>
      </c>
      <c r="G17" s="679">
        <v>0.57697141693807452</v>
      </c>
      <c r="H17" s="675">
        <v>626.72400000000005</v>
      </c>
      <c r="I17" s="676">
        <v>593.721</v>
      </c>
      <c r="J17" s="680">
        <v>5.5586714972183975</v>
      </c>
      <c r="K17" s="675" t="s">
        <v>66</v>
      </c>
      <c r="L17" s="676" t="s">
        <v>78</v>
      </c>
      <c r="M17" s="681" t="s">
        <v>78</v>
      </c>
      <c r="N17" s="675">
        <v>583.47</v>
      </c>
      <c r="O17" s="676">
        <v>543.51499999999999</v>
      </c>
      <c r="P17" s="679">
        <v>7.3512230573213326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51" t="s">
        <v>0</v>
      </c>
      <c r="B18" s="265" t="s">
        <v>65</v>
      </c>
      <c r="C18" s="682">
        <v>818.74400000000003</v>
      </c>
      <c r="D18" s="683">
        <v>830.38199999999995</v>
      </c>
      <c r="E18" s="680">
        <v>-1.4015236361096364</v>
      </c>
      <c r="F18" s="684">
        <v>6.5090822902081555</v>
      </c>
      <c r="G18" s="679">
        <v>10.156281601590264</v>
      </c>
      <c r="H18" s="682">
        <v>846.23400000000004</v>
      </c>
      <c r="I18" s="683">
        <v>833.52</v>
      </c>
      <c r="J18" s="685">
        <v>1.5253383242153824</v>
      </c>
      <c r="K18" s="682">
        <v>812.71299999999997</v>
      </c>
      <c r="L18" s="683">
        <v>846.75300000000004</v>
      </c>
      <c r="M18" s="685">
        <v>-4.0200625211838723</v>
      </c>
      <c r="N18" s="682">
        <v>808.73500000000001</v>
      </c>
      <c r="O18" s="683">
        <v>824.13699999999994</v>
      </c>
      <c r="P18" s="686">
        <v>-1.8688640359551787</v>
      </c>
    </row>
    <row r="19" spans="1:60" ht="15" thickBot="1" x14ac:dyDescent="0.25">
      <c r="A19" s="570"/>
      <c r="B19" s="570"/>
      <c r="C19" s="571"/>
      <c r="D19" s="571"/>
      <c r="E19" s="572" t="s">
        <v>76</v>
      </c>
      <c r="F19" s="573">
        <v>100</v>
      </c>
      <c r="G19" s="574">
        <v>100</v>
      </c>
      <c r="H19" s="571"/>
      <c r="I19" s="571"/>
      <c r="J19" s="571"/>
      <c r="K19" s="571"/>
      <c r="L19" s="571"/>
      <c r="M19" s="571"/>
      <c r="N19" s="571"/>
      <c r="O19" s="571"/>
      <c r="P19" s="571"/>
    </row>
    <row r="20" spans="1:60" ht="15.75" x14ac:dyDescent="0.25">
      <c r="A20" s="26" t="s">
        <v>79</v>
      </c>
    </row>
    <row r="21" spans="1:60" ht="15.75" x14ac:dyDescent="0.25">
      <c r="A21" s="26" t="s">
        <v>315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D7" sqref="D7"/>
    </sheetView>
  </sheetViews>
  <sheetFormatPr defaultRowHeight="12.75" x14ac:dyDescent="0.2"/>
  <cols>
    <col min="1" max="1" width="17.85546875" style="233" customWidth="1"/>
    <col min="2" max="2" width="8.7109375" style="233" bestFit="1" customWidth="1"/>
    <col min="3" max="4" width="11.28515625" style="198" bestFit="1" customWidth="1"/>
    <col min="5" max="5" width="10.85546875" style="198" bestFit="1" customWidth="1"/>
    <col min="6" max="7" width="11.28515625" style="198" bestFit="1" customWidth="1"/>
    <col min="8" max="16" width="10.7109375" style="198" customWidth="1"/>
    <col min="17" max="16384" width="9.140625" style="198"/>
  </cols>
  <sheetData>
    <row r="1" spans="1:16" ht="20.25" x14ac:dyDescent="0.3">
      <c r="A1" s="36" t="s">
        <v>291</v>
      </c>
      <c r="B1" s="197"/>
    </row>
    <row r="2" spans="1:16" s="235" customFormat="1" ht="20.25" x14ac:dyDescent="0.3">
      <c r="A2" s="108" t="str">
        <f>ZiarnoZAK!A2</f>
        <v>w okresie: 23 - 29 sierpnia 2021r.</v>
      </c>
      <c r="B2" s="236"/>
    </row>
    <row r="3" spans="1:16" ht="16.5" thickBot="1" x14ac:dyDescent="0.3">
      <c r="A3" s="590"/>
      <c r="B3" s="199"/>
    </row>
    <row r="4" spans="1:16" ht="15.75" customHeight="1" thickBot="1" x14ac:dyDescent="0.3">
      <c r="A4" s="200"/>
      <c r="B4" s="346"/>
      <c r="C4" s="201" t="s">
        <v>55</v>
      </c>
      <c r="D4" s="202"/>
      <c r="E4" s="203"/>
      <c r="F4" s="203"/>
      <c r="G4" s="204"/>
      <c r="H4" s="410" t="s">
        <v>56</v>
      </c>
      <c r="I4" s="205"/>
      <c r="J4" s="205"/>
      <c r="K4" s="206"/>
      <c r="L4" s="206"/>
      <c r="M4" s="206"/>
      <c r="N4" s="206"/>
      <c r="O4" s="206"/>
      <c r="P4" s="207"/>
    </row>
    <row r="5" spans="1:16" ht="15" x14ac:dyDescent="0.25">
      <c r="A5" s="208"/>
      <c r="B5" s="347"/>
      <c r="C5" s="558"/>
      <c r="D5" s="559"/>
      <c r="E5" s="559"/>
      <c r="F5" s="559"/>
      <c r="G5" s="560"/>
      <c r="H5" s="213" t="s">
        <v>57</v>
      </c>
      <c r="I5" s="212"/>
      <c r="J5" s="212"/>
      <c r="K5" s="213" t="s">
        <v>58</v>
      </c>
      <c r="L5" s="212"/>
      <c r="M5" s="212"/>
      <c r="N5" s="213" t="s">
        <v>59</v>
      </c>
      <c r="O5" s="214"/>
      <c r="P5" s="215"/>
    </row>
    <row r="6" spans="1:16" ht="45.75" thickBot="1" x14ac:dyDescent="0.25">
      <c r="A6" s="216" t="s">
        <v>213</v>
      </c>
      <c r="B6" s="411" t="s">
        <v>214</v>
      </c>
      <c r="C6" s="561" t="s">
        <v>43</v>
      </c>
      <c r="D6" s="562" t="s">
        <v>43</v>
      </c>
      <c r="E6" s="325" t="s">
        <v>62</v>
      </c>
      <c r="F6" s="217" t="s">
        <v>63</v>
      </c>
      <c r="G6" s="218" t="s">
        <v>63</v>
      </c>
      <c r="H6" s="58" t="s">
        <v>43</v>
      </c>
      <c r="I6" s="59"/>
      <c r="J6" s="325" t="s">
        <v>62</v>
      </c>
      <c r="K6" s="58" t="s">
        <v>43</v>
      </c>
      <c r="L6" s="59"/>
      <c r="M6" s="325" t="s">
        <v>62</v>
      </c>
      <c r="N6" s="58" t="s">
        <v>43</v>
      </c>
      <c r="O6" s="59"/>
      <c r="P6" s="326" t="s">
        <v>62</v>
      </c>
    </row>
    <row r="7" spans="1:16" ht="30" customHeight="1" thickBot="1" x14ac:dyDescent="0.25">
      <c r="A7" s="219"/>
      <c r="B7" s="412"/>
      <c r="C7" s="348" t="s">
        <v>365</v>
      </c>
      <c r="D7" s="729">
        <v>44430</v>
      </c>
      <c r="E7" s="625"/>
      <c r="F7" s="563" t="s">
        <v>365</v>
      </c>
      <c r="G7" s="737">
        <v>44430</v>
      </c>
      <c r="H7" s="348" t="s">
        <v>365</v>
      </c>
      <c r="I7" s="729">
        <v>44430</v>
      </c>
      <c r="J7" s="625"/>
      <c r="K7" s="348" t="s">
        <v>365</v>
      </c>
      <c r="L7" s="729">
        <v>44430</v>
      </c>
      <c r="M7" s="625"/>
      <c r="N7" s="348" t="s">
        <v>365</v>
      </c>
      <c r="O7" s="729">
        <v>44430</v>
      </c>
      <c r="P7" s="627"/>
    </row>
    <row r="8" spans="1:16" ht="31.5" x14ac:dyDescent="0.25">
      <c r="A8" s="220" t="s">
        <v>322</v>
      </c>
      <c r="B8" s="413"/>
      <c r="C8" s="341"/>
      <c r="D8" s="221"/>
      <c r="E8" s="626"/>
      <c r="F8" s="221"/>
      <c r="G8" s="342"/>
      <c r="H8" s="341"/>
      <c r="I8" s="221"/>
      <c r="J8" s="626"/>
      <c r="K8" s="221"/>
      <c r="L8" s="221"/>
      <c r="M8" s="626"/>
      <c r="N8" s="221"/>
      <c r="O8" s="221"/>
      <c r="P8" s="628"/>
    </row>
    <row r="9" spans="1:16" ht="15.75" x14ac:dyDescent="0.2">
      <c r="A9" s="222" t="s">
        <v>215</v>
      </c>
      <c r="B9" s="414">
        <v>450</v>
      </c>
      <c r="C9" s="687">
        <v>1470.3810000000001</v>
      </c>
      <c r="D9" s="688">
        <v>1542.4</v>
      </c>
      <c r="E9" s="689">
        <v>-4.6692816390041498</v>
      </c>
      <c r="F9" s="690">
        <v>71.725450220863081</v>
      </c>
      <c r="G9" s="691">
        <v>57.584801731163758</v>
      </c>
      <c r="H9" s="687">
        <v>1637.31</v>
      </c>
      <c r="I9" s="688">
        <v>1670.019</v>
      </c>
      <c r="J9" s="689">
        <v>-1.9586004710126086</v>
      </c>
      <c r="K9" s="687">
        <v>1402.2750000000001</v>
      </c>
      <c r="L9" s="688">
        <v>1544.82</v>
      </c>
      <c r="M9" s="689">
        <v>-9.2272886161494441</v>
      </c>
      <c r="N9" s="687">
        <v>1501.346</v>
      </c>
      <c r="O9" s="688">
        <v>1424.84</v>
      </c>
      <c r="P9" s="691">
        <v>5.3694449903147081</v>
      </c>
    </row>
    <row r="10" spans="1:16" ht="15.75" x14ac:dyDescent="0.2">
      <c r="A10" s="224" t="s">
        <v>216</v>
      </c>
      <c r="B10" s="415">
        <v>500</v>
      </c>
      <c r="C10" s="692">
        <v>1698.846</v>
      </c>
      <c r="D10" s="693">
        <v>1676.559</v>
      </c>
      <c r="E10" s="694">
        <v>1.3293298953392059</v>
      </c>
      <c r="F10" s="695">
        <v>11.161399932042135</v>
      </c>
      <c r="G10" s="696">
        <v>16.726526712194023</v>
      </c>
      <c r="H10" s="692">
        <v>1613.078</v>
      </c>
      <c r="I10" s="693">
        <v>1658.635</v>
      </c>
      <c r="J10" s="694">
        <v>-2.7466561359189945</v>
      </c>
      <c r="K10" s="692">
        <v>1848.452</v>
      </c>
      <c r="L10" s="693">
        <v>1851.0129999999999</v>
      </c>
      <c r="M10" s="694">
        <v>-0.13835667280564329</v>
      </c>
      <c r="N10" s="692">
        <v>1543.0840000000001</v>
      </c>
      <c r="O10" s="693">
        <v>1503.492</v>
      </c>
      <c r="P10" s="696">
        <v>2.6333362598537335</v>
      </c>
    </row>
    <row r="11" spans="1:16" ht="15.75" x14ac:dyDescent="0.2">
      <c r="A11" s="224" t="s">
        <v>217</v>
      </c>
      <c r="B11" s="415">
        <v>500</v>
      </c>
      <c r="C11" s="692">
        <v>1845.923</v>
      </c>
      <c r="D11" s="693">
        <v>1790.068</v>
      </c>
      <c r="E11" s="694">
        <v>3.1202725259599084</v>
      </c>
      <c r="F11" s="695">
        <v>6.5393589307962392</v>
      </c>
      <c r="G11" s="696">
        <v>7.0769749599527865</v>
      </c>
      <c r="H11" s="692">
        <v>1776.098</v>
      </c>
      <c r="I11" s="693" t="s">
        <v>66</v>
      </c>
      <c r="J11" s="694" t="s">
        <v>78</v>
      </c>
      <c r="K11" s="692">
        <v>1894.6010000000001</v>
      </c>
      <c r="L11" s="693">
        <v>1890.452</v>
      </c>
      <c r="M11" s="694">
        <v>0.21947132220231533</v>
      </c>
      <c r="N11" s="692" t="s">
        <v>66</v>
      </c>
      <c r="O11" s="693">
        <v>1423.0139999999999</v>
      </c>
      <c r="P11" s="696" t="s">
        <v>78</v>
      </c>
    </row>
    <row r="12" spans="1:16" ht="15.75" x14ac:dyDescent="0.2">
      <c r="A12" s="224" t="s">
        <v>218</v>
      </c>
      <c r="B12" s="415" t="s">
        <v>219</v>
      </c>
      <c r="C12" s="692">
        <v>1947.691</v>
      </c>
      <c r="D12" s="693">
        <v>1677.183</v>
      </c>
      <c r="E12" s="694">
        <v>16.128711058960178</v>
      </c>
      <c r="F12" s="695">
        <v>0.96590780382829322</v>
      </c>
      <c r="G12" s="696">
        <v>0.61209004299806091</v>
      </c>
      <c r="H12" s="692">
        <v>2062.6640000000002</v>
      </c>
      <c r="I12" s="693" t="s">
        <v>66</v>
      </c>
      <c r="J12" s="694" t="s">
        <v>78</v>
      </c>
      <c r="K12" s="692" t="s">
        <v>66</v>
      </c>
      <c r="L12" s="693" t="s">
        <v>78</v>
      </c>
      <c r="M12" s="694" t="s">
        <v>78</v>
      </c>
      <c r="N12" s="692" t="s">
        <v>66</v>
      </c>
      <c r="O12" s="693" t="s">
        <v>66</v>
      </c>
      <c r="P12" s="696" t="s">
        <v>78</v>
      </c>
    </row>
    <row r="13" spans="1:16" ht="15.75" x14ac:dyDescent="0.2">
      <c r="A13" s="224" t="s">
        <v>220</v>
      </c>
      <c r="B13" s="415">
        <v>550</v>
      </c>
      <c r="C13" s="692">
        <v>2041.991</v>
      </c>
      <c r="D13" s="693">
        <v>2082.1460000000002</v>
      </c>
      <c r="E13" s="694">
        <v>-1.9285391130112968</v>
      </c>
      <c r="F13" s="695">
        <v>9.6078831124702688</v>
      </c>
      <c r="G13" s="696">
        <v>17.999606553691368</v>
      </c>
      <c r="H13" s="692">
        <v>2273.77</v>
      </c>
      <c r="I13" s="693">
        <v>2272.9349999999999</v>
      </c>
      <c r="J13" s="694">
        <v>3.6736642270898047E-2</v>
      </c>
      <c r="K13" s="692" t="s">
        <v>66</v>
      </c>
      <c r="L13" s="693" t="s">
        <v>66</v>
      </c>
      <c r="M13" s="694" t="s">
        <v>78</v>
      </c>
      <c r="N13" s="692">
        <v>1324.829</v>
      </c>
      <c r="O13" s="693">
        <v>1457.7090000000001</v>
      </c>
      <c r="P13" s="696">
        <v>-9.1156739788256846</v>
      </c>
    </row>
    <row r="14" spans="1:16" ht="16.5" thickBot="1" x14ac:dyDescent="0.25">
      <c r="A14" s="226"/>
      <c r="B14" s="416" t="s">
        <v>76</v>
      </c>
      <c r="C14" s="697" t="s">
        <v>221</v>
      </c>
      <c r="D14" s="698" t="s">
        <v>221</v>
      </c>
      <c r="E14" s="699" t="s">
        <v>221</v>
      </c>
      <c r="F14" s="700">
        <v>100</v>
      </c>
      <c r="G14" s="701">
        <v>100</v>
      </c>
      <c r="H14" s="697" t="s">
        <v>221</v>
      </c>
      <c r="I14" s="698" t="s">
        <v>221</v>
      </c>
      <c r="J14" s="699" t="s">
        <v>221</v>
      </c>
      <c r="K14" s="702" t="s">
        <v>221</v>
      </c>
      <c r="L14" s="698" t="s">
        <v>221</v>
      </c>
      <c r="M14" s="699" t="s">
        <v>221</v>
      </c>
      <c r="N14" s="702" t="s">
        <v>221</v>
      </c>
      <c r="O14" s="698" t="s">
        <v>221</v>
      </c>
      <c r="P14" s="703" t="s">
        <v>221</v>
      </c>
    </row>
    <row r="15" spans="1:16" ht="15.75" x14ac:dyDescent="0.25">
      <c r="A15" s="227" t="s">
        <v>222</v>
      </c>
      <c r="B15" s="350">
        <v>450</v>
      </c>
      <c r="C15" s="704">
        <v>1598.925</v>
      </c>
      <c r="D15" s="705">
        <v>1690.0319999999999</v>
      </c>
      <c r="E15" s="665">
        <v>-5.3908446703967723</v>
      </c>
      <c r="F15" s="706">
        <v>7.1584877032569718</v>
      </c>
      <c r="G15" s="667">
        <v>5.4065018140477887</v>
      </c>
      <c r="H15" s="663">
        <v>1691.9580000000001</v>
      </c>
      <c r="I15" s="664">
        <v>1744.3330000000001</v>
      </c>
      <c r="J15" s="665">
        <v>-3.0025803559297448</v>
      </c>
      <c r="K15" s="663">
        <v>1643.34</v>
      </c>
      <c r="L15" s="664">
        <v>1788.2950000000001</v>
      </c>
      <c r="M15" s="665">
        <v>-8.1057655476305719</v>
      </c>
      <c r="N15" s="663">
        <v>1408.8340000000001</v>
      </c>
      <c r="O15" s="664">
        <v>1374.229</v>
      </c>
      <c r="P15" s="667">
        <v>2.5181392620880523</v>
      </c>
    </row>
    <row r="16" spans="1:16" ht="15.75" x14ac:dyDescent="0.25">
      <c r="A16" s="228" t="s">
        <v>205</v>
      </c>
      <c r="B16" s="351">
        <v>500</v>
      </c>
      <c r="C16" s="707">
        <v>1869.953</v>
      </c>
      <c r="D16" s="708">
        <v>1886.828</v>
      </c>
      <c r="E16" s="671">
        <v>-0.89435815029244858</v>
      </c>
      <c r="F16" s="709">
        <v>2.4371034956561655</v>
      </c>
      <c r="G16" s="669">
        <v>2.0920518732923039</v>
      </c>
      <c r="H16" s="670">
        <v>2081.9690000000001</v>
      </c>
      <c r="I16" s="668">
        <v>2042.1510000000001</v>
      </c>
      <c r="J16" s="671">
        <v>1.9498068458209006</v>
      </c>
      <c r="K16" s="670">
        <v>1950.202</v>
      </c>
      <c r="L16" s="668">
        <v>1959.3340000000001</v>
      </c>
      <c r="M16" s="671">
        <v>-0.46607673832026913</v>
      </c>
      <c r="N16" s="670">
        <v>1535.434</v>
      </c>
      <c r="O16" s="668">
        <v>1560.3050000000001</v>
      </c>
      <c r="P16" s="669">
        <v>-1.5939832276381922</v>
      </c>
    </row>
    <row r="17" spans="1:16" ht="15.75" x14ac:dyDescent="0.25">
      <c r="A17" s="229" t="s">
        <v>223</v>
      </c>
      <c r="B17" s="351">
        <v>550</v>
      </c>
      <c r="C17" s="704">
        <v>1921.568</v>
      </c>
      <c r="D17" s="705">
        <v>2069.3620000000001</v>
      </c>
      <c r="E17" s="671">
        <v>-7.1420080198631313</v>
      </c>
      <c r="F17" s="709">
        <v>0.80778960844392955</v>
      </c>
      <c r="G17" s="669">
        <v>1.0959241058330687</v>
      </c>
      <c r="H17" s="670">
        <v>2273.77</v>
      </c>
      <c r="I17" s="668">
        <v>2272.9349999999999</v>
      </c>
      <c r="J17" s="671">
        <v>3.6736642270898047E-2</v>
      </c>
      <c r="K17" s="670">
        <v>1604.144</v>
      </c>
      <c r="L17" s="668">
        <v>1874.48</v>
      </c>
      <c r="M17" s="671">
        <v>-14.421919679057659</v>
      </c>
      <c r="N17" s="670">
        <v>1426.7950000000001</v>
      </c>
      <c r="O17" s="668">
        <v>1460.7370000000001</v>
      </c>
      <c r="P17" s="669">
        <v>-2.323621569112031</v>
      </c>
    </row>
    <row r="18" spans="1:16" ht="15.75" x14ac:dyDescent="0.25">
      <c r="A18" s="229"/>
      <c r="B18" s="352">
        <v>650</v>
      </c>
      <c r="C18" s="704">
        <v>1190</v>
      </c>
      <c r="D18" s="705">
        <v>1190.4880000000001</v>
      </c>
      <c r="E18" s="665">
        <v>-4.0991593363398575E-2</v>
      </c>
      <c r="F18" s="709">
        <v>1.0692820025542555</v>
      </c>
      <c r="G18" s="679">
        <v>1.1054999040890496</v>
      </c>
      <c r="H18" s="675" t="s">
        <v>66</v>
      </c>
      <c r="I18" s="676" t="s">
        <v>66</v>
      </c>
      <c r="J18" s="680" t="s">
        <v>78</v>
      </c>
      <c r="K18" s="675" t="s">
        <v>66</v>
      </c>
      <c r="L18" s="676" t="s">
        <v>66</v>
      </c>
      <c r="M18" s="680" t="s">
        <v>78</v>
      </c>
      <c r="N18" s="675">
        <v>1179.0809999999999</v>
      </c>
      <c r="O18" s="676">
        <v>1144.173</v>
      </c>
      <c r="P18" s="679">
        <v>3.0509372271500816</v>
      </c>
    </row>
    <row r="19" spans="1:16" ht="15" thickBot="1" x14ac:dyDescent="0.25">
      <c r="A19" s="230"/>
      <c r="B19" s="353" t="s">
        <v>76</v>
      </c>
      <c r="C19" s="710" t="s">
        <v>221</v>
      </c>
      <c r="D19" s="711" t="s">
        <v>221</v>
      </c>
      <c r="E19" s="712" t="s">
        <v>221</v>
      </c>
      <c r="F19" s="564">
        <v>11.472662809911322</v>
      </c>
      <c r="G19" s="713">
        <v>9.6999776972622094</v>
      </c>
      <c r="H19" s="714" t="s">
        <v>221</v>
      </c>
      <c r="I19" s="715" t="s">
        <v>221</v>
      </c>
      <c r="J19" s="716" t="s">
        <v>221</v>
      </c>
      <c r="K19" s="714" t="s">
        <v>221</v>
      </c>
      <c r="L19" s="715" t="s">
        <v>221</v>
      </c>
      <c r="M19" s="716" t="s">
        <v>221</v>
      </c>
      <c r="N19" s="714" t="s">
        <v>221</v>
      </c>
      <c r="O19" s="715" t="s">
        <v>221</v>
      </c>
      <c r="P19" s="713" t="s">
        <v>221</v>
      </c>
    </row>
    <row r="20" spans="1:16" ht="16.5" thickTop="1" x14ac:dyDescent="0.25">
      <c r="A20" s="227" t="s">
        <v>222</v>
      </c>
      <c r="B20" s="350">
        <v>450</v>
      </c>
      <c r="C20" s="704">
        <v>1437.6479999999999</v>
      </c>
      <c r="D20" s="705">
        <v>1375.848</v>
      </c>
      <c r="E20" s="665">
        <v>4.4917752542431977</v>
      </c>
      <c r="F20" s="666">
        <v>0.94729903073673183</v>
      </c>
      <c r="G20" s="667">
        <v>1.2118126802536946</v>
      </c>
      <c r="H20" s="663">
        <v>1430.451</v>
      </c>
      <c r="I20" s="664">
        <v>1361.9390000000001</v>
      </c>
      <c r="J20" s="665">
        <v>5.0304749331651379</v>
      </c>
      <c r="K20" s="663">
        <v>1516.9459999999999</v>
      </c>
      <c r="L20" s="664">
        <v>1412.7639999999999</v>
      </c>
      <c r="M20" s="665">
        <v>7.3743385307100144</v>
      </c>
      <c r="N20" s="663">
        <v>1392.336</v>
      </c>
      <c r="O20" s="664">
        <v>1334.067</v>
      </c>
      <c r="P20" s="667">
        <v>4.3677716336585801</v>
      </c>
    </row>
    <row r="21" spans="1:16" ht="15.75" x14ac:dyDescent="0.25">
      <c r="A21" s="228" t="s">
        <v>208</v>
      </c>
      <c r="B21" s="351">
        <v>500</v>
      </c>
      <c r="C21" s="704">
        <v>1393.07</v>
      </c>
      <c r="D21" s="708">
        <v>1344.3</v>
      </c>
      <c r="E21" s="665">
        <v>3.6279104366584827</v>
      </c>
      <c r="F21" s="666">
        <v>13.363693789316899</v>
      </c>
      <c r="G21" s="669">
        <v>12.81379477871187</v>
      </c>
      <c r="H21" s="670">
        <v>1479.318</v>
      </c>
      <c r="I21" s="668">
        <v>1380.982</v>
      </c>
      <c r="J21" s="671">
        <v>7.120730031238641</v>
      </c>
      <c r="K21" s="670">
        <v>1356.29</v>
      </c>
      <c r="L21" s="668">
        <v>1332.1479999999999</v>
      </c>
      <c r="M21" s="671">
        <v>1.8122611001180091</v>
      </c>
      <c r="N21" s="670">
        <v>1334.973</v>
      </c>
      <c r="O21" s="668">
        <v>1306.953</v>
      </c>
      <c r="P21" s="669">
        <v>2.1439179526731245</v>
      </c>
    </row>
    <row r="22" spans="1:16" ht="15.75" x14ac:dyDescent="0.25">
      <c r="A22" s="229" t="s">
        <v>224</v>
      </c>
      <c r="B22" s="351">
        <v>550</v>
      </c>
      <c r="C22" s="707">
        <v>1397.8810000000001</v>
      </c>
      <c r="D22" s="708">
        <v>1413.835</v>
      </c>
      <c r="E22" s="665">
        <v>-1.1284202187666843</v>
      </c>
      <c r="F22" s="666">
        <v>5.3720536814955242</v>
      </c>
      <c r="G22" s="669">
        <v>4.3416914041454948</v>
      </c>
      <c r="H22" s="670">
        <v>1575.0889999999999</v>
      </c>
      <c r="I22" s="668">
        <v>1826.8969999999999</v>
      </c>
      <c r="J22" s="671">
        <v>-13.783371476333913</v>
      </c>
      <c r="K22" s="670">
        <v>1302.8869999999999</v>
      </c>
      <c r="L22" s="668">
        <v>1270.53</v>
      </c>
      <c r="M22" s="671">
        <v>2.5467324659787627</v>
      </c>
      <c r="N22" s="670">
        <v>1324.547</v>
      </c>
      <c r="O22" s="668">
        <v>1271.4069999999999</v>
      </c>
      <c r="P22" s="669">
        <v>4.1796214744767104</v>
      </c>
    </row>
    <row r="23" spans="1:16" ht="15.75" x14ac:dyDescent="0.25">
      <c r="A23" s="229"/>
      <c r="B23" s="351">
        <v>650</v>
      </c>
      <c r="C23" s="707">
        <v>1290.2550000000001</v>
      </c>
      <c r="D23" s="708">
        <v>1268.92</v>
      </c>
      <c r="E23" s="665">
        <v>1.6813510702014338</v>
      </c>
      <c r="F23" s="666">
        <v>2.0495835642340201</v>
      </c>
      <c r="G23" s="669">
        <v>1.8527792913113861</v>
      </c>
      <c r="H23" s="670">
        <v>1317.9760000000001</v>
      </c>
      <c r="I23" s="668">
        <v>1270.268</v>
      </c>
      <c r="J23" s="671">
        <v>3.7557428826043071</v>
      </c>
      <c r="K23" s="670">
        <v>1287.124</v>
      </c>
      <c r="L23" s="668">
        <v>1270.0899999999999</v>
      </c>
      <c r="M23" s="671">
        <v>1.3411647993449367</v>
      </c>
      <c r="N23" s="670">
        <v>1273.8019999999999</v>
      </c>
      <c r="O23" s="668">
        <v>1263.242</v>
      </c>
      <c r="P23" s="669">
        <v>0.83594434003935481</v>
      </c>
    </row>
    <row r="24" spans="1:16" ht="15.75" x14ac:dyDescent="0.25">
      <c r="A24" s="229"/>
      <c r="B24" s="354">
        <v>750</v>
      </c>
      <c r="C24" s="707">
        <v>1275.075</v>
      </c>
      <c r="D24" s="708">
        <v>1239.328</v>
      </c>
      <c r="E24" s="665">
        <v>2.8843857316223045</v>
      </c>
      <c r="F24" s="666">
        <v>10.18261494079346</v>
      </c>
      <c r="G24" s="669">
        <v>11.926580243812673</v>
      </c>
      <c r="H24" s="670">
        <v>1286.81</v>
      </c>
      <c r="I24" s="668">
        <v>1224.1099999999999</v>
      </c>
      <c r="J24" s="671">
        <v>5.1220887011788196</v>
      </c>
      <c r="K24" s="670">
        <v>1273.6379999999999</v>
      </c>
      <c r="L24" s="668">
        <v>1257.578</v>
      </c>
      <c r="M24" s="671">
        <v>1.277057963800253</v>
      </c>
      <c r="N24" s="670">
        <v>1265.4939999999999</v>
      </c>
      <c r="O24" s="668">
        <v>1226.944</v>
      </c>
      <c r="P24" s="669">
        <v>3.141952688957276</v>
      </c>
    </row>
    <row r="25" spans="1:16" ht="15.75" x14ac:dyDescent="0.25">
      <c r="A25" s="229"/>
      <c r="B25" s="355">
        <v>850</v>
      </c>
      <c r="C25" s="707">
        <v>1362.2660000000001</v>
      </c>
      <c r="D25" s="708">
        <v>1280.5609999999999</v>
      </c>
      <c r="E25" s="671">
        <v>6.3804067123706067</v>
      </c>
      <c r="F25" s="666">
        <v>0.38844681101458778</v>
      </c>
      <c r="G25" s="669">
        <v>0.37051914593669516</v>
      </c>
      <c r="H25" s="670" t="s">
        <v>66</v>
      </c>
      <c r="I25" s="668">
        <v>1281.5139999999999</v>
      </c>
      <c r="J25" s="671" t="s">
        <v>78</v>
      </c>
      <c r="K25" s="675" t="s">
        <v>66</v>
      </c>
      <c r="L25" s="676" t="s">
        <v>66</v>
      </c>
      <c r="M25" s="680" t="s">
        <v>78</v>
      </c>
      <c r="N25" s="675" t="s">
        <v>66</v>
      </c>
      <c r="O25" s="676" t="s">
        <v>66</v>
      </c>
      <c r="P25" s="679" t="s">
        <v>78</v>
      </c>
    </row>
    <row r="26" spans="1:16" ht="16.5" thickBot="1" x14ac:dyDescent="0.3">
      <c r="A26" s="231"/>
      <c r="B26" s="356" t="s">
        <v>76</v>
      </c>
      <c r="C26" s="717" t="s">
        <v>221</v>
      </c>
      <c r="D26" s="718" t="s">
        <v>221</v>
      </c>
      <c r="E26" s="712" t="s">
        <v>221</v>
      </c>
      <c r="F26" s="564">
        <v>32.303691817591222</v>
      </c>
      <c r="G26" s="719">
        <v>32.517177544171822</v>
      </c>
      <c r="H26" s="720" t="s">
        <v>221</v>
      </c>
      <c r="I26" s="721" t="s">
        <v>221</v>
      </c>
      <c r="J26" s="712" t="s">
        <v>221</v>
      </c>
      <c r="K26" s="714" t="s">
        <v>221</v>
      </c>
      <c r="L26" s="715" t="s">
        <v>221</v>
      </c>
      <c r="M26" s="716" t="s">
        <v>221</v>
      </c>
      <c r="N26" s="714" t="s">
        <v>221</v>
      </c>
      <c r="O26" s="715" t="s">
        <v>221</v>
      </c>
      <c r="P26" s="713" t="s">
        <v>221</v>
      </c>
    </row>
    <row r="27" spans="1:16" ht="16.5" thickTop="1" x14ac:dyDescent="0.25">
      <c r="A27" s="227" t="s">
        <v>222</v>
      </c>
      <c r="B27" s="350">
        <v>450</v>
      </c>
      <c r="C27" s="704">
        <v>1270.9369999999999</v>
      </c>
      <c r="D27" s="705">
        <v>1254.954</v>
      </c>
      <c r="E27" s="665">
        <v>1.2735924982110858</v>
      </c>
      <c r="F27" s="666">
        <v>1.367512533237762</v>
      </c>
      <c r="G27" s="667">
        <v>2.6916253372562498</v>
      </c>
      <c r="H27" s="663" t="s">
        <v>66</v>
      </c>
      <c r="I27" s="664">
        <v>1250.93</v>
      </c>
      <c r="J27" s="665" t="s">
        <v>78</v>
      </c>
      <c r="K27" s="663">
        <v>1252.2080000000001</v>
      </c>
      <c r="L27" s="664">
        <v>1233.6569999999999</v>
      </c>
      <c r="M27" s="665">
        <v>1.5037405048567114</v>
      </c>
      <c r="N27" s="663" t="s">
        <v>66</v>
      </c>
      <c r="O27" s="664" t="s">
        <v>66</v>
      </c>
      <c r="P27" s="667" t="s">
        <v>78</v>
      </c>
    </row>
    <row r="28" spans="1:16" ht="15.75" x14ac:dyDescent="0.25">
      <c r="A28" s="228" t="s">
        <v>208</v>
      </c>
      <c r="B28" s="351">
        <v>500</v>
      </c>
      <c r="C28" s="704">
        <v>1231.482</v>
      </c>
      <c r="D28" s="708">
        <v>1205.7170000000001</v>
      </c>
      <c r="E28" s="665">
        <v>2.1369027723752647</v>
      </c>
      <c r="F28" s="666">
        <v>13.22435289058636</v>
      </c>
      <c r="G28" s="669">
        <v>13.39721481941972</v>
      </c>
      <c r="H28" s="670">
        <v>1228.098</v>
      </c>
      <c r="I28" s="668">
        <v>1206.9949999999999</v>
      </c>
      <c r="J28" s="671">
        <v>1.7483916669083195</v>
      </c>
      <c r="K28" s="670">
        <v>1254.299</v>
      </c>
      <c r="L28" s="668">
        <v>1247.874</v>
      </c>
      <c r="M28" s="671">
        <v>0.51487570059156251</v>
      </c>
      <c r="N28" s="670">
        <v>1189.24</v>
      </c>
      <c r="O28" s="668">
        <v>1098.905</v>
      </c>
      <c r="P28" s="669">
        <v>8.2204558173818505</v>
      </c>
    </row>
    <row r="29" spans="1:16" ht="15.75" x14ac:dyDescent="0.25">
      <c r="A29" s="229" t="s">
        <v>225</v>
      </c>
      <c r="B29" s="351">
        <v>550</v>
      </c>
      <c r="C29" s="707">
        <v>1164.7629999999999</v>
      </c>
      <c r="D29" s="708">
        <v>1148.5139999999999</v>
      </c>
      <c r="E29" s="665">
        <v>1.4147846695817401</v>
      </c>
      <c r="F29" s="666">
        <v>15.727433360868211</v>
      </c>
      <c r="G29" s="669">
        <v>14.670000553744245</v>
      </c>
      <c r="H29" s="670">
        <v>1077.615</v>
      </c>
      <c r="I29" s="668">
        <v>1081.885</v>
      </c>
      <c r="J29" s="671">
        <v>-0.39468150496586812</v>
      </c>
      <c r="K29" s="670">
        <v>1196.4949999999999</v>
      </c>
      <c r="L29" s="668">
        <v>1190.0419999999999</v>
      </c>
      <c r="M29" s="671">
        <v>0.54224976933586999</v>
      </c>
      <c r="N29" s="670">
        <v>1176.153</v>
      </c>
      <c r="O29" s="668">
        <v>1156.6030000000001</v>
      </c>
      <c r="P29" s="669">
        <v>1.6902947683863827</v>
      </c>
    </row>
    <row r="30" spans="1:16" ht="15.75" x14ac:dyDescent="0.25">
      <c r="A30" s="229"/>
      <c r="B30" s="351">
        <v>650</v>
      </c>
      <c r="C30" s="707">
        <v>1093.124</v>
      </c>
      <c r="D30" s="708">
        <v>1072.758</v>
      </c>
      <c r="E30" s="665">
        <v>1.8984710437955237</v>
      </c>
      <c r="F30" s="666">
        <v>5.8963304836935206</v>
      </c>
      <c r="G30" s="669">
        <v>6.3702003605762254</v>
      </c>
      <c r="H30" s="670">
        <v>1079.086</v>
      </c>
      <c r="I30" s="668">
        <v>1075.07</v>
      </c>
      <c r="J30" s="671">
        <v>0.37355707070237998</v>
      </c>
      <c r="K30" s="670">
        <v>1201.999</v>
      </c>
      <c r="L30" s="668">
        <v>1165.6189999999999</v>
      </c>
      <c r="M30" s="671">
        <v>3.1210884517153645</v>
      </c>
      <c r="N30" s="670" t="s">
        <v>66</v>
      </c>
      <c r="O30" s="668">
        <v>965.99099999999999</v>
      </c>
      <c r="P30" s="669" t="s">
        <v>78</v>
      </c>
    </row>
    <row r="31" spans="1:16" ht="15.75" x14ac:dyDescent="0.25">
      <c r="A31" s="229"/>
      <c r="B31" s="354">
        <v>750</v>
      </c>
      <c r="C31" s="707">
        <v>1172.356</v>
      </c>
      <c r="D31" s="708">
        <v>1141.6669999999999</v>
      </c>
      <c r="E31" s="665">
        <v>2.6880868063980197</v>
      </c>
      <c r="F31" s="666">
        <v>9.6033151955168243</v>
      </c>
      <c r="G31" s="669">
        <v>9.4571868507463481</v>
      </c>
      <c r="H31" s="670">
        <v>1146.7760000000001</v>
      </c>
      <c r="I31" s="668">
        <v>1128.6489999999999</v>
      </c>
      <c r="J31" s="671">
        <v>1.6060794808660781</v>
      </c>
      <c r="K31" s="670">
        <v>1184.412</v>
      </c>
      <c r="L31" s="668">
        <v>1140.8489999999999</v>
      </c>
      <c r="M31" s="671">
        <v>3.8184720326704147</v>
      </c>
      <c r="N31" s="670">
        <v>1199.0360000000001</v>
      </c>
      <c r="O31" s="668">
        <v>1162.6300000000001</v>
      </c>
      <c r="P31" s="669">
        <v>3.1313487523975767</v>
      </c>
    </row>
    <row r="32" spans="1:16" ht="15.75" x14ac:dyDescent="0.25">
      <c r="A32" s="229"/>
      <c r="B32" s="355">
        <v>850</v>
      </c>
      <c r="C32" s="707" t="s">
        <v>66</v>
      </c>
      <c r="D32" s="708" t="s">
        <v>66</v>
      </c>
      <c r="E32" s="672" t="s">
        <v>78</v>
      </c>
      <c r="F32" s="666">
        <v>0.73914434408242169</v>
      </c>
      <c r="G32" s="669">
        <v>0.78509308257183308</v>
      </c>
      <c r="H32" s="670" t="s">
        <v>66</v>
      </c>
      <c r="I32" s="668" t="s">
        <v>66</v>
      </c>
      <c r="J32" s="671" t="s">
        <v>78</v>
      </c>
      <c r="K32" s="722" t="s">
        <v>78</v>
      </c>
      <c r="L32" s="668" t="s">
        <v>78</v>
      </c>
      <c r="M32" s="671" t="s">
        <v>78</v>
      </c>
      <c r="N32" s="670" t="s">
        <v>78</v>
      </c>
      <c r="O32" s="676" t="s">
        <v>78</v>
      </c>
      <c r="P32" s="679" t="s">
        <v>78</v>
      </c>
    </row>
    <row r="33" spans="1:16" ht="16.5" thickBot="1" x14ac:dyDescent="0.3">
      <c r="A33" s="231"/>
      <c r="B33" s="356" t="s">
        <v>76</v>
      </c>
      <c r="C33" s="717" t="s">
        <v>221</v>
      </c>
      <c r="D33" s="718" t="s">
        <v>221</v>
      </c>
      <c r="E33" s="712" t="s">
        <v>221</v>
      </c>
      <c r="F33" s="564">
        <v>46.558088807985108</v>
      </c>
      <c r="G33" s="719">
        <v>47.371321004314623</v>
      </c>
      <c r="H33" s="720" t="s">
        <v>221</v>
      </c>
      <c r="I33" s="721" t="s">
        <v>221</v>
      </c>
      <c r="J33" s="712" t="s">
        <v>221</v>
      </c>
      <c r="K33" s="720" t="s">
        <v>221</v>
      </c>
      <c r="L33" s="721" t="s">
        <v>221</v>
      </c>
      <c r="M33" s="712" t="s">
        <v>221</v>
      </c>
      <c r="N33" s="720" t="s">
        <v>221</v>
      </c>
      <c r="O33" s="715" t="s">
        <v>221</v>
      </c>
      <c r="P33" s="713" t="s">
        <v>221</v>
      </c>
    </row>
    <row r="34" spans="1:16" ht="16.5" thickTop="1" x14ac:dyDescent="0.25">
      <c r="A34" s="227" t="s">
        <v>226</v>
      </c>
      <c r="B34" s="350">
        <v>580</v>
      </c>
      <c r="C34" s="704">
        <v>1159.6110000000001</v>
      </c>
      <c r="D34" s="705">
        <v>1105.671</v>
      </c>
      <c r="E34" s="665">
        <v>4.8784855531166187</v>
      </c>
      <c r="F34" s="666">
        <v>0.46818654322502984</v>
      </c>
      <c r="G34" s="667">
        <v>0.48139036919444295</v>
      </c>
      <c r="H34" s="663">
        <v>1141.5360000000001</v>
      </c>
      <c r="I34" s="664">
        <v>1082.229</v>
      </c>
      <c r="J34" s="665">
        <v>5.4800786155240724</v>
      </c>
      <c r="K34" s="663">
        <v>1191.7909999999999</v>
      </c>
      <c r="L34" s="664">
        <v>1164.4490000000001</v>
      </c>
      <c r="M34" s="665">
        <v>2.3480633329583238</v>
      </c>
      <c r="N34" s="663">
        <v>1160.4480000000001</v>
      </c>
      <c r="O34" s="664">
        <v>1084.0219999999999</v>
      </c>
      <c r="P34" s="667">
        <v>7.0502259179241893</v>
      </c>
    </row>
    <row r="35" spans="1:16" ht="15.75" x14ac:dyDescent="0.25">
      <c r="A35" s="228" t="s">
        <v>208</v>
      </c>
      <c r="B35" s="351">
        <v>720</v>
      </c>
      <c r="C35" s="704">
        <v>1147.463</v>
      </c>
      <c r="D35" s="708">
        <v>1075.546</v>
      </c>
      <c r="E35" s="665">
        <v>6.68655733924908</v>
      </c>
      <c r="F35" s="666">
        <v>3.9230880931643197</v>
      </c>
      <c r="G35" s="669">
        <v>4.2542548820509465</v>
      </c>
      <c r="H35" s="670">
        <v>1208.1890000000001</v>
      </c>
      <c r="I35" s="668">
        <v>1102.903</v>
      </c>
      <c r="J35" s="671">
        <v>9.5462610945840254</v>
      </c>
      <c r="K35" s="670">
        <v>1090.0989999999999</v>
      </c>
      <c r="L35" s="668">
        <v>1119.9480000000001</v>
      </c>
      <c r="M35" s="671">
        <v>-2.6652130277477308</v>
      </c>
      <c r="N35" s="670">
        <v>1132.625</v>
      </c>
      <c r="O35" s="668">
        <v>1042.181</v>
      </c>
      <c r="P35" s="669">
        <v>8.6783389833435791</v>
      </c>
    </row>
    <row r="36" spans="1:16" ht="15.75" x14ac:dyDescent="0.25">
      <c r="A36" s="229" t="s">
        <v>224</v>
      </c>
      <c r="B36" s="352">
        <v>2000</v>
      </c>
      <c r="C36" s="707">
        <v>1049.434</v>
      </c>
      <c r="D36" s="708">
        <v>1053.413</v>
      </c>
      <c r="E36" s="671">
        <v>-0.37772459614605497</v>
      </c>
      <c r="F36" s="666">
        <v>0.72608376800709384</v>
      </c>
      <c r="G36" s="669">
        <v>0.64188441919724226</v>
      </c>
      <c r="H36" s="675">
        <v>1075.297</v>
      </c>
      <c r="I36" s="676">
        <v>1055.43</v>
      </c>
      <c r="J36" s="680">
        <v>1.8823607439621728</v>
      </c>
      <c r="K36" s="675" t="s">
        <v>66</v>
      </c>
      <c r="L36" s="676" t="s">
        <v>66</v>
      </c>
      <c r="M36" s="680" t="s">
        <v>78</v>
      </c>
      <c r="N36" s="675">
        <v>1022.899</v>
      </c>
      <c r="O36" s="676">
        <v>1037.347</v>
      </c>
      <c r="P36" s="679">
        <v>-1.3927837068984612</v>
      </c>
    </row>
    <row r="37" spans="1:16" ht="16.5" thickBot="1" x14ac:dyDescent="0.3">
      <c r="A37" s="231"/>
      <c r="B37" s="353" t="s">
        <v>76</v>
      </c>
      <c r="C37" s="717" t="s">
        <v>221</v>
      </c>
      <c r="D37" s="718" t="s">
        <v>221</v>
      </c>
      <c r="E37" s="712" t="s">
        <v>221</v>
      </c>
      <c r="F37" s="564">
        <v>5.1173584043964437</v>
      </c>
      <c r="G37" s="719">
        <v>5.3775296704426312</v>
      </c>
      <c r="H37" s="714" t="s">
        <v>221</v>
      </c>
      <c r="I37" s="715" t="s">
        <v>221</v>
      </c>
      <c r="J37" s="716" t="s">
        <v>221</v>
      </c>
      <c r="K37" s="714" t="s">
        <v>221</v>
      </c>
      <c r="L37" s="715" t="s">
        <v>221</v>
      </c>
      <c r="M37" s="716" t="s">
        <v>221</v>
      </c>
      <c r="N37" s="714" t="s">
        <v>221</v>
      </c>
      <c r="O37" s="715" t="s">
        <v>221</v>
      </c>
      <c r="P37" s="713" t="s">
        <v>221</v>
      </c>
    </row>
    <row r="38" spans="1:16" ht="16.5" thickTop="1" x14ac:dyDescent="0.25">
      <c r="A38" s="227" t="s">
        <v>226</v>
      </c>
      <c r="B38" s="350">
        <v>580</v>
      </c>
      <c r="C38" s="704" t="s">
        <v>66</v>
      </c>
      <c r="D38" s="705" t="s">
        <v>66</v>
      </c>
      <c r="E38" s="665" t="s">
        <v>78</v>
      </c>
      <c r="F38" s="666">
        <v>2.9660146958163755E-2</v>
      </c>
      <c r="G38" s="667">
        <v>6.7305930233732089E-2</v>
      </c>
      <c r="H38" s="663" t="s">
        <v>78</v>
      </c>
      <c r="I38" s="664" t="s">
        <v>66</v>
      </c>
      <c r="J38" s="665" t="s">
        <v>78</v>
      </c>
      <c r="K38" s="663" t="s">
        <v>66</v>
      </c>
      <c r="L38" s="664" t="s">
        <v>78</v>
      </c>
      <c r="M38" s="665" t="s">
        <v>78</v>
      </c>
      <c r="N38" s="663" t="s">
        <v>78</v>
      </c>
      <c r="O38" s="664" t="s">
        <v>78</v>
      </c>
      <c r="P38" s="667" t="s">
        <v>78</v>
      </c>
    </row>
    <row r="39" spans="1:16" ht="15.75" x14ac:dyDescent="0.25">
      <c r="A39" s="228" t="s">
        <v>208</v>
      </c>
      <c r="B39" s="351">
        <v>720</v>
      </c>
      <c r="C39" s="704">
        <v>995.14499999999998</v>
      </c>
      <c r="D39" s="708">
        <v>968.67100000000005</v>
      </c>
      <c r="E39" s="665">
        <v>2.7330228736072342</v>
      </c>
      <c r="F39" s="666">
        <v>4.489636222229775</v>
      </c>
      <c r="G39" s="669">
        <v>4.8193493535724308</v>
      </c>
      <c r="H39" s="670">
        <v>974.58600000000001</v>
      </c>
      <c r="I39" s="668">
        <v>959.03800000000001</v>
      </c>
      <c r="J39" s="671">
        <v>1.6212079187685995</v>
      </c>
      <c r="K39" s="670" t="s">
        <v>66</v>
      </c>
      <c r="L39" s="668">
        <v>977.61500000000001</v>
      </c>
      <c r="M39" s="671" t="s">
        <v>78</v>
      </c>
      <c r="N39" s="670">
        <v>1032.0039999999999</v>
      </c>
      <c r="O39" s="668">
        <v>988.44500000000005</v>
      </c>
      <c r="P39" s="669">
        <v>4.4068208145116676</v>
      </c>
    </row>
    <row r="40" spans="1:16" ht="15.75" x14ac:dyDescent="0.25">
      <c r="A40" s="229" t="s">
        <v>225</v>
      </c>
      <c r="B40" s="352">
        <v>2000</v>
      </c>
      <c r="C40" s="707" t="s">
        <v>66</v>
      </c>
      <c r="D40" s="708" t="s">
        <v>66</v>
      </c>
      <c r="E40" s="672" t="s">
        <v>78</v>
      </c>
      <c r="F40" s="666">
        <v>2.8901790927983423E-2</v>
      </c>
      <c r="G40" s="669">
        <v>0.14733880000256988</v>
      </c>
      <c r="H40" s="675" t="s">
        <v>66</v>
      </c>
      <c r="I40" s="676" t="s">
        <v>78</v>
      </c>
      <c r="J40" s="680" t="s">
        <v>78</v>
      </c>
      <c r="K40" s="675" t="s">
        <v>78</v>
      </c>
      <c r="L40" s="676" t="s">
        <v>78</v>
      </c>
      <c r="M40" s="680" t="s">
        <v>78</v>
      </c>
      <c r="N40" s="675" t="s">
        <v>78</v>
      </c>
      <c r="O40" s="676" t="s">
        <v>66</v>
      </c>
      <c r="P40" s="679" t="s">
        <v>78</v>
      </c>
    </row>
    <row r="41" spans="1:16" ht="16.5" thickBot="1" x14ac:dyDescent="0.3">
      <c r="A41" s="579"/>
      <c r="B41" s="580" t="s">
        <v>76</v>
      </c>
      <c r="C41" s="723" t="s">
        <v>221</v>
      </c>
      <c r="D41" s="724" t="s">
        <v>221</v>
      </c>
      <c r="E41" s="725" t="s">
        <v>221</v>
      </c>
      <c r="F41" s="565">
        <v>4.5481981601159225</v>
      </c>
      <c r="G41" s="726">
        <v>5.0339940838087331</v>
      </c>
      <c r="H41" s="727" t="s">
        <v>221</v>
      </c>
      <c r="I41" s="728" t="s">
        <v>221</v>
      </c>
      <c r="J41" s="725" t="s">
        <v>221</v>
      </c>
      <c r="K41" s="727" t="s">
        <v>221</v>
      </c>
      <c r="L41" s="728" t="s">
        <v>221</v>
      </c>
      <c r="M41" s="725" t="s">
        <v>221</v>
      </c>
      <c r="N41" s="727" t="s">
        <v>221</v>
      </c>
      <c r="O41" s="728" t="s">
        <v>221</v>
      </c>
      <c r="P41" s="726" t="s">
        <v>221</v>
      </c>
    </row>
    <row r="42" spans="1:16" s="233" customFormat="1" ht="16.5" thickBot="1" x14ac:dyDescent="0.3">
      <c r="A42" s="575"/>
      <c r="B42" s="582"/>
      <c r="C42" s="581"/>
      <c r="D42" s="576"/>
      <c r="E42" s="662" t="s">
        <v>76</v>
      </c>
      <c r="F42" s="577">
        <v>100</v>
      </c>
      <c r="G42" s="578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79</v>
      </c>
      <c r="B43" s="198"/>
    </row>
    <row r="44" spans="1:16" ht="15.75" x14ac:dyDescent="0.25">
      <c r="A44" s="26" t="s">
        <v>318</v>
      </c>
      <c r="B44" s="198"/>
    </row>
    <row r="45" spans="1:16" ht="15.75" x14ac:dyDescent="0.25">
      <c r="A45" s="136"/>
      <c r="B45" s="232"/>
    </row>
    <row r="46" spans="1:16" x14ac:dyDescent="0.2">
      <c r="A46" s="198"/>
      <c r="B46" s="198"/>
    </row>
    <row r="47" spans="1:16" ht="15.75" x14ac:dyDescent="0.25">
      <c r="A47" s="283"/>
      <c r="B47" s="198"/>
    </row>
    <row r="48" spans="1:16" x14ac:dyDescent="0.2">
      <c r="A48" s="198"/>
      <c r="B48" s="198"/>
    </row>
    <row r="49" spans="1:2" x14ac:dyDescent="0.2">
      <c r="A49" s="198"/>
      <c r="B49" s="198"/>
    </row>
    <row r="50" spans="1:2" x14ac:dyDescent="0.2">
      <c r="A50" s="198"/>
      <c r="B50" s="198"/>
    </row>
    <row r="51" spans="1:2" x14ac:dyDescent="0.2">
      <c r="A51" s="198"/>
      <c r="B51" s="198"/>
    </row>
    <row r="52" spans="1:2" x14ac:dyDescent="0.2">
      <c r="A52" s="198"/>
      <c r="B52" s="198"/>
    </row>
    <row r="53" spans="1:2" x14ac:dyDescent="0.2">
      <c r="A53" s="198"/>
      <c r="B53" s="198"/>
    </row>
    <row r="54" spans="1:2" x14ac:dyDescent="0.2">
      <c r="A54" s="198"/>
      <c r="B54" s="198"/>
    </row>
    <row r="55" spans="1:2" x14ac:dyDescent="0.2">
      <c r="A55" s="198"/>
      <c r="B55" s="198"/>
    </row>
    <row r="56" spans="1:2" x14ac:dyDescent="0.2">
      <c r="A56" s="198"/>
      <c r="B56" s="198"/>
    </row>
    <row r="57" spans="1:2" x14ac:dyDescent="0.2">
      <c r="A57" s="198"/>
      <c r="B57" s="198"/>
    </row>
    <row r="58" spans="1:2" x14ac:dyDescent="0.2">
      <c r="A58" s="198"/>
      <c r="B58" s="198"/>
    </row>
    <row r="59" spans="1:2" x14ac:dyDescent="0.2">
      <c r="A59" s="198"/>
      <c r="B59" s="198"/>
    </row>
    <row r="60" spans="1:2" x14ac:dyDescent="0.2">
      <c r="A60" s="198"/>
      <c r="B60" s="198"/>
    </row>
    <row r="61" spans="1:2" x14ac:dyDescent="0.2">
      <c r="A61" s="198"/>
      <c r="B61" s="198"/>
    </row>
    <row r="62" spans="1:2" x14ac:dyDescent="0.2">
      <c r="A62" s="198"/>
      <c r="B62" s="198"/>
    </row>
    <row r="63" spans="1:2" x14ac:dyDescent="0.2">
      <c r="A63" s="198"/>
      <c r="B63" s="198"/>
    </row>
    <row r="64" spans="1:2" x14ac:dyDescent="0.2">
      <c r="A64" s="198"/>
      <c r="B64" s="198"/>
    </row>
    <row r="65" spans="1:2" x14ac:dyDescent="0.2">
      <c r="A65" s="198"/>
      <c r="B65" s="198"/>
    </row>
    <row r="66" spans="1:2" x14ac:dyDescent="0.2">
      <c r="A66" s="198"/>
      <c r="B66" s="198"/>
    </row>
    <row r="67" spans="1:2" x14ac:dyDescent="0.2">
      <c r="A67" s="198"/>
      <c r="B67" s="198"/>
    </row>
    <row r="68" spans="1:2" x14ac:dyDescent="0.2">
      <c r="A68" s="198"/>
      <c r="B68" s="198"/>
    </row>
    <row r="69" spans="1:2" x14ac:dyDescent="0.2">
      <c r="A69" s="198"/>
      <c r="B69" s="198"/>
    </row>
    <row r="70" spans="1:2" x14ac:dyDescent="0.2">
      <c r="A70" s="198"/>
      <c r="B70" s="198"/>
    </row>
    <row r="71" spans="1:2" x14ac:dyDescent="0.2">
      <c r="A71" s="198"/>
      <c r="B71" s="198"/>
    </row>
    <row r="72" spans="1:2" x14ac:dyDescent="0.2">
      <c r="A72" s="198"/>
      <c r="B72" s="198"/>
    </row>
    <row r="73" spans="1:2" x14ac:dyDescent="0.2">
      <c r="A73" s="198"/>
      <c r="B73" s="198"/>
    </row>
    <row r="74" spans="1:2" x14ac:dyDescent="0.2">
      <c r="A74" s="198"/>
      <c r="B74" s="198"/>
    </row>
    <row r="75" spans="1:2" x14ac:dyDescent="0.2">
      <c r="A75" s="198"/>
      <c r="B75" s="198"/>
    </row>
    <row r="76" spans="1:2" x14ac:dyDescent="0.2">
      <c r="A76" s="198"/>
      <c r="B76" s="198"/>
    </row>
    <row r="77" spans="1:2" x14ac:dyDescent="0.2">
      <c r="A77" s="198"/>
      <c r="B77" s="198"/>
    </row>
    <row r="78" spans="1:2" x14ac:dyDescent="0.2">
      <c r="A78" s="198"/>
      <c r="B78" s="198"/>
    </row>
    <row r="79" spans="1:2" x14ac:dyDescent="0.2">
      <c r="A79" s="198"/>
      <c r="B79" s="198"/>
    </row>
    <row r="80" spans="1:2" x14ac:dyDescent="0.2">
      <c r="A80" s="198"/>
      <c r="B80" s="198"/>
    </row>
    <row r="81" spans="1:2" x14ac:dyDescent="0.2">
      <c r="A81" s="198"/>
      <c r="B81" s="198"/>
    </row>
    <row r="82" spans="1:2" x14ac:dyDescent="0.2">
      <c r="A82" s="198"/>
      <c r="B82" s="198"/>
    </row>
    <row r="83" spans="1:2" x14ac:dyDescent="0.2">
      <c r="A83" s="198"/>
      <c r="B83" s="198"/>
    </row>
    <row r="84" spans="1:2" x14ac:dyDescent="0.2">
      <c r="A84" s="198"/>
      <c r="B84" s="198"/>
    </row>
    <row r="85" spans="1:2" x14ac:dyDescent="0.2">
      <c r="A85" s="198"/>
      <c r="B85" s="198"/>
    </row>
    <row r="86" spans="1:2" x14ac:dyDescent="0.2">
      <c r="A86" s="198"/>
      <c r="B86" s="198"/>
    </row>
    <row r="87" spans="1:2" x14ac:dyDescent="0.2">
      <c r="A87" s="198"/>
      <c r="B87" s="198"/>
    </row>
    <row r="88" spans="1:2" x14ac:dyDescent="0.2">
      <c r="A88" s="198"/>
      <c r="B88" s="198"/>
    </row>
    <row r="89" spans="1:2" x14ac:dyDescent="0.2">
      <c r="A89" s="198"/>
      <c r="B89" s="198"/>
    </row>
    <row r="90" spans="1:2" x14ac:dyDescent="0.2">
      <c r="A90" s="198"/>
      <c r="B90" s="198"/>
    </row>
    <row r="91" spans="1:2" x14ac:dyDescent="0.2">
      <c r="A91" s="198"/>
      <c r="B91" s="198"/>
    </row>
    <row r="92" spans="1:2" x14ac:dyDescent="0.2">
      <c r="A92" s="198"/>
      <c r="B92" s="198"/>
    </row>
    <row r="93" spans="1:2" x14ac:dyDescent="0.2">
      <c r="A93" s="198"/>
      <c r="B93" s="198"/>
    </row>
    <row r="94" spans="1:2" x14ac:dyDescent="0.2">
      <c r="A94" s="198"/>
      <c r="B94" s="198"/>
    </row>
    <row r="95" spans="1:2" x14ac:dyDescent="0.2">
      <c r="A95" s="198"/>
      <c r="B95" s="198"/>
    </row>
    <row r="96" spans="1:2" x14ac:dyDescent="0.2">
      <c r="A96" s="198"/>
      <c r="B96" s="198"/>
    </row>
    <row r="97" spans="1:2" x14ac:dyDescent="0.2">
      <c r="A97" s="198"/>
      <c r="B97" s="198"/>
    </row>
    <row r="98" spans="1:2" x14ac:dyDescent="0.2">
      <c r="A98" s="198"/>
      <c r="B98" s="198"/>
    </row>
    <row r="99" spans="1:2" x14ac:dyDescent="0.2">
      <c r="A99" s="198"/>
      <c r="B99" s="198"/>
    </row>
    <row r="100" spans="1:2" x14ac:dyDescent="0.2">
      <c r="A100" s="198"/>
      <c r="B100" s="198"/>
    </row>
    <row r="101" spans="1:2" x14ac:dyDescent="0.2">
      <c r="A101" s="198"/>
      <c r="B101" s="198"/>
    </row>
    <row r="102" spans="1:2" x14ac:dyDescent="0.2">
      <c r="A102" s="198"/>
      <c r="B102" s="198"/>
    </row>
    <row r="103" spans="1:2" x14ac:dyDescent="0.2">
      <c r="A103" s="198"/>
      <c r="B103" s="198"/>
    </row>
    <row r="104" spans="1:2" x14ac:dyDescent="0.2">
      <c r="A104" s="198"/>
      <c r="B104" s="198"/>
    </row>
    <row r="105" spans="1:2" x14ac:dyDescent="0.2">
      <c r="A105" s="198"/>
      <c r="B105" s="198"/>
    </row>
    <row r="106" spans="1:2" x14ac:dyDescent="0.2">
      <c r="A106" s="198"/>
      <c r="B106" s="198"/>
    </row>
    <row r="107" spans="1:2" x14ac:dyDescent="0.2">
      <c r="A107" s="198"/>
      <c r="B107" s="198"/>
    </row>
    <row r="108" spans="1:2" x14ac:dyDescent="0.2">
      <c r="A108" s="198"/>
      <c r="B108" s="198"/>
    </row>
    <row r="109" spans="1:2" x14ac:dyDescent="0.2">
      <c r="A109" s="198"/>
      <c r="B109" s="198"/>
    </row>
    <row r="110" spans="1:2" x14ac:dyDescent="0.2">
      <c r="A110" s="198"/>
      <c r="B110" s="198"/>
    </row>
    <row r="111" spans="1:2" x14ac:dyDescent="0.2">
      <c r="A111" s="198"/>
      <c r="B111" s="198"/>
    </row>
    <row r="112" spans="1:2" x14ac:dyDescent="0.2">
      <c r="A112" s="198"/>
      <c r="B112" s="198"/>
    </row>
    <row r="113" spans="1:2" x14ac:dyDescent="0.2">
      <c r="A113" s="198"/>
      <c r="B113" s="198"/>
    </row>
    <row r="114" spans="1:2" x14ac:dyDescent="0.2">
      <c r="A114" s="198"/>
      <c r="B114" s="198"/>
    </row>
    <row r="115" spans="1:2" x14ac:dyDescent="0.2">
      <c r="A115" s="198"/>
      <c r="B115" s="198"/>
    </row>
    <row r="116" spans="1:2" x14ac:dyDescent="0.2">
      <c r="A116" s="198"/>
      <c r="B116" s="198"/>
    </row>
    <row r="117" spans="1:2" x14ac:dyDescent="0.2">
      <c r="A117" s="198"/>
      <c r="B117" s="198"/>
    </row>
    <row r="118" spans="1:2" x14ac:dyDescent="0.2">
      <c r="A118" s="198"/>
      <c r="B118" s="198"/>
    </row>
    <row r="119" spans="1:2" x14ac:dyDescent="0.2">
      <c r="A119" s="198"/>
      <c r="B119" s="198"/>
    </row>
    <row r="120" spans="1:2" x14ac:dyDescent="0.2">
      <c r="A120" s="198"/>
      <c r="B120" s="198"/>
    </row>
    <row r="121" spans="1:2" x14ac:dyDescent="0.2">
      <c r="A121" s="198"/>
      <c r="B121" s="198"/>
    </row>
    <row r="122" spans="1:2" x14ac:dyDescent="0.2">
      <c r="A122" s="198"/>
      <c r="B122" s="198"/>
    </row>
    <row r="123" spans="1:2" x14ac:dyDescent="0.2">
      <c r="A123" s="198"/>
      <c r="B123" s="198"/>
    </row>
    <row r="124" spans="1:2" x14ac:dyDescent="0.2">
      <c r="A124" s="198"/>
      <c r="B124" s="198"/>
    </row>
    <row r="125" spans="1:2" x14ac:dyDescent="0.2">
      <c r="A125" s="198"/>
      <c r="B125" s="198"/>
    </row>
    <row r="126" spans="1:2" x14ac:dyDescent="0.2">
      <c r="A126" s="198"/>
      <c r="B126" s="198"/>
    </row>
    <row r="127" spans="1:2" x14ac:dyDescent="0.2">
      <c r="A127" s="198"/>
      <c r="B127" s="198"/>
    </row>
    <row r="128" spans="1:2" x14ac:dyDescent="0.2">
      <c r="A128" s="198"/>
      <c r="B128" s="198"/>
    </row>
    <row r="129" spans="1:2" x14ac:dyDescent="0.2">
      <c r="A129" s="198"/>
      <c r="B129" s="198"/>
    </row>
    <row r="130" spans="1:2" x14ac:dyDescent="0.2">
      <c r="A130" s="198"/>
      <c r="B130" s="198"/>
    </row>
    <row r="131" spans="1:2" x14ac:dyDescent="0.2">
      <c r="A131" s="198"/>
      <c r="B131" s="198"/>
    </row>
    <row r="132" spans="1:2" x14ac:dyDescent="0.2">
      <c r="A132" s="198"/>
      <c r="B132" s="198"/>
    </row>
    <row r="133" spans="1:2" x14ac:dyDescent="0.2">
      <c r="A133" s="198"/>
      <c r="B133" s="198"/>
    </row>
    <row r="134" spans="1:2" x14ac:dyDescent="0.2">
      <c r="A134" s="198"/>
      <c r="B134" s="198"/>
    </row>
    <row r="135" spans="1:2" x14ac:dyDescent="0.2">
      <c r="A135" s="198"/>
      <c r="B135" s="198"/>
    </row>
    <row r="136" spans="1:2" x14ac:dyDescent="0.2">
      <c r="A136" s="198"/>
      <c r="B136" s="198"/>
    </row>
    <row r="137" spans="1:2" x14ac:dyDescent="0.2">
      <c r="A137" s="198"/>
      <c r="B137" s="198"/>
    </row>
    <row r="138" spans="1:2" x14ac:dyDescent="0.2">
      <c r="A138" s="198"/>
      <c r="B138" s="198"/>
    </row>
    <row r="139" spans="1:2" x14ac:dyDescent="0.2">
      <c r="A139" s="198"/>
      <c r="B139" s="198"/>
    </row>
    <row r="140" spans="1:2" x14ac:dyDescent="0.2">
      <c r="A140" s="198"/>
      <c r="B140" s="198"/>
    </row>
    <row r="141" spans="1:2" x14ac:dyDescent="0.2">
      <c r="A141" s="198"/>
      <c r="B141" s="198"/>
    </row>
    <row r="142" spans="1:2" x14ac:dyDescent="0.2">
      <c r="A142" s="198"/>
      <c r="B142" s="198"/>
    </row>
    <row r="143" spans="1:2" x14ac:dyDescent="0.2">
      <c r="A143" s="198"/>
      <c r="B143" s="198"/>
    </row>
    <row r="144" spans="1:2" x14ac:dyDescent="0.2">
      <c r="A144" s="198"/>
      <c r="B144" s="198"/>
    </row>
    <row r="145" spans="1:2" x14ac:dyDescent="0.2">
      <c r="A145" s="198"/>
      <c r="B145" s="198"/>
    </row>
    <row r="146" spans="1:2" x14ac:dyDescent="0.2">
      <c r="A146" s="198"/>
      <c r="B146" s="198"/>
    </row>
    <row r="147" spans="1:2" x14ac:dyDescent="0.2">
      <c r="A147" s="198"/>
      <c r="B147" s="198"/>
    </row>
    <row r="148" spans="1:2" x14ac:dyDescent="0.2">
      <c r="A148" s="198"/>
      <c r="B148" s="198"/>
    </row>
    <row r="149" spans="1:2" x14ac:dyDescent="0.2">
      <c r="A149" s="198"/>
      <c r="B149" s="198"/>
    </row>
    <row r="150" spans="1:2" x14ac:dyDescent="0.2">
      <c r="A150" s="198"/>
      <c r="B150" s="198"/>
    </row>
    <row r="151" spans="1:2" x14ac:dyDescent="0.2">
      <c r="A151" s="198"/>
      <c r="B151" s="198"/>
    </row>
    <row r="152" spans="1:2" x14ac:dyDescent="0.2">
      <c r="A152" s="198"/>
      <c r="B152" s="198"/>
    </row>
    <row r="153" spans="1:2" x14ac:dyDescent="0.2">
      <c r="A153" s="198"/>
      <c r="B153" s="198"/>
    </row>
    <row r="154" spans="1:2" x14ac:dyDescent="0.2">
      <c r="A154" s="198"/>
      <c r="B154" s="198"/>
    </row>
    <row r="155" spans="1:2" x14ac:dyDescent="0.2">
      <c r="A155" s="198"/>
      <c r="B155" s="198"/>
    </row>
    <row r="156" spans="1:2" x14ac:dyDescent="0.2">
      <c r="A156" s="198"/>
      <c r="B156" s="198"/>
    </row>
    <row r="157" spans="1:2" x14ac:dyDescent="0.2">
      <c r="A157" s="198"/>
      <c r="B157" s="198"/>
    </row>
    <row r="158" spans="1:2" x14ac:dyDescent="0.2">
      <c r="A158" s="198"/>
      <c r="B158" s="198"/>
    </row>
    <row r="159" spans="1:2" x14ac:dyDescent="0.2">
      <c r="A159" s="198"/>
      <c r="B159" s="198"/>
    </row>
    <row r="160" spans="1:2" x14ac:dyDescent="0.2">
      <c r="A160" s="198"/>
      <c r="B160" s="198"/>
    </row>
    <row r="161" spans="1:2" x14ac:dyDescent="0.2">
      <c r="A161" s="198"/>
      <c r="B161" s="198"/>
    </row>
    <row r="162" spans="1:2" x14ac:dyDescent="0.2">
      <c r="A162" s="198"/>
      <c r="B162" s="198"/>
    </row>
    <row r="163" spans="1:2" x14ac:dyDescent="0.2">
      <c r="A163" s="198"/>
      <c r="B163" s="198"/>
    </row>
    <row r="164" spans="1:2" x14ac:dyDescent="0.2">
      <c r="A164" s="198"/>
      <c r="B164" s="198"/>
    </row>
    <row r="165" spans="1:2" x14ac:dyDescent="0.2">
      <c r="A165" s="198"/>
      <c r="B165" s="198"/>
    </row>
    <row r="166" spans="1:2" x14ac:dyDescent="0.2">
      <c r="A166" s="198"/>
      <c r="B166" s="198"/>
    </row>
    <row r="167" spans="1:2" x14ac:dyDescent="0.2">
      <c r="A167" s="198"/>
      <c r="B167" s="198"/>
    </row>
    <row r="168" spans="1:2" x14ac:dyDescent="0.2">
      <c r="A168" s="198"/>
      <c r="B168" s="198"/>
    </row>
    <row r="169" spans="1:2" x14ac:dyDescent="0.2">
      <c r="A169" s="198"/>
      <c r="B169" s="198"/>
    </row>
    <row r="170" spans="1:2" x14ac:dyDescent="0.2">
      <c r="A170" s="198"/>
      <c r="B170" s="198"/>
    </row>
    <row r="171" spans="1:2" x14ac:dyDescent="0.2">
      <c r="A171" s="198"/>
      <c r="B171" s="198"/>
    </row>
    <row r="172" spans="1:2" x14ac:dyDescent="0.2">
      <c r="A172" s="198"/>
      <c r="B172" s="198"/>
    </row>
    <row r="173" spans="1:2" x14ac:dyDescent="0.2">
      <c r="A173" s="198"/>
      <c r="B173" s="198"/>
    </row>
    <row r="174" spans="1:2" x14ac:dyDescent="0.2">
      <c r="A174" s="198"/>
      <c r="B174" s="198"/>
    </row>
    <row r="175" spans="1:2" x14ac:dyDescent="0.2">
      <c r="A175" s="198"/>
      <c r="B175" s="198"/>
    </row>
    <row r="176" spans="1:2" x14ac:dyDescent="0.2">
      <c r="A176" s="198"/>
      <c r="B176" s="198"/>
    </row>
    <row r="177" spans="1:2" x14ac:dyDescent="0.2">
      <c r="A177" s="198"/>
      <c r="B177" s="198"/>
    </row>
    <row r="178" spans="1:2" x14ac:dyDescent="0.2">
      <c r="A178" s="198"/>
      <c r="B178" s="198"/>
    </row>
    <row r="179" spans="1:2" x14ac:dyDescent="0.2">
      <c r="A179" s="198"/>
      <c r="B179" s="198"/>
    </row>
    <row r="180" spans="1:2" x14ac:dyDescent="0.2">
      <c r="A180" s="198"/>
      <c r="B180" s="198"/>
    </row>
    <row r="181" spans="1:2" x14ac:dyDescent="0.2">
      <c r="A181" s="198"/>
      <c r="B181" s="198"/>
    </row>
    <row r="182" spans="1:2" x14ac:dyDescent="0.2">
      <c r="A182" s="198"/>
      <c r="B182" s="198"/>
    </row>
    <row r="183" spans="1:2" x14ac:dyDescent="0.2">
      <c r="A183" s="198"/>
      <c r="B183" s="198"/>
    </row>
    <row r="184" spans="1:2" x14ac:dyDescent="0.2">
      <c r="A184" s="198"/>
      <c r="B184" s="198"/>
    </row>
    <row r="185" spans="1:2" x14ac:dyDescent="0.2">
      <c r="A185" s="198"/>
      <c r="B185" s="198"/>
    </row>
    <row r="186" spans="1:2" x14ac:dyDescent="0.2">
      <c r="A186" s="198"/>
      <c r="B186" s="198"/>
    </row>
    <row r="187" spans="1:2" x14ac:dyDescent="0.2">
      <c r="A187" s="198"/>
      <c r="B187" s="198"/>
    </row>
    <row r="188" spans="1:2" x14ac:dyDescent="0.2">
      <c r="A188" s="198"/>
      <c r="B188" s="198"/>
    </row>
    <row r="189" spans="1:2" x14ac:dyDescent="0.2">
      <c r="A189" s="198"/>
      <c r="B189" s="198"/>
    </row>
    <row r="190" spans="1:2" x14ac:dyDescent="0.2">
      <c r="A190" s="198"/>
      <c r="B190" s="198"/>
    </row>
    <row r="191" spans="1:2" x14ac:dyDescent="0.2">
      <c r="A191" s="198"/>
      <c r="B191" s="198"/>
    </row>
    <row r="192" spans="1:2" x14ac:dyDescent="0.2">
      <c r="A192" s="198"/>
      <c r="B192" s="198"/>
    </row>
    <row r="193" spans="1:2" x14ac:dyDescent="0.2">
      <c r="A193" s="198"/>
      <c r="B193" s="198"/>
    </row>
    <row r="194" spans="1:2" x14ac:dyDescent="0.2">
      <c r="A194" s="198"/>
      <c r="B194" s="198"/>
    </row>
    <row r="195" spans="1:2" x14ac:dyDescent="0.2">
      <c r="A195" s="198"/>
      <c r="B195" s="198"/>
    </row>
    <row r="196" spans="1:2" x14ac:dyDescent="0.2">
      <c r="A196" s="198"/>
      <c r="B196" s="198"/>
    </row>
    <row r="197" spans="1:2" x14ac:dyDescent="0.2">
      <c r="A197" s="198"/>
      <c r="B197" s="198"/>
    </row>
    <row r="198" spans="1:2" x14ac:dyDescent="0.2">
      <c r="A198" s="198"/>
      <c r="B198" s="198"/>
    </row>
    <row r="199" spans="1:2" x14ac:dyDescent="0.2">
      <c r="A199" s="198"/>
      <c r="B199" s="198"/>
    </row>
    <row r="200" spans="1:2" x14ac:dyDescent="0.2">
      <c r="A200" s="198"/>
      <c r="B200" s="198"/>
    </row>
    <row r="201" spans="1:2" x14ac:dyDescent="0.2">
      <c r="A201" s="198"/>
      <c r="B201" s="198"/>
    </row>
    <row r="202" spans="1:2" x14ac:dyDescent="0.2">
      <c r="A202" s="198"/>
      <c r="B202" s="198"/>
    </row>
    <row r="203" spans="1:2" x14ac:dyDescent="0.2">
      <c r="A203" s="198"/>
      <c r="B203" s="198"/>
    </row>
    <row r="204" spans="1:2" x14ac:dyDescent="0.2">
      <c r="A204" s="198"/>
      <c r="B204" s="198"/>
    </row>
    <row r="205" spans="1:2" x14ac:dyDescent="0.2">
      <c r="A205" s="198"/>
      <c r="B205" s="198"/>
    </row>
    <row r="206" spans="1:2" x14ac:dyDescent="0.2">
      <c r="A206" s="198"/>
      <c r="B206" s="198"/>
    </row>
    <row r="207" spans="1:2" x14ac:dyDescent="0.2">
      <c r="A207" s="198"/>
      <c r="B207" s="198"/>
    </row>
    <row r="208" spans="1:2" x14ac:dyDescent="0.2">
      <c r="A208" s="198"/>
      <c r="B208" s="198"/>
    </row>
    <row r="209" spans="1:2" x14ac:dyDescent="0.2">
      <c r="A209" s="198"/>
      <c r="B209" s="198"/>
    </row>
    <row r="210" spans="1:2" x14ac:dyDescent="0.2">
      <c r="A210" s="198"/>
      <c r="B210" s="198"/>
    </row>
    <row r="211" spans="1:2" x14ac:dyDescent="0.2">
      <c r="A211" s="198"/>
      <c r="B211" s="198"/>
    </row>
    <row r="212" spans="1:2" x14ac:dyDescent="0.2">
      <c r="A212" s="198"/>
      <c r="B212" s="198"/>
    </row>
    <row r="213" spans="1:2" x14ac:dyDescent="0.2">
      <c r="A213" s="198"/>
      <c r="B213" s="198"/>
    </row>
    <row r="214" spans="1:2" x14ac:dyDescent="0.2">
      <c r="A214" s="198"/>
      <c r="B214" s="198"/>
    </row>
    <row r="215" spans="1:2" x14ac:dyDescent="0.2">
      <c r="A215" s="198"/>
      <c r="B215" s="198"/>
    </row>
    <row r="216" spans="1:2" x14ac:dyDescent="0.2">
      <c r="A216" s="198"/>
      <c r="B216" s="198"/>
    </row>
    <row r="217" spans="1:2" x14ac:dyDescent="0.2">
      <c r="A217" s="198"/>
      <c r="B217" s="198"/>
    </row>
    <row r="218" spans="1:2" x14ac:dyDescent="0.2">
      <c r="A218" s="198"/>
      <c r="B218" s="198"/>
    </row>
    <row r="219" spans="1:2" x14ac:dyDescent="0.2">
      <c r="A219" s="198"/>
      <c r="B219" s="198"/>
    </row>
    <row r="220" spans="1:2" x14ac:dyDescent="0.2">
      <c r="A220" s="198"/>
      <c r="B220" s="198"/>
    </row>
    <row r="221" spans="1:2" x14ac:dyDescent="0.2">
      <c r="A221" s="198"/>
      <c r="B221" s="198"/>
    </row>
    <row r="222" spans="1:2" x14ac:dyDescent="0.2">
      <c r="A222" s="198"/>
      <c r="B222" s="198"/>
    </row>
    <row r="223" spans="1:2" x14ac:dyDescent="0.2">
      <c r="A223" s="198"/>
      <c r="B223" s="198"/>
    </row>
    <row r="224" spans="1:2" x14ac:dyDescent="0.2">
      <c r="A224" s="198"/>
      <c r="B224" s="198"/>
    </row>
    <row r="225" spans="1:2" x14ac:dyDescent="0.2">
      <c r="A225" s="198"/>
      <c r="B225" s="198"/>
    </row>
    <row r="226" spans="1:2" x14ac:dyDescent="0.2">
      <c r="A226" s="198"/>
      <c r="B226" s="198"/>
    </row>
    <row r="227" spans="1:2" x14ac:dyDescent="0.2">
      <c r="A227" s="198"/>
      <c r="B227" s="198"/>
    </row>
    <row r="228" spans="1:2" x14ac:dyDescent="0.2">
      <c r="A228" s="198"/>
      <c r="B228" s="198"/>
    </row>
    <row r="229" spans="1:2" x14ac:dyDescent="0.2">
      <c r="A229" s="198"/>
      <c r="B229" s="198"/>
    </row>
    <row r="230" spans="1:2" x14ac:dyDescent="0.2">
      <c r="A230" s="198"/>
      <c r="B230" s="198"/>
    </row>
    <row r="231" spans="1:2" x14ac:dyDescent="0.2">
      <c r="A231" s="198"/>
      <c r="B231" s="198"/>
    </row>
    <row r="232" spans="1:2" x14ac:dyDescent="0.2">
      <c r="A232" s="198"/>
      <c r="B232" s="198"/>
    </row>
    <row r="233" spans="1:2" x14ac:dyDescent="0.2">
      <c r="A233" s="198"/>
      <c r="B233" s="198"/>
    </row>
    <row r="234" spans="1:2" x14ac:dyDescent="0.2">
      <c r="A234" s="198"/>
      <c r="B234" s="198"/>
    </row>
    <row r="235" spans="1:2" x14ac:dyDescent="0.2">
      <c r="A235" s="198"/>
      <c r="B235" s="198"/>
    </row>
    <row r="236" spans="1:2" x14ac:dyDescent="0.2">
      <c r="A236" s="198"/>
      <c r="B236" s="198"/>
    </row>
    <row r="237" spans="1:2" x14ac:dyDescent="0.2">
      <c r="A237" s="198"/>
      <c r="B237" s="198"/>
    </row>
    <row r="238" spans="1:2" x14ac:dyDescent="0.2">
      <c r="A238" s="198"/>
      <c r="B238" s="198"/>
    </row>
    <row r="239" spans="1:2" x14ac:dyDescent="0.2">
      <c r="A239" s="198"/>
      <c r="B239" s="198"/>
    </row>
    <row r="240" spans="1:2" x14ac:dyDescent="0.2">
      <c r="A240" s="198"/>
      <c r="B240" s="198"/>
    </row>
    <row r="241" spans="1:2" x14ac:dyDescent="0.2">
      <c r="A241" s="198"/>
      <c r="B241" s="198"/>
    </row>
    <row r="242" spans="1:2" x14ac:dyDescent="0.2">
      <c r="A242" s="198"/>
      <c r="B242" s="198"/>
    </row>
    <row r="243" spans="1:2" x14ac:dyDescent="0.2">
      <c r="A243" s="198"/>
      <c r="B243" s="198"/>
    </row>
    <row r="244" spans="1:2" x14ac:dyDescent="0.2">
      <c r="A244" s="198"/>
      <c r="B244" s="198"/>
    </row>
    <row r="245" spans="1:2" x14ac:dyDescent="0.2">
      <c r="A245" s="198"/>
      <c r="B245" s="198"/>
    </row>
    <row r="246" spans="1:2" x14ac:dyDescent="0.2">
      <c r="A246" s="198"/>
      <c r="B246" s="198"/>
    </row>
    <row r="247" spans="1:2" x14ac:dyDescent="0.2">
      <c r="A247" s="198"/>
      <c r="B247" s="198"/>
    </row>
    <row r="248" spans="1:2" x14ac:dyDescent="0.2">
      <c r="A248" s="198"/>
      <c r="B248" s="198"/>
    </row>
    <row r="249" spans="1:2" x14ac:dyDescent="0.2">
      <c r="A249" s="198"/>
      <c r="B249" s="198"/>
    </row>
    <row r="250" spans="1:2" x14ac:dyDescent="0.2">
      <c r="A250" s="198"/>
      <c r="B250" s="198"/>
    </row>
    <row r="251" spans="1:2" x14ac:dyDescent="0.2">
      <c r="A251" s="198"/>
      <c r="B251" s="198"/>
    </row>
    <row r="252" spans="1:2" x14ac:dyDescent="0.2">
      <c r="A252" s="198"/>
      <c r="B252" s="198"/>
    </row>
    <row r="253" spans="1:2" x14ac:dyDescent="0.2">
      <c r="A253" s="198"/>
      <c r="B253" s="198"/>
    </row>
    <row r="254" spans="1:2" x14ac:dyDescent="0.2">
      <c r="A254" s="198"/>
      <c r="B254" s="198"/>
    </row>
    <row r="255" spans="1:2" x14ac:dyDescent="0.2">
      <c r="A255" s="198"/>
      <c r="B255" s="198"/>
    </row>
    <row r="256" spans="1:2" x14ac:dyDescent="0.2">
      <c r="A256" s="198"/>
      <c r="B256" s="198"/>
    </row>
    <row r="257" spans="1:2" x14ac:dyDescent="0.2">
      <c r="A257" s="198"/>
      <c r="B257" s="198"/>
    </row>
    <row r="258" spans="1:2" x14ac:dyDescent="0.2">
      <c r="A258" s="198"/>
      <c r="B258" s="198"/>
    </row>
    <row r="259" spans="1:2" x14ac:dyDescent="0.2">
      <c r="A259" s="198"/>
      <c r="B259" s="198"/>
    </row>
    <row r="260" spans="1:2" x14ac:dyDescent="0.2">
      <c r="A260" s="198"/>
      <c r="B260" s="198"/>
    </row>
    <row r="261" spans="1:2" x14ac:dyDescent="0.2">
      <c r="A261" s="198"/>
      <c r="B261" s="198"/>
    </row>
    <row r="262" spans="1:2" x14ac:dyDescent="0.2">
      <c r="A262" s="198"/>
      <c r="B262" s="198"/>
    </row>
    <row r="263" spans="1:2" x14ac:dyDescent="0.2">
      <c r="A263" s="198"/>
      <c r="B263" s="198"/>
    </row>
    <row r="264" spans="1:2" x14ac:dyDescent="0.2">
      <c r="A264" s="198"/>
      <c r="B264" s="198"/>
    </row>
    <row r="265" spans="1:2" x14ac:dyDescent="0.2">
      <c r="A265" s="198"/>
      <c r="B265" s="198"/>
    </row>
    <row r="266" spans="1:2" x14ac:dyDescent="0.2">
      <c r="A266" s="198"/>
      <c r="B266" s="198"/>
    </row>
    <row r="267" spans="1:2" x14ac:dyDescent="0.2">
      <c r="A267" s="198"/>
      <c r="B267" s="198"/>
    </row>
    <row r="268" spans="1:2" x14ac:dyDescent="0.2">
      <c r="A268" s="198"/>
      <c r="B268" s="198"/>
    </row>
    <row r="269" spans="1:2" x14ac:dyDescent="0.2">
      <c r="A269" s="198"/>
      <c r="B269" s="198"/>
    </row>
    <row r="270" spans="1:2" x14ac:dyDescent="0.2">
      <c r="A270" s="198"/>
      <c r="B270" s="198"/>
    </row>
    <row r="271" spans="1:2" x14ac:dyDescent="0.2">
      <c r="A271" s="198"/>
      <c r="B271" s="198"/>
    </row>
    <row r="272" spans="1:2" x14ac:dyDescent="0.2">
      <c r="A272" s="198"/>
      <c r="B272" s="198"/>
    </row>
    <row r="273" spans="1:2" x14ac:dyDescent="0.2">
      <c r="A273" s="198"/>
      <c r="B273" s="198"/>
    </row>
    <row r="274" spans="1:2" x14ac:dyDescent="0.2">
      <c r="A274" s="198"/>
      <c r="B274" s="198"/>
    </row>
    <row r="275" spans="1:2" x14ac:dyDescent="0.2">
      <c r="A275" s="198"/>
      <c r="B275" s="198"/>
    </row>
    <row r="276" spans="1:2" x14ac:dyDescent="0.2">
      <c r="A276" s="198"/>
      <c r="B276" s="198"/>
    </row>
    <row r="277" spans="1:2" x14ac:dyDescent="0.2">
      <c r="A277" s="198"/>
      <c r="B277" s="198"/>
    </row>
    <row r="278" spans="1:2" x14ac:dyDescent="0.2">
      <c r="A278" s="198"/>
      <c r="B278" s="198"/>
    </row>
    <row r="279" spans="1:2" x14ac:dyDescent="0.2">
      <c r="A279" s="198"/>
      <c r="B279" s="198"/>
    </row>
    <row r="280" spans="1:2" x14ac:dyDescent="0.2">
      <c r="A280" s="198"/>
      <c r="B280" s="198"/>
    </row>
    <row r="281" spans="1:2" x14ac:dyDescent="0.2">
      <c r="A281" s="198"/>
      <c r="B281" s="198"/>
    </row>
    <row r="282" spans="1:2" x14ac:dyDescent="0.2">
      <c r="A282" s="198"/>
      <c r="B282" s="198"/>
    </row>
    <row r="283" spans="1:2" x14ac:dyDescent="0.2">
      <c r="A283" s="198"/>
      <c r="B283" s="198"/>
    </row>
    <row r="284" spans="1:2" x14ac:dyDescent="0.2">
      <c r="A284" s="198"/>
      <c r="B284" s="198"/>
    </row>
    <row r="285" spans="1:2" x14ac:dyDescent="0.2">
      <c r="A285" s="198"/>
      <c r="B285" s="198"/>
    </row>
    <row r="286" spans="1:2" x14ac:dyDescent="0.2">
      <c r="A286" s="198"/>
      <c r="B286" s="198"/>
    </row>
    <row r="287" spans="1:2" x14ac:dyDescent="0.2">
      <c r="A287" s="198"/>
      <c r="B287" s="198"/>
    </row>
    <row r="288" spans="1:2" x14ac:dyDescent="0.2">
      <c r="A288" s="198"/>
      <c r="B288" s="198"/>
    </row>
    <row r="289" spans="1:2" x14ac:dyDescent="0.2">
      <c r="A289" s="198"/>
      <c r="B289" s="198"/>
    </row>
    <row r="290" spans="1:2" x14ac:dyDescent="0.2">
      <c r="A290" s="198"/>
      <c r="B290" s="198"/>
    </row>
    <row r="291" spans="1:2" x14ac:dyDescent="0.2">
      <c r="A291" s="198"/>
      <c r="B291" s="198"/>
    </row>
    <row r="292" spans="1:2" x14ac:dyDescent="0.2">
      <c r="A292" s="198"/>
      <c r="B292" s="198"/>
    </row>
    <row r="293" spans="1:2" x14ac:dyDescent="0.2">
      <c r="A293" s="198"/>
      <c r="B293" s="198"/>
    </row>
    <row r="294" spans="1:2" x14ac:dyDescent="0.2">
      <c r="A294" s="198"/>
      <c r="B294" s="198"/>
    </row>
    <row r="295" spans="1:2" x14ac:dyDescent="0.2">
      <c r="A295" s="198"/>
      <c r="B295" s="198"/>
    </row>
    <row r="296" spans="1:2" x14ac:dyDescent="0.2">
      <c r="A296" s="198"/>
      <c r="B296" s="198"/>
    </row>
    <row r="297" spans="1:2" x14ac:dyDescent="0.2">
      <c r="A297" s="198"/>
      <c r="B297" s="198"/>
    </row>
    <row r="298" spans="1:2" x14ac:dyDescent="0.2">
      <c r="A298" s="198"/>
      <c r="B298" s="198"/>
    </row>
    <row r="299" spans="1:2" x14ac:dyDescent="0.2">
      <c r="A299" s="198"/>
      <c r="B299" s="198"/>
    </row>
    <row r="300" spans="1:2" x14ac:dyDescent="0.2">
      <c r="A300" s="198"/>
      <c r="B300" s="198"/>
    </row>
    <row r="301" spans="1:2" x14ac:dyDescent="0.2">
      <c r="A301" s="198"/>
      <c r="B301" s="198"/>
    </row>
    <row r="302" spans="1:2" x14ac:dyDescent="0.2">
      <c r="A302" s="198"/>
      <c r="B302" s="198"/>
    </row>
    <row r="303" spans="1:2" x14ac:dyDescent="0.2">
      <c r="A303" s="198"/>
      <c r="B303" s="198"/>
    </row>
    <row r="304" spans="1:2" x14ac:dyDescent="0.2">
      <c r="A304" s="198"/>
      <c r="B304" s="198"/>
    </row>
    <row r="305" spans="1:2" x14ac:dyDescent="0.2">
      <c r="A305" s="198"/>
      <c r="B305" s="198"/>
    </row>
    <row r="306" spans="1:2" x14ac:dyDescent="0.2">
      <c r="A306" s="198"/>
      <c r="B306" s="198"/>
    </row>
    <row r="307" spans="1:2" x14ac:dyDescent="0.2">
      <c r="A307" s="198"/>
      <c r="B307" s="198"/>
    </row>
    <row r="308" spans="1:2" x14ac:dyDescent="0.2">
      <c r="A308" s="198"/>
      <c r="B308" s="198"/>
    </row>
    <row r="309" spans="1:2" x14ac:dyDescent="0.2">
      <c r="A309" s="198"/>
      <c r="B309" s="198"/>
    </row>
    <row r="310" spans="1:2" x14ac:dyDescent="0.2">
      <c r="A310" s="198"/>
      <c r="B310" s="198"/>
    </row>
    <row r="311" spans="1:2" x14ac:dyDescent="0.2">
      <c r="A311" s="198"/>
      <c r="B311" s="198"/>
    </row>
    <row r="312" spans="1:2" x14ac:dyDescent="0.2">
      <c r="A312" s="198"/>
      <c r="B312" s="198"/>
    </row>
    <row r="313" spans="1:2" x14ac:dyDescent="0.2">
      <c r="A313" s="198"/>
      <c r="B313" s="198"/>
    </row>
    <row r="314" spans="1:2" x14ac:dyDescent="0.2">
      <c r="A314" s="198"/>
      <c r="B314" s="198"/>
    </row>
    <row r="315" spans="1:2" x14ac:dyDescent="0.2">
      <c r="A315" s="198"/>
      <c r="B315" s="198"/>
    </row>
    <row r="316" spans="1:2" x14ac:dyDescent="0.2">
      <c r="A316" s="198"/>
      <c r="B316" s="198"/>
    </row>
    <row r="317" spans="1:2" x14ac:dyDescent="0.2">
      <c r="A317" s="198"/>
      <c r="B317" s="198"/>
    </row>
    <row r="318" spans="1:2" x14ac:dyDescent="0.2">
      <c r="A318" s="198"/>
      <c r="B318" s="198"/>
    </row>
    <row r="319" spans="1:2" x14ac:dyDescent="0.2">
      <c r="A319" s="198"/>
      <c r="B319" s="198"/>
    </row>
    <row r="320" spans="1:2" x14ac:dyDescent="0.2">
      <c r="A320" s="198"/>
      <c r="B320" s="198"/>
    </row>
    <row r="321" spans="1:2" x14ac:dyDescent="0.2">
      <c r="A321" s="198"/>
      <c r="B321" s="198"/>
    </row>
    <row r="322" spans="1:2" x14ac:dyDescent="0.2">
      <c r="A322" s="198"/>
      <c r="B322" s="198"/>
    </row>
    <row r="323" spans="1:2" x14ac:dyDescent="0.2">
      <c r="A323" s="198"/>
      <c r="B323" s="198"/>
    </row>
    <row r="324" spans="1:2" x14ac:dyDescent="0.2">
      <c r="A324" s="198"/>
      <c r="B324" s="198"/>
    </row>
    <row r="325" spans="1:2" x14ac:dyDescent="0.2">
      <c r="A325" s="198"/>
      <c r="B325" s="198"/>
    </row>
    <row r="326" spans="1:2" x14ac:dyDescent="0.2">
      <c r="A326" s="198"/>
      <c r="B326" s="198"/>
    </row>
    <row r="327" spans="1:2" x14ac:dyDescent="0.2">
      <c r="A327" s="198"/>
      <c r="B327" s="198"/>
    </row>
    <row r="328" spans="1:2" x14ac:dyDescent="0.2">
      <c r="A328" s="198"/>
      <c r="B328" s="198"/>
    </row>
    <row r="329" spans="1:2" x14ac:dyDescent="0.2">
      <c r="A329" s="198"/>
      <c r="B329" s="198"/>
    </row>
    <row r="330" spans="1:2" x14ac:dyDescent="0.2">
      <c r="A330" s="198"/>
      <c r="B330" s="198"/>
    </row>
    <row r="331" spans="1:2" x14ac:dyDescent="0.2">
      <c r="A331" s="198"/>
      <c r="B331" s="198"/>
    </row>
    <row r="332" spans="1:2" x14ac:dyDescent="0.2">
      <c r="A332" s="198"/>
      <c r="B332" s="198"/>
    </row>
    <row r="333" spans="1:2" x14ac:dyDescent="0.2">
      <c r="A333" s="198"/>
      <c r="B333" s="198"/>
    </row>
    <row r="334" spans="1:2" x14ac:dyDescent="0.2">
      <c r="A334" s="198"/>
      <c r="B334" s="198"/>
    </row>
    <row r="335" spans="1:2" x14ac:dyDescent="0.2">
      <c r="A335" s="198"/>
      <c r="B335" s="198"/>
    </row>
    <row r="336" spans="1:2" x14ac:dyDescent="0.2">
      <c r="A336" s="198"/>
      <c r="B336" s="198"/>
    </row>
    <row r="337" spans="1:2" x14ac:dyDescent="0.2">
      <c r="A337" s="198"/>
      <c r="B337" s="198"/>
    </row>
    <row r="338" spans="1:2" x14ac:dyDescent="0.2">
      <c r="A338" s="198"/>
      <c r="B338" s="198"/>
    </row>
    <row r="339" spans="1:2" x14ac:dyDescent="0.2">
      <c r="A339" s="198"/>
      <c r="B339" s="198"/>
    </row>
    <row r="340" spans="1:2" x14ac:dyDescent="0.2">
      <c r="A340" s="198"/>
      <c r="B340" s="198"/>
    </row>
    <row r="341" spans="1:2" x14ac:dyDescent="0.2">
      <c r="A341" s="198"/>
      <c r="B341" s="198"/>
    </row>
    <row r="342" spans="1:2" x14ac:dyDescent="0.2">
      <c r="A342" s="198"/>
      <c r="B342" s="198"/>
    </row>
    <row r="343" spans="1:2" x14ac:dyDescent="0.2">
      <c r="A343" s="198"/>
      <c r="B343" s="198"/>
    </row>
    <row r="344" spans="1:2" x14ac:dyDescent="0.2">
      <c r="A344" s="198"/>
      <c r="B344" s="198"/>
    </row>
    <row r="345" spans="1:2" x14ac:dyDescent="0.2">
      <c r="A345" s="198"/>
      <c r="B345" s="198"/>
    </row>
    <row r="346" spans="1:2" x14ac:dyDescent="0.2">
      <c r="A346" s="198"/>
      <c r="B346" s="198"/>
    </row>
    <row r="347" spans="1:2" x14ac:dyDescent="0.2">
      <c r="A347" s="198"/>
      <c r="B347" s="198"/>
    </row>
    <row r="348" spans="1:2" x14ac:dyDescent="0.2">
      <c r="A348" s="198"/>
      <c r="B348" s="198"/>
    </row>
    <row r="349" spans="1:2" x14ac:dyDescent="0.2">
      <c r="A349" s="198"/>
      <c r="B349" s="198"/>
    </row>
    <row r="350" spans="1:2" x14ac:dyDescent="0.2">
      <c r="A350" s="198"/>
      <c r="B350" s="198"/>
    </row>
    <row r="351" spans="1:2" x14ac:dyDescent="0.2">
      <c r="A351" s="198"/>
      <c r="B351" s="198"/>
    </row>
    <row r="352" spans="1:2" x14ac:dyDescent="0.2">
      <c r="A352" s="198"/>
      <c r="B352" s="198"/>
    </row>
    <row r="353" spans="1:2" x14ac:dyDescent="0.2">
      <c r="A353" s="198"/>
      <c r="B353" s="198"/>
    </row>
    <row r="354" spans="1:2" x14ac:dyDescent="0.2">
      <c r="A354" s="198"/>
      <c r="B354" s="198"/>
    </row>
    <row r="355" spans="1:2" x14ac:dyDescent="0.2">
      <c r="A355" s="198"/>
      <c r="B355" s="198"/>
    </row>
    <row r="356" spans="1:2" x14ac:dyDescent="0.2">
      <c r="A356" s="198"/>
      <c r="B356" s="198"/>
    </row>
    <row r="357" spans="1:2" x14ac:dyDescent="0.2">
      <c r="A357" s="198"/>
      <c r="B357" s="198"/>
    </row>
    <row r="358" spans="1:2" x14ac:dyDescent="0.2">
      <c r="A358" s="198"/>
      <c r="B358" s="198"/>
    </row>
    <row r="359" spans="1:2" x14ac:dyDescent="0.2">
      <c r="A359" s="198"/>
      <c r="B359" s="198"/>
    </row>
    <row r="360" spans="1:2" x14ac:dyDescent="0.2">
      <c r="A360" s="198"/>
      <c r="B360" s="198"/>
    </row>
    <row r="361" spans="1:2" x14ac:dyDescent="0.2">
      <c r="A361" s="198"/>
      <c r="B361" s="198"/>
    </row>
    <row r="362" spans="1:2" x14ac:dyDescent="0.2">
      <c r="A362" s="198"/>
      <c r="B362" s="198"/>
    </row>
    <row r="363" spans="1:2" x14ac:dyDescent="0.2">
      <c r="A363" s="198"/>
      <c r="B363" s="198"/>
    </row>
    <row r="364" spans="1:2" x14ac:dyDescent="0.2">
      <c r="A364" s="198"/>
      <c r="B364" s="198"/>
    </row>
    <row r="365" spans="1:2" x14ac:dyDescent="0.2">
      <c r="A365" s="198"/>
      <c r="B365" s="198"/>
    </row>
    <row r="366" spans="1:2" x14ac:dyDescent="0.2">
      <c r="A366" s="198"/>
      <c r="B366" s="198"/>
    </row>
    <row r="367" spans="1:2" x14ac:dyDescent="0.2">
      <c r="A367" s="198"/>
      <c r="B367" s="198"/>
    </row>
    <row r="368" spans="1:2" x14ac:dyDescent="0.2">
      <c r="A368" s="198"/>
      <c r="B368" s="198"/>
    </row>
    <row r="369" spans="1:2" x14ac:dyDescent="0.2">
      <c r="A369" s="198"/>
      <c r="B369" s="198"/>
    </row>
    <row r="370" spans="1:2" x14ac:dyDescent="0.2">
      <c r="A370" s="198"/>
      <c r="B370" s="198"/>
    </row>
    <row r="371" spans="1:2" x14ac:dyDescent="0.2">
      <c r="A371" s="198"/>
      <c r="B371" s="198"/>
    </row>
    <row r="372" spans="1:2" x14ac:dyDescent="0.2">
      <c r="A372" s="198"/>
      <c r="B372" s="198"/>
    </row>
    <row r="373" spans="1:2" x14ac:dyDescent="0.2">
      <c r="A373" s="198"/>
      <c r="B373" s="198"/>
    </row>
    <row r="374" spans="1:2" x14ac:dyDescent="0.2">
      <c r="A374" s="198"/>
      <c r="B374" s="198"/>
    </row>
    <row r="375" spans="1:2" x14ac:dyDescent="0.2">
      <c r="A375" s="198"/>
      <c r="B375" s="198"/>
    </row>
    <row r="376" spans="1:2" x14ac:dyDescent="0.2">
      <c r="A376" s="198"/>
      <c r="B376" s="198"/>
    </row>
    <row r="377" spans="1:2" x14ac:dyDescent="0.2">
      <c r="A377" s="198"/>
      <c r="B377" s="198"/>
    </row>
    <row r="378" spans="1:2" x14ac:dyDescent="0.2">
      <c r="A378" s="198"/>
      <c r="B378" s="198"/>
    </row>
    <row r="379" spans="1:2" x14ac:dyDescent="0.2">
      <c r="A379" s="198"/>
      <c r="B379" s="198"/>
    </row>
    <row r="380" spans="1:2" x14ac:dyDescent="0.2">
      <c r="A380" s="198"/>
      <c r="B380" s="198"/>
    </row>
    <row r="381" spans="1:2" x14ac:dyDescent="0.2">
      <c r="A381" s="198"/>
      <c r="B381" s="198"/>
    </row>
    <row r="382" spans="1:2" x14ac:dyDescent="0.2">
      <c r="A382" s="198"/>
      <c r="B382" s="198"/>
    </row>
    <row r="383" spans="1:2" x14ac:dyDescent="0.2">
      <c r="A383" s="198"/>
      <c r="B383" s="198"/>
    </row>
    <row r="384" spans="1:2" x14ac:dyDescent="0.2">
      <c r="A384" s="198"/>
      <c r="B384" s="198"/>
    </row>
    <row r="385" spans="1:2" x14ac:dyDescent="0.2">
      <c r="A385" s="198"/>
      <c r="B385" s="198"/>
    </row>
    <row r="386" spans="1:2" x14ac:dyDescent="0.2">
      <c r="A386" s="198"/>
      <c r="B386" s="198"/>
    </row>
    <row r="387" spans="1:2" x14ac:dyDescent="0.2">
      <c r="A387" s="198"/>
      <c r="B387" s="198"/>
    </row>
    <row r="388" spans="1:2" x14ac:dyDescent="0.2">
      <c r="A388" s="198"/>
      <c r="B388" s="198"/>
    </row>
    <row r="389" spans="1:2" x14ac:dyDescent="0.2">
      <c r="A389" s="198"/>
      <c r="B389" s="198"/>
    </row>
    <row r="390" spans="1:2" x14ac:dyDescent="0.2">
      <c r="A390" s="198"/>
      <c r="B390" s="198"/>
    </row>
    <row r="391" spans="1:2" x14ac:dyDescent="0.2">
      <c r="A391" s="198"/>
      <c r="B391" s="198"/>
    </row>
    <row r="392" spans="1:2" x14ac:dyDescent="0.2">
      <c r="A392" s="198"/>
      <c r="B392" s="198"/>
    </row>
    <row r="393" spans="1:2" x14ac:dyDescent="0.2">
      <c r="A393" s="198"/>
      <c r="B393" s="198"/>
    </row>
    <row r="394" spans="1:2" x14ac:dyDescent="0.2">
      <c r="A394" s="198"/>
      <c r="B394" s="198"/>
    </row>
    <row r="395" spans="1:2" x14ac:dyDescent="0.2">
      <c r="A395" s="198"/>
      <c r="B395" s="198"/>
    </row>
    <row r="396" spans="1:2" x14ac:dyDescent="0.2">
      <c r="A396" s="198"/>
      <c r="B396" s="198"/>
    </row>
    <row r="397" spans="1:2" x14ac:dyDescent="0.2">
      <c r="A397" s="198"/>
      <c r="B397" s="198"/>
    </row>
    <row r="398" spans="1:2" x14ac:dyDescent="0.2">
      <c r="A398" s="198"/>
      <c r="B398" s="198"/>
    </row>
    <row r="399" spans="1:2" x14ac:dyDescent="0.2">
      <c r="A399" s="198"/>
      <c r="B399" s="198"/>
    </row>
    <row r="400" spans="1:2" x14ac:dyDescent="0.2">
      <c r="A400" s="198"/>
      <c r="B400" s="198"/>
    </row>
    <row r="401" spans="1:2" x14ac:dyDescent="0.2">
      <c r="A401" s="198"/>
      <c r="B401" s="198"/>
    </row>
    <row r="402" spans="1:2" x14ac:dyDescent="0.2">
      <c r="A402" s="198"/>
      <c r="B402" s="198"/>
    </row>
    <row r="403" spans="1:2" x14ac:dyDescent="0.2">
      <c r="A403" s="198"/>
      <c r="B403" s="198"/>
    </row>
    <row r="404" spans="1:2" x14ac:dyDescent="0.2">
      <c r="A404" s="198"/>
      <c r="B404" s="198"/>
    </row>
    <row r="405" spans="1:2" x14ac:dyDescent="0.2">
      <c r="A405" s="198"/>
      <c r="B405" s="198"/>
    </row>
    <row r="406" spans="1:2" x14ac:dyDescent="0.2">
      <c r="A406" s="198"/>
      <c r="B406" s="198"/>
    </row>
    <row r="407" spans="1:2" x14ac:dyDescent="0.2">
      <c r="A407" s="198"/>
      <c r="B407" s="198"/>
    </row>
    <row r="408" spans="1:2" x14ac:dyDescent="0.2">
      <c r="A408" s="198"/>
      <c r="B408" s="198"/>
    </row>
    <row r="409" spans="1:2" x14ac:dyDescent="0.2">
      <c r="A409" s="198"/>
      <c r="B409" s="198"/>
    </row>
    <row r="410" spans="1:2" x14ac:dyDescent="0.2">
      <c r="A410" s="198"/>
      <c r="B410" s="198"/>
    </row>
    <row r="411" spans="1:2" x14ac:dyDescent="0.2">
      <c r="A411" s="198"/>
      <c r="B411" s="198"/>
    </row>
    <row r="412" spans="1:2" x14ac:dyDescent="0.2">
      <c r="A412" s="198"/>
      <c r="B412" s="198"/>
    </row>
    <row r="413" spans="1:2" x14ac:dyDescent="0.2">
      <c r="A413" s="198"/>
      <c r="B413" s="198"/>
    </row>
    <row r="414" spans="1:2" x14ac:dyDescent="0.2">
      <c r="A414" s="198"/>
      <c r="B414" s="198"/>
    </row>
    <row r="415" spans="1:2" x14ac:dyDescent="0.2">
      <c r="A415" s="198"/>
      <c r="B415" s="198"/>
    </row>
    <row r="416" spans="1:2" x14ac:dyDescent="0.2">
      <c r="A416" s="198"/>
      <c r="B416" s="198"/>
    </row>
    <row r="417" spans="1:2" x14ac:dyDescent="0.2">
      <c r="A417" s="198"/>
      <c r="B417" s="198"/>
    </row>
    <row r="418" spans="1:2" x14ac:dyDescent="0.2">
      <c r="A418" s="198"/>
      <c r="B418" s="198"/>
    </row>
    <row r="419" spans="1:2" x14ac:dyDescent="0.2">
      <c r="A419" s="198"/>
      <c r="B419" s="198"/>
    </row>
    <row r="420" spans="1:2" x14ac:dyDescent="0.2">
      <c r="A420" s="198"/>
      <c r="B420" s="198"/>
    </row>
    <row r="421" spans="1:2" x14ac:dyDescent="0.2">
      <c r="A421" s="198"/>
      <c r="B421" s="198"/>
    </row>
    <row r="422" spans="1:2" x14ac:dyDescent="0.2">
      <c r="A422" s="198"/>
      <c r="B422" s="198"/>
    </row>
    <row r="423" spans="1:2" x14ac:dyDescent="0.2">
      <c r="A423" s="198"/>
      <c r="B423" s="198"/>
    </row>
    <row r="424" spans="1:2" x14ac:dyDescent="0.2">
      <c r="A424" s="198"/>
      <c r="B424" s="198"/>
    </row>
    <row r="425" spans="1:2" x14ac:dyDescent="0.2">
      <c r="A425" s="198"/>
      <c r="B425" s="198"/>
    </row>
    <row r="426" spans="1:2" x14ac:dyDescent="0.2">
      <c r="A426" s="198"/>
      <c r="B426" s="198"/>
    </row>
    <row r="427" spans="1:2" x14ac:dyDescent="0.2">
      <c r="A427" s="198"/>
      <c r="B427" s="198"/>
    </row>
    <row r="428" spans="1:2" x14ac:dyDescent="0.2">
      <c r="A428" s="198"/>
      <c r="B428" s="198"/>
    </row>
    <row r="429" spans="1:2" x14ac:dyDescent="0.2">
      <c r="A429" s="198"/>
      <c r="B429" s="198"/>
    </row>
    <row r="430" spans="1:2" x14ac:dyDescent="0.2">
      <c r="A430" s="198"/>
      <c r="B430" s="198"/>
    </row>
    <row r="431" spans="1:2" x14ac:dyDescent="0.2">
      <c r="A431" s="198"/>
      <c r="B431" s="198"/>
    </row>
    <row r="432" spans="1:2" x14ac:dyDescent="0.2">
      <c r="A432" s="198"/>
      <c r="B432" s="198"/>
    </row>
    <row r="433" spans="1:2" x14ac:dyDescent="0.2">
      <c r="A433" s="198"/>
      <c r="B433" s="198"/>
    </row>
    <row r="434" spans="1:2" x14ac:dyDescent="0.2">
      <c r="A434" s="198"/>
      <c r="B434" s="198"/>
    </row>
    <row r="435" spans="1:2" x14ac:dyDescent="0.2">
      <c r="A435" s="198"/>
      <c r="B435" s="198"/>
    </row>
    <row r="436" spans="1:2" x14ac:dyDescent="0.2">
      <c r="A436" s="198"/>
      <c r="B436" s="198"/>
    </row>
    <row r="437" spans="1:2" x14ac:dyDescent="0.2">
      <c r="A437" s="198"/>
      <c r="B437" s="198"/>
    </row>
    <row r="438" spans="1:2" x14ac:dyDescent="0.2">
      <c r="A438" s="198"/>
      <c r="B438" s="198"/>
    </row>
    <row r="439" spans="1:2" x14ac:dyDescent="0.2">
      <c r="A439" s="198"/>
      <c r="B439" s="198"/>
    </row>
    <row r="440" spans="1:2" x14ac:dyDescent="0.2">
      <c r="A440" s="198"/>
      <c r="B440" s="198"/>
    </row>
    <row r="441" spans="1:2" x14ac:dyDescent="0.2">
      <c r="A441" s="198"/>
      <c r="B441" s="198"/>
    </row>
    <row r="442" spans="1:2" x14ac:dyDescent="0.2">
      <c r="A442" s="198"/>
      <c r="B442" s="198"/>
    </row>
    <row r="443" spans="1:2" x14ac:dyDescent="0.2">
      <c r="A443" s="198"/>
      <c r="B443" s="198"/>
    </row>
    <row r="444" spans="1:2" x14ac:dyDescent="0.2">
      <c r="A444" s="198"/>
      <c r="B444" s="198"/>
    </row>
    <row r="445" spans="1:2" x14ac:dyDescent="0.2">
      <c r="A445" s="198"/>
      <c r="B445" s="198"/>
    </row>
    <row r="446" spans="1:2" x14ac:dyDescent="0.2">
      <c r="A446" s="198"/>
      <c r="B446" s="198"/>
    </row>
    <row r="447" spans="1:2" x14ac:dyDescent="0.2">
      <c r="A447" s="198"/>
      <c r="B447" s="198"/>
    </row>
    <row r="448" spans="1:2" x14ac:dyDescent="0.2">
      <c r="A448" s="198"/>
      <c r="B448" s="198"/>
    </row>
    <row r="449" spans="1:2" x14ac:dyDescent="0.2">
      <c r="A449" s="198"/>
      <c r="B449" s="198"/>
    </row>
    <row r="450" spans="1:2" x14ac:dyDescent="0.2">
      <c r="A450" s="198"/>
      <c r="B450" s="198"/>
    </row>
    <row r="451" spans="1:2" x14ac:dyDescent="0.2">
      <c r="A451" s="198"/>
      <c r="B451" s="198"/>
    </row>
    <row r="452" spans="1:2" x14ac:dyDescent="0.2">
      <c r="A452" s="198"/>
      <c r="B452" s="198"/>
    </row>
    <row r="453" spans="1:2" x14ac:dyDescent="0.2">
      <c r="A453" s="198"/>
      <c r="B453" s="198"/>
    </row>
    <row r="454" spans="1:2" x14ac:dyDescent="0.2">
      <c r="A454" s="198"/>
      <c r="B454" s="198"/>
    </row>
    <row r="455" spans="1:2" x14ac:dyDescent="0.2">
      <c r="A455" s="198"/>
      <c r="B455" s="198"/>
    </row>
    <row r="456" spans="1:2" x14ac:dyDescent="0.2">
      <c r="A456" s="198"/>
      <c r="B456" s="198"/>
    </row>
    <row r="457" spans="1:2" x14ac:dyDescent="0.2">
      <c r="A457" s="198"/>
      <c r="B457" s="198"/>
    </row>
    <row r="458" spans="1:2" x14ac:dyDescent="0.2">
      <c r="A458" s="198"/>
      <c r="B458" s="198"/>
    </row>
    <row r="459" spans="1:2" x14ac:dyDescent="0.2">
      <c r="A459" s="198"/>
      <c r="B459" s="198"/>
    </row>
    <row r="460" spans="1:2" x14ac:dyDescent="0.2">
      <c r="A460" s="198"/>
      <c r="B460" s="198"/>
    </row>
    <row r="461" spans="1:2" x14ac:dyDescent="0.2">
      <c r="A461" s="198"/>
      <c r="B461" s="198"/>
    </row>
    <row r="462" spans="1:2" x14ac:dyDescent="0.2">
      <c r="A462" s="198"/>
      <c r="B462" s="198"/>
    </row>
    <row r="463" spans="1:2" x14ac:dyDescent="0.2">
      <c r="A463" s="198"/>
      <c r="B463" s="198"/>
    </row>
    <row r="464" spans="1:2" x14ac:dyDescent="0.2">
      <c r="A464" s="198"/>
      <c r="B464" s="198"/>
    </row>
    <row r="465" spans="1:2" x14ac:dyDescent="0.2">
      <c r="A465" s="198"/>
      <c r="B465" s="198"/>
    </row>
    <row r="466" spans="1:2" x14ac:dyDescent="0.2">
      <c r="A466" s="198"/>
      <c r="B466" s="198"/>
    </row>
    <row r="467" spans="1:2" x14ac:dyDescent="0.2">
      <c r="A467" s="198"/>
      <c r="B467" s="198"/>
    </row>
    <row r="468" spans="1:2" x14ac:dyDescent="0.2">
      <c r="A468" s="198"/>
      <c r="B468" s="198"/>
    </row>
    <row r="469" spans="1:2" x14ac:dyDescent="0.2">
      <c r="A469" s="198"/>
      <c r="B469" s="198"/>
    </row>
    <row r="470" spans="1:2" x14ac:dyDescent="0.2">
      <c r="A470" s="198"/>
      <c r="B470" s="198"/>
    </row>
    <row r="471" spans="1:2" x14ac:dyDescent="0.2">
      <c r="A471" s="198"/>
      <c r="B471" s="198"/>
    </row>
    <row r="472" spans="1:2" x14ac:dyDescent="0.2">
      <c r="A472" s="198"/>
      <c r="B472" s="198"/>
    </row>
    <row r="473" spans="1:2" x14ac:dyDescent="0.2">
      <c r="A473" s="198"/>
      <c r="B473" s="198"/>
    </row>
    <row r="474" spans="1:2" x14ac:dyDescent="0.2">
      <c r="A474" s="198"/>
      <c r="B474" s="198"/>
    </row>
    <row r="475" spans="1:2" x14ac:dyDescent="0.2">
      <c r="A475" s="198"/>
      <c r="B475" s="198"/>
    </row>
    <row r="476" spans="1:2" x14ac:dyDescent="0.2">
      <c r="A476" s="198"/>
      <c r="B476" s="198"/>
    </row>
    <row r="477" spans="1:2" x14ac:dyDescent="0.2">
      <c r="A477" s="198"/>
      <c r="B477" s="198"/>
    </row>
    <row r="478" spans="1:2" x14ac:dyDescent="0.2">
      <c r="A478" s="198"/>
      <c r="B478" s="198"/>
    </row>
    <row r="479" spans="1:2" x14ac:dyDescent="0.2">
      <c r="A479" s="198"/>
      <c r="B479" s="198"/>
    </row>
    <row r="480" spans="1:2" x14ac:dyDescent="0.2">
      <c r="A480" s="198"/>
      <c r="B480" s="198"/>
    </row>
    <row r="481" spans="1:2" x14ac:dyDescent="0.2">
      <c r="A481" s="198"/>
      <c r="B481" s="198"/>
    </row>
    <row r="482" spans="1:2" x14ac:dyDescent="0.2">
      <c r="A482" s="198"/>
      <c r="B482" s="198"/>
    </row>
    <row r="483" spans="1:2" x14ac:dyDescent="0.2">
      <c r="A483" s="198"/>
      <c r="B483" s="198"/>
    </row>
    <row r="484" spans="1:2" x14ac:dyDescent="0.2">
      <c r="A484" s="198"/>
      <c r="B484" s="198"/>
    </row>
    <row r="485" spans="1:2" x14ac:dyDescent="0.2">
      <c r="A485" s="198"/>
      <c r="B485" s="198"/>
    </row>
    <row r="486" spans="1:2" x14ac:dyDescent="0.2">
      <c r="A486" s="198"/>
      <c r="B486" s="198"/>
    </row>
    <row r="487" spans="1:2" x14ac:dyDescent="0.2">
      <c r="A487" s="198"/>
      <c r="B487" s="198"/>
    </row>
    <row r="488" spans="1:2" x14ac:dyDescent="0.2">
      <c r="A488" s="198"/>
      <c r="B488" s="198"/>
    </row>
    <row r="489" spans="1:2" x14ac:dyDescent="0.2">
      <c r="A489" s="198"/>
      <c r="B489" s="198"/>
    </row>
    <row r="490" spans="1:2" x14ac:dyDescent="0.2">
      <c r="A490" s="198"/>
      <c r="B490" s="198"/>
    </row>
    <row r="491" spans="1:2" x14ac:dyDescent="0.2">
      <c r="A491" s="198"/>
      <c r="B491" s="198"/>
    </row>
    <row r="492" spans="1:2" x14ac:dyDescent="0.2">
      <c r="A492" s="198"/>
      <c r="B492" s="198"/>
    </row>
    <row r="493" spans="1:2" x14ac:dyDescent="0.2">
      <c r="A493" s="198"/>
      <c r="B493" s="198"/>
    </row>
    <row r="494" spans="1:2" x14ac:dyDescent="0.2">
      <c r="A494" s="198"/>
      <c r="B494" s="198"/>
    </row>
    <row r="495" spans="1:2" x14ac:dyDescent="0.2">
      <c r="A495" s="198"/>
      <c r="B495" s="198"/>
    </row>
    <row r="496" spans="1:2" x14ac:dyDescent="0.2">
      <c r="A496" s="198"/>
      <c r="B496" s="198"/>
    </row>
    <row r="497" spans="1:2" x14ac:dyDescent="0.2">
      <c r="A497" s="198"/>
      <c r="B497" s="198"/>
    </row>
    <row r="498" spans="1:2" x14ac:dyDescent="0.2">
      <c r="A498" s="198"/>
      <c r="B498" s="198"/>
    </row>
    <row r="499" spans="1:2" x14ac:dyDescent="0.2">
      <c r="A499" s="198"/>
      <c r="B499" s="198"/>
    </row>
    <row r="500" spans="1:2" x14ac:dyDescent="0.2">
      <c r="A500" s="198"/>
      <c r="B500" s="198"/>
    </row>
    <row r="501" spans="1:2" x14ac:dyDescent="0.2">
      <c r="A501" s="198"/>
      <c r="B501" s="198"/>
    </row>
    <row r="502" spans="1:2" x14ac:dyDescent="0.2">
      <c r="A502" s="198"/>
      <c r="B502" s="198"/>
    </row>
    <row r="503" spans="1:2" x14ac:dyDescent="0.2">
      <c r="A503" s="198"/>
      <c r="B503" s="198"/>
    </row>
    <row r="504" spans="1:2" x14ac:dyDescent="0.2">
      <c r="A504" s="198"/>
      <c r="B504" s="198"/>
    </row>
    <row r="505" spans="1:2" x14ac:dyDescent="0.2">
      <c r="A505" s="198"/>
      <c r="B505" s="198"/>
    </row>
    <row r="506" spans="1:2" x14ac:dyDescent="0.2">
      <c r="A506" s="198"/>
      <c r="B506" s="198"/>
    </row>
    <row r="507" spans="1:2" x14ac:dyDescent="0.2">
      <c r="A507" s="198"/>
      <c r="B507" s="198"/>
    </row>
    <row r="508" spans="1:2" x14ac:dyDescent="0.2">
      <c r="A508" s="198"/>
      <c r="B508" s="198"/>
    </row>
    <row r="509" spans="1:2" x14ac:dyDescent="0.2">
      <c r="A509" s="198"/>
      <c r="B509" s="198"/>
    </row>
    <row r="510" spans="1:2" x14ac:dyDescent="0.2">
      <c r="A510" s="198"/>
      <c r="B510" s="198"/>
    </row>
    <row r="511" spans="1:2" x14ac:dyDescent="0.2">
      <c r="A511" s="198"/>
      <c r="B511" s="198"/>
    </row>
    <row r="512" spans="1:2" x14ac:dyDescent="0.2">
      <c r="A512" s="198"/>
      <c r="B512" s="198"/>
    </row>
    <row r="513" spans="1:2" x14ac:dyDescent="0.2">
      <c r="A513" s="198"/>
      <c r="B513" s="198"/>
    </row>
    <row r="514" spans="1:2" x14ac:dyDescent="0.2">
      <c r="A514" s="198"/>
      <c r="B514" s="198"/>
    </row>
    <row r="515" spans="1:2" x14ac:dyDescent="0.2">
      <c r="A515" s="198"/>
      <c r="B515" s="198"/>
    </row>
    <row r="516" spans="1:2" x14ac:dyDescent="0.2">
      <c r="A516" s="198"/>
      <c r="B516" s="198"/>
    </row>
    <row r="517" spans="1:2" x14ac:dyDescent="0.2">
      <c r="A517" s="198"/>
      <c r="B517" s="198"/>
    </row>
    <row r="518" spans="1:2" x14ac:dyDescent="0.2">
      <c r="A518" s="198"/>
      <c r="B518" s="198"/>
    </row>
    <row r="519" spans="1:2" x14ac:dyDescent="0.2">
      <c r="A519" s="198"/>
      <c r="B519" s="198"/>
    </row>
    <row r="520" spans="1:2" x14ac:dyDescent="0.2">
      <c r="A520" s="198"/>
      <c r="B520" s="198"/>
    </row>
    <row r="521" spans="1:2" x14ac:dyDescent="0.2">
      <c r="A521" s="198"/>
      <c r="B521" s="198"/>
    </row>
    <row r="522" spans="1:2" x14ac:dyDescent="0.2">
      <c r="A522" s="198"/>
      <c r="B522" s="198"/>
    </row>
    <row r="523" spans="1:2" x14ac:dyDescent="0.2">
      <c r="A523" s="198"/>
      <c r="B523" s="198"/>
    </row>
    <row r="524" spans="1:2" x14ac:dyDescent="0.2">
      <c r="A524" s="198"/>
      <c r="B524" s="198"/>
    </row>
    <row r="525" spans="1:2" x14ac:dyDescent="0.2">
      <c r="A525" s="198"/>
      <c r="B525" s="198"/>
    </row>
    <row r="526" spans="1:2" x14ac:dyDescent="0.2">
      <c r="A526" s="198"/>
      <c r="B526" s="198"/>
    </row>
    <row r="527" spans="1:2" x14ac:dyDescent="0.2">
      <c r="A527" s="198"/>
      <c r="B527" s="198"/>
    </row>
    <row r="528" spans="1:2" x14ac:dyDescent="0.2">
      <c r="A528" s="198"/>
      <c r="B528" s="198"/>
    </row>
    <row r="529" spans="1:2" x14ac:dyDescent="0.2">
      <c r="A529" s="198"/>
      <c r="B529" s="198"/>
    </row>
    <row r="530" spans="1:2" x14ac:dyDescent="0.2">
      <c r="A530" s="198"/>
      <c r="B530" s="198"/>
    </row>
    <row r="531" spans="1:2" x14ac:dyDescent="0.2">
      <c r="A531" s="198"/>
      <c r="B531" s="198"/>
    </row>
    <row r="532" spans="1:2" x14ac:dyDescent="0.2">
      <c r="A532" s="198"/>
      <c r="B532" s="198"/>
    </row>
    <row r="533" spans="1:2" x14ac:dyDescent="0.2">
      <c r="A533" s="198"/>
      <c r="B533" s="198"/>
    </row>
    <row r="534" spans="1:2" x14ac:dyDescent="0.2">
      <c r="A534" s="198"/>
      <c r="B534" s="198"/>
    </row>
    <row r="535" spans="1:2" x14ac:dyDescent="0.2">
      <c r="A535" s="198"/>
      <c r="B535" s="198"/>
    </row>
    <row r="536" spans="1:2" x14ac:dyDescent="0.2">
      <c r="A536" s="198"/>
      <c r="B536" s="198"/>
    </row>
    <row r="537" spans="1:2" x14ac:dyDescent="0.2">
      <c r="A537" s="198"/>
      <c r="B537" s="198"/>
    </row>
    <row r="538" spans="1:2" x14ac:dyDescent="0.2">
      <c r="A538" s="198"/>
      <c r="B538" s="198"/>
    </row>
    <row r="539" spans="1:2" x14ac:dyDescent="0.2">
      <c r="A539" s="198"/>
      <c r="B539" s="198"/>
    </row>
    <row r="540" spans="1:2" x14ac:dyDescent="0.2">
      <c r="A540" s="198"/>
      <c r="B540" s="198"/>
    </row>
    <row r="541" spans="1:2" x14ac:dyDescent="0.2">
      <c r="A541" s="198"/>
      <c r="B541" s="198"/>
    </row>
    <row r="542" spans="1:2" x14ac:dyDescent="0.2">
      <c r="A542" s="198"/>
      <c r="B542" s="198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1"/>
  <sheetViews>
    <sheetView showGridLines="0" zoomScaleNormal="100" workbookViewId="0">
      <selection activeCell="D7" sqref="D7"/>
    </sheetView>
  </sheetViews>
  <sheetFormatPr defaultRowHeight="12.75" x14ac:dyDescent="0.2"/>
  <cols>
    <col min="1" max="1" width="17.85546875" style="233" customWidth="1"/>
    <col min="2" max="2" width="8.7109375" style="233" bestFit="1" customWidth="1"/>
    <col min="3" max="4" width="11.28515625" style="198" bestFit="1" customWidth="1"/>
    <col min="5" max="5" width="10.85546875" style="198" bestFit="1" customWidth="1"/>
    <col min="6" max="7" width="11.28515625" style="198" bestFit="1" customWidth="1"/>
    <col min="8" max="16" width="10.7109375" style="198" customWidth="1"/>
    <col min="17" max="16384" width="9.140625" style="198"/>
  </cols>
  <sheetData>
    <row r="1" spans="1:5" ht="20.25" x14ac:dyDescent="0.3">
      <c r="A1" s="36" t="s">
        <v>350</v>
      </c>
      <c r="B1" s="197"/>
    </row>
    <row r="2" spans="1:5" s="235" customFormat="1" ht="20.25" x14ac:dyDescent="0.3">
      <c r="A2" s="108" t="str">
        <f>ZiarnoZAK!A2</f>
        <v>w okresie: 23 - 29 sierpnia 2021r.</v>
      </c>
      <c r="B2" s="236"/>
    </row>
    <row r="3" spans="1:5" ht="13.5" thickBot="1" x14ac:dyDescent="0.25">
      <c r="A3" s="198"/>
      <c r="B3" s="198"/>
    </row>
    <row r="4" spans="1:5" ht="15.75" thickBot="1" x14ac:dyDescent="0.3">
      <c r="A4" s="200"/>
      <c r="B4" s="346"/>
      <c r="C4" s="732" t="s">
        <v>55</v>
      </c>
      <c r="D4" s="733"/>
      <c r="E4" s="734"/>
    </row>
    <row r="5" spans="1:5" ht="15" x14ac:dyDescent="0.25">
      <c r="A5" s="208"/>
      <c r="B5" s="347"/>
      <c r="C5" s="558"/>
      <c r="D5" s="559"/>
      <c r="E5" s="560"/>
    </row>
    <row r="6" spans="1:5" ht="45.75" thickBot="1" x14ac:dyDescent="0.25">
      <c r="A6" s="216" t="s">
        <v>213</v>
      </c>
      <c r="B6" s="411" t="s">
        <v>214</v>
      </c>
      <c r="C6" s="735" t="s">
        <v>43</v>
      </c>
      <c r="D6" s="562" t="s">
        <v>43</v>
      </c>
      <c r="E6" s="218" t="s">
        <v>62</v>
      </c>
    </row>
    <row r="7" spans="1:5" ht="13.5" thickBot="1" x14ac:dyDescent="0.25">
      <c r="A7" s="219"/>
      <c r="B7" s="412"/>
      <c r="C7" s="736">
        <v>44437</v>
      </c>
      <c r="D7" s="737">
        <v>44430</v>
      </c>
      <c r="E7" s="349"/>
    </row>
    <row r="8" spans="1:5" ht="14.25" customHeight="1" x14ac:dyDescent="0.2">
      <c r="A8" s="747" t="s">
        <v>369</v>
      </c>
      <c r="B8" s="748"/>
      <c r="C8" s="748"/>
      <c r="D8" s="748"/>
      <c r="E8" s="749"/>
    </row>
    <row r="9" spans="1:5" ht="15.75" x14ac:dyDescent="0.2">
      <c r="A9" s="222" t="s">
        <v>215</v>
      </c>
      <c r="B9" s="414">
        <v>450</v>
      </c>
      <c r="C9" s="653">
        <v>1352.9970000000001</v>
      </c>
      <c r="D9" s="223">
        <v>1385.16</v>
      </c>
      <c r="E9" s="343">
        <f>((C9-D9)/D9)*100</f>
        <v>-2.3219700251234521</v>
      </c>
    </row>
    <row r="10" spans="1:5" ht="15.75" x14ac:dyDescent="0.2">
      <c r="A10" s="224" t="s">
        <v>220</v>
      </c>
      <c r="B10" s="415">
        <v>550</v>
      </c>
      <c r="C10" s="654">
        <v>1536.4010000000001</v>
      </c>
      <c r="D10" s="225">
        <v>1486.5809999999999</v>
      </c>
      <c r="E10" s="343">
        <f>((C10-D10)/D10)*100</f>
        <v>3.3513141900777801</v>
      </c>
    </row>
    <row r="11" spans="1:5" ht="16.5" thickBot="1" x14ac:dyDescent="0.25">
      <c r="A11" s="614" t="s">
        <v>216</v>
      </c>
      <c r="B11" s="655">
        <v>500</v>
      </c>
      <c r="C11" s="656">
        <v>1680.934</v>
      </c>
      <c r="D11" s="657">
        <v>1833.269</v>
      </c>
      <c r="E11" s="658">
        <f>((C11-D11)/D11)*100</f>
        <v>-8.3094734051576733</v>
      </c>
    </row>
    <row r="12" spans="1:5" x14ac:dyDescent="0.2">
      <c r="A12" s="198"/>
      <c r="B12" s="198"/>
    </row>
    <row r="13" spans="1:5" s="235" customFormat="1" ht="15.75" x14ac:dyDescent="0.25">
      <c r="A13" s="26" t="s">
        <v>79</v>
      </c>
      <c r="B13" s="198"/>
      <c r="C13" s="198"/>
      <c r="D13" s="198"/>
      <c r="E13" s="198"/>
    </row>
    <row r="14" spans="1:5" ht="15.75" x14ac:dyDescent="0.25">
      <c r="A14" s="26" t="s">
        <v>318</v>
      </c>
      <c r="B14" s="198"/>
    </row>
    <row r="15" spans="1:5" ht="15.75" x14ac:dyDescent="0.25">
      <c r="A15" s="136"/>
      <c r="B15" s="232"/>
    </row>
    <row r="16" spans="1:5" ht="19.5" customHeight="1" x14ac:dyDescent="0.2">
      <c r="A16" s="198"/>
      <c r="B16" s="198"/>
    </row>
    <row r="17" spans="1:2" ht="14.25" customHeight="1" x14ac:dyDescent="0.2">
      <c r="A17" s="198"/>
      <c r="B17" s="198"/>
    </row>
    <row r="18" spans="1:2" x14ac:dyDescent="0.2">
      <c r="A18" s="198"/>
      <c r="B18" s="198"/>
    </row>
    <row r="19" spans="1:2" x14ac:dyDescent="0.2">
      <c r="A19" s="198"/>
      <c r="B19" s="198"/>
    </row>
    <row r="20" spans="1:2" x14ac:dyDescent="0.2">
      <c r="A20" s="198"/>
      <c r="B20" s="198"/>
    </row>
    <row r="21" spans="1:2" x14ac:dyDescent="0.2">
      <c r="A21" s="198"/>
      <c r="B21" s="198"/>
    </row>
    <row r="22" spans="1:2" x14ac:dyDescent="0.2">
      <c r="A22" s="198"/>
      <c r="B22" s="198"/>
    </row>
    <row r="23" spans="1:2" x14ac:dyDescent="0.2">
      <c r="A23" s="198"/>
      <c r="B23" s="198"/>
    </row>
    <row r="24" spans="1:2" x14ac:dyDescent="0.2">
      <c r="A24" s="198"/>
      <c r="B24" s="198"/>
    </row>
    <row r="25" spans="1:2" x14ac:dyDescent="0.2">
      <c r="A25" s="198"/>
      <c r="B25" s="198"/>
    </row>
    <row r="26" spans="1:2" x14ac:dyDescent="0.2">
      <c r="A26" s="198"/>
      <c r="B26" s="198"/>
    </row>
    <row r="27" spans="1:2" x14ac:dyDescent="0.2">
      <c r="A27" s="198"/>
      <c r="B27" s="198"/>
    </row>
    <row r="28" spans="1:2" x14ac:dyDescent="0.2">
      <c r="A28" s="198"/>
      <c r="B28" s="198"/>
    </row>
    <row r="29" spans="1:2" x14ac:dyDescent="0.2">
      <c r="A29" s="198"/>
      <c r="B29" s="198"/>
    </row>
    <row r="30" spans="1:2" x14ac:dyDescent="0.2">
      <c r="A30" s="198"/>
      <c r="B30" s="198"/>
    </row>
    <row r="31" spans="1:2" x14ac:dyDescent="0.2">
      <c r="A31" s="198"/>
      <c r="B31" s="198"/>
    </row>
    <row r="32" spans="1:2" x14ac:dyDescent="0.2">
      <c r="A32" s="198"/>
      <c r="B32" s="198"/>
    </row>
    <row r="33" spans="1:2" x14ac:dyDescent="0.2">
      <c r="A33" s="198"/>
      <c r="B33" s="198"/>
    </row>
    <row r="34" spans="1:2" x14ac:dyDescent="0.2">
      <c r="A34" s="198"/>
      <c r="B34" s="198"/>
    </row>
    <row r="35" spans="1:2" x14ac:dyDescent="0.2">
      <c r="A35" s="198"/>
      <c r="B35" s="198"/>
    </row>
    <row r="36" spans="1:2" x14ac:dyDescent="0.2">
      <c r="A36" s="198"/>
      <c r="B36" s="198"/>
    </row>
    <row r="37" spans="1:2" x14ac:dyDescent="0.2">
      <c r="A37" s="198"/>
      <c r="B37" s="198"/>
    </row>
    <row r="38" spans="1:2" x14ac:dyDescent="0.2">
      <c r="A38" s="198"/>
      <c r="B38" s="198"/>
    </row>
    <row r="39" spans="1:2" x14ac:dyDescent="0.2">
      <c r="A39" s="198"/>
      <c r="B39" s="198"/>
    </row>
    <row r="40" spans="1:2" x14ac:dyDescent="0.2">
      <c r="A40" s="198"/>
      <c r="B40" s="198"/>
    </row>
    <row r="41" spans="1:2" x14ac:dyDescent="0.2">
      <c r="A41" s="198"/>
      <c r="B41" s="198"/>
    </row>
    <row r="42" spans="1:2" x14ac:dyDescent="0.2">
      <c r="A42" s="198"/>
      <c r="B42" s="198"/>
    </row>
    <row r="43" spans="1:2" x14ac:dyDescent="0.2">
      <c r="A43" s="198"/>
      <c r="B43" s="198"/>
    </row>
    <row r="44" spans="1:2" x14ac:dyDescent="0.2">
      <c r="A44" s="198"/>
      <c r="B44" s="198"/>
    </row>
    <row r="45" spans="1:2" x14ac:dyDescent="0.2">
      <c r="A45" s="198"/>
      <c r="B45" s="198"/>
    </row>
    <row r="46" spans="1:2" x14ac:dyDescent="0.2">
      <c r="A46" s="198"/>
      <c r="B46" s="198"/>
    </row>
    <row r="47" spans="1:2" x14ac:dyDescent="0.2">
      <c r="A47" s="198"/>
      <c r="B47" s="198"/>
    </row>
    <row r="48" spans="1:2" x14ac:dyDescent="0.2">
      <c r="A48" s="198"/>
      <c r="B48" s="198"/>
    </row>
    <row r="49" spans="1:2" x14ac:dyDescent="0.2">
      <c r="A49" s="198"/>
      <c r="B49" s="198"/>
    </row>
    <row r="50" spans="1:2" x14ac:dyDescent="0.2">
      <c r="A50" s="198"/>
      <c r="B50" s="198"/>
    </row>
    <row r="51" spans="1:2" x14ac:dyDescent="0.2">
      <c r="A51" s="198"/>
      <c r="B51" s="198"/>
    </row>
    <row r="52" spans="1:2" x14ac:dyDescent="0.2">
      <c r="A52" s="198"/>
      <c r="B52" s="198"/>
    </row>
    <row r="53" spans="1:2" x14ac:dyDescent="0.2">
      <c r="A53" s="198"/>
      <c r="B53" s="198"/>
    </row>
    <row r="54" spans="1:2" x14ac:dyDescent="0.2">
      <c r="A54" s="198"/>
      <c r="B54" s="198"/>
    </row>
    <row r="55" spans="1:2" x14ac:dyDescent="0.2">
      <c r="A55" s="198"/>
      <c r="B55" s="198"/>
    </row>
    <row r="56" spans="1:2" x14ac:dyDescent="0.2">
      <c r="A56" s="198"/>
      <c r="B56" s="198"/>
    </row>
    <row r="57" spans="1:2" x14ac:dyDescent="0.2">
      <c r="A57" s="198"/>
      <c r="B57" s="198"/>
    </row>
    <row r="58" spans="1:2" x14ac:dyDescent="0.2">
      <c r="A58" s="198"/>
      <c r="B58" s="198"/>
    </row>
    <row r="59" spans="1:2" x14ac:dyDescent="0.2">
      <c r="A59" s="198"/>
      <c r="B59" s="198"/>
    </row>
    <row r="60" spans="1:2" x14ac:dyDescent="0.2">
      <c r="A60" s="198"/>
      <c r="B60" s="198"/>
    </row>
    <row r="61" spans="1:2" x14ac:dyDescent="0.2">
      <c r="A61" s="198"/>
      <c r="B61" s="198"/>
    </row>
    <row r="62" spans="1:2" x14ac:dyDescent="0.2">
      <c r="A62" s="198"/>
      <c r="B62" s="198"/>
    </row>
    <row r="63" spans="1:2" x14ac:dyDescent="0.2">
      <c r="A63" s="198"/>
      <c r="B63" s="198"/>
    </row>
    <row r="64" spans="1:2" x14ac:dyDescent="0.2">
      <c r="A64" s="198"/>
      <c r="B64" s="198"/>
    </row>
    <row r="65" spans="1:2" x14ac:dyDescent="0.2">
      <c r="A65" s="198"/>
      <c r="B65" s="198"/>
    </row>
    <row r="66" spans="1:2" x14ac:dyDescent="0.2">
      <c r="A66" s="198"/>
      <c r="B66" s="198"/>
    </row>
    <row r="67" spans="1:2" x14ac:dyDescent="0.2">
      <c r="A67" s="198"/>
      <c r="B67" s="198"/>
    </row>
    <row r="68" spans="1:2" x14ac:dyDescent="0.2">
      <c r="A68" s="198"/>
      <c r="B68" s="198"/>
    </row>
    <row r="69" spans="1:2" x14ac:dyDescent="0.2">
      <c r="A69" s="198"/>
      <c r="B69" s="198"/>
    </row>
    <row r="70" spans="1:2" x14ac:dyDescent="0.2">
      <c r="A70" s="198"/>
      <c r="B70" s="198"/>
    </row>
    <row r="71" spans="1:2" x14ac:dyDescent="0.2">
      <c r="A71" s="198"/>
      <c r="B71" s="198"/>
    </row>
    <row r="72" spans="1:2" x14ac:dyDescent="0.2">
      <c r="A72" s="198"/>
      <c r="B72" s="198"/>
    </row>
    <row r="73" spans="1:2" x14ac:dyDescent="0.2">
      <c r="A73" s="198"/>
      <c r="B73" s="198"/>
    </row>
    <row r="74" spans="1:2" x14ac:dyDescent="0.2">
      <c r="A74" s="198"/>
      <c r="B74" s="198"/>
    </row>
    <row r="75" spans="1:2" x14ac:dyDescent="0.2">
      <c r="A75" s="198"/>
      <c r="B75" s="198"/>
    </row>
    <row r="76" spans="1:2" x14ac:dyDescent="0.2">
      <c r="A76" s="198"/>
      <c r="B76" s="198"/>
    </row>
    <row r="77" spans="1:2" x14ac:dyDescent="0.2">
      <c r="A77" s="198"/>
      <c r="B77" s="198"/>
    </row>
    <row r="78" spans="1:2" x14ac:dyDescent="0.2">
      <c r="A78" s="198"/>
      <c r="B78" s="198"/>
    </row>
    <row r="79" spans="1:2" x14ac:dyDescent="0.2">
      <c r="A79" s="198"/>
      <c r="B79" s="198"/>
    </row>
    <row r="80" spans="1:2" x14ac:dyDescent="0.2">
      <c r="A80" s="198"/>
      <c r="B80" s="198"/>
    </row>
    <row r="81" spans="1:2" x14ac:dyDescent="0.2">
      <c r="A81" s="198"/>
      <c r="B81" s="198"/>
    </row>
    <row r="82" spans="1:2" x14ac:dyDescent="0.2">
      <c r="A82" s="198"/>
      <c r="B82" s="198"/>
    </row>
    <row r="83" spans="1:2" x14ac:dyDescent="0.2">
      <c r="A83" s="198"/>
      <c r="B83" s="198"/>
    </row>
    <row r="84" spans="1:2" x14ac:dyDescent="0.2">
      <c r="A84" s="198"/>
      <c r="B84" s="198"/>
    </row>
    <row r="85" spans="1:2" x14ac:dyDescent="0.2">
      <c r="A85" s="198"/>
      <c r="B85" s="198"/>
    </row>
    <row r="86" spans="1:2" x14ac:dyDescent="0.2">
      <c r="A86" s="198"/>
      <c r="B86" s="198"/>
    </row>
    <row r="87" spans="1:2" x14ac:dyDescent="0.2">
      <c r="A87" s="198"/>
      <c r="B87" s="198"/>
    </row>
    <row r="88" spans="1:2" x14ac:dyDescent="0.2">
      <c r="A88" s="198"/>
      <c r="B88" s="198"/>
    </row>
    <row r="89" spans="1:2" x14ac:dyDescent="0.2">
      <c r="A89" s="198"/>
      <c r="B89" s="198"/>
    </row>
    <row r="90" spans="1:2" x14ac:dyDescent="0.2">
      <c r="A90" s="198"/>
      <c r="B90" s="198"/>
    </row>
    <row r="91" spans="1:2" x14ac:dyDescent="0.2">
      <c r="A91" s="198"/>
      <c r="B91" s="198"/>
    </row>
    <row r="92" spans="1:2" x14ac:dyDescent="0.2">
      <c r="A92" s="198"/>
      <c r="B92" s="198"/>
    </row>
    <row r="93" spans="1:2" x14ac:dyDescent="0.2">
      <c r="A93" s="198"/>
      <c r="B93" s="198"/>
    </row>
    <row r="94" spans="1:2" x14ac:dyDescent="0.2">
      <c r="A94" s="198"/>
      <c r="B94" s="198"/>
    </row>
    <row r="95" spans="1:2" x14ac:dyDescent="0.2">
      <c r="A95" s="198"/>
      <c r="B95" s="198"/>
    </row>
    <row r="96" spans="1:2" x14ac:dyDescent="0.2">
      <c r="A96" s="198"/>
      <c r="B96" s="198"/>
    </row>
    <row r="97" spans="1:2" x14ac:dyDescent="0.2">
      <c r="A97" s="198"/>
      <c r="B97" s="198"/>
    </row>
    <row r="98" spans="1:2" x14ac:dyDescent="0.2">
      <c r="A98" s="198"/>
      <c r="B98" s="198"/>
    </row>
    <row r="99" spans="1:2" x14ac:dyDescent="0.2">
      <c r="A99" s="198"/>
      <c r="B99" s="198"/>
    </row>
    <row r="100" spans="1:2" x14ac:dyDescent="0.2">
      <c r="A100" s="198"/>
      <c r="B100" s="198"/>
    </row>
    <row r="101" spans="1:2" x14ac:dyDescent="0.2">
      <c r="A101" s="198"/>
      <c r="B101" s="198"/>
    </row>
    <row r="102" spans="1:2" x14ac:dyDescent="0.2">
      <c r="A102" s="198"/>
      <c r="B102" s="198"/>
    </row>
    <row r="103" spans="1:2" x14ac:dyDescent="0.2">
      <c r="A103" s="198"/>
      <c r="B103" s="198"/>
    </row>
    <row r="104" spans="1:2" x14ac:dyDescent="0.2">
      <c r="A104" s="198"/>
      <c r="B104" s="198"/>
    </row>
    <row r="105" spans="1:2" x14ac:dyDescent="0.2">
      <c r="A105" s="198"/>
      <c r="B105" s="198"/>
    </row>
    <row r="106" spans="1:2" x14ac:dyDescent="0.2">
      <c r="A106" s="198"/>
      <c r="B106" s="198"/>
    </row>
    <row r="107" spans="1:2" x14ac:dyDescent="0.2">
      <c r="A107" s="198"/>
      <c r="B107" s="198"/>
    </row>
    <row r="108" spans="1:2" x14ac:dyDescent="0.2">
      <c r="A108" s="198"/>
      <c r="B108" s="198"/>
    </row>
    <row r="109" spans="1:2" x14ac:dyDescent="0.2">
      <c r="A109" s="198"/>
      <c r="B109" s="198"/>
    </row>
    <row r="110" spans="1:2" x14ac:dyDescent="0.2">
      <c r="A110" s="198"/>
      <c r="B110" s="198"/>
    </row>
    <row r="111" spans="1:2" x14ac:dyDescent="0.2">
      <c r="A111" s="198"/>
      <c r="B111" s="198"/>
    </row>
    <row r="112" spans="1:2" x14ac:dyDescent="0.2">
      <c r="A112" s="198"/>
      <c r="B112" s="198"/>
    </row>
    <row r="113" spans="1:2" x14ac:dyDescent="0.2">
      <c r="A113" s="198"/>
      <c r="B113" s="198"/>
    </row>
    <row r="114" spans="1:2" x14ac:dyDescent="0.2">
      <c r="A114" s="198"/>
      <c r="B114" s="198"/>
    </row>
    <row r="115" spans="1:2" x14ac:dyDescent="0.2">
      <c r="A115" s="198"/>
      <c r="B115" s="198"/>
    </row>
    <row r="116" spans="1:2" x14ac:dyDescent="0.2">
      <c r="A116" s="198"/>
      <c r="B116" s="198"/>
    </row>
    <row r="117" spans="1:2" x14ac:dyDescent="0.2">
      <c r="A117" s="198"/>
      <c r="B117" s="198"/>
    </row>
    <row r="118" spans="1:2" x14ac:dyDescent="0.2">
      <c r="A118" s="198"/>
      <c r="B118" s="198"/>
    </row>
    <row r="119" spans="1:2" x14ac:dyDescent="0.2">
      <c r="A119" s="198"/>
      <c r="B119" s="198"/>
    </row>
    <row r="120" spans="1:2" x14ac:dyDescent="0.2">
      <c r="A120" s="198"/>
      <c r="B120" s="198"/>
    </row>
    <row r="121" spans="1:2" x14ac:dyDescent="0.2">
      <c r="A121" s="198"/>
      <c r="B121" s="198"/>
    </row>
    <row r="122" spans="1:2" x14ac:dyDescent="0.2">
      <c r="A122" s="198"/>
      <c r="B122" s="198"/>
    </row>
    <row r="123" spans="1:2" x14ac:dyDescent="0.2">
      <c r="A123" s="198"/>
      <c r="B123" s="198"/>
    </row>
    <row r="124" spans="1:2" x14ac:dyDescent="0.2">
      <c r="A124" s="198"/>
      <c r="B124" s="198"/>
    </row>
    <row r="125" spans="1:2" x14ac:dyDescent="0.2">
      <c r="A125" s="198"/>
      <c r="B125" s="198"/>
    </row>
    <row r="126" spans="1:2" x14ac:dyDescent="0.2">
      <c r="A126" s="198"/>
      <c r="B126" s="198"/>
    </row>
    <row r="127" spans="1:2" x14ac:dyDescent="0.2">
      <c r="A127" s="198"/>
      <c r="B127" s="198"/>
    </row>
    <row r="128" spans="1:2" x14ac:dyDescent="0.2">
      <c r="A128" s="198"/>
      <c r="B128" s="198"/>
    </row>
    <row r="129" spans="1:2" x14ac:dyDescent="0.2">
      <c r="A129" s="198"/>
      <c r="B129" s="198"/>
    </row>
    <row r="130" spans="1:2" x14ac:dyDescent="0.2">
      <c r="A130" s="198"/>
      <c r="B130" s="198"/>
    </row>
    <row r="131" spans="1:2" x14ac:dyDescent="0.2">
      <c r="A131" s="198"/>
      <c r="B131" s="198"/>
    </row>
    <row r="132" spans="1:2" x14ac:dyDescent="0.2">
      <c r="A132" s="198"/>
      <c r="B132" s="198"/>
    </row>
    <row r="133" spans="1:2" x14ac:dyDescent="0.2">
      <c r="A133" s="198"/>
      <c r="B133" s="198"/>
    </row>
    <row r="134" spans="1:2" x14ac:dyDescent="0.2">
      <c r="A134" s="198"/>
      <c r="B134" s="198"/>
    </row>
    <row r="135" spans="1:2" x14ac:dyDescent="0.2">
      <c r="A135" s="198"/>
      <c r="B135" s="198"/>
    </row>
    <row r="136" spans="1:2" x14ac:dyDescent="0.2">
      <c r="A136" s="198"/>
      <c r="B136" s="198"/>
    </row>
    <row r="137" spans="1:2" x14ac:dyDescent="0.2">
      <c r="A137" s="198"/>
      <c r="B137" s="198"/>
    </row>
    <row r="138" spans="1:2" x14ac:dyDescent="0.2">
      <c r="A138" s="198"/>
      <c r="B138" s="198"/>
    </row>
    <row r="139" spans="1:2" x14ac:dyDescent="0.2">
      <c r="A139" s="198"/>
      <c r="B139" s="198"/>
    </row>
    <row r="140" spans="1:2" x14ac:dyDescent="0.2">
      <c r="A140" s="198"/>
      <c r="B140" s="198"/>
    </row>
    <row r="141" spans="1:2" x14ac:dyDescent="0.2">
      <c r="A141" s="198"/>
      <c r="B141" s="198"/>
    </row>
    <row r="142" spans="1:2" x14ac:dyDescent="0.2">
      <c r="A142" s="198"/>
      <c r="B142" s="198"/>
    </row>
    <row r="143" spans="1:2" x14ac:dyDescent="0.2">
      <c r="A143" s="198"/>
      <c r="B143" s="198"/>
    </row>
    <row r="144" spans="1:2" x14ac:dyDescent="0.2">
      <c r="A144" s="198"/>
      <c r="B144" s="198"/>
    </row>
    <row r="145" spans="1:2" x14ac:dyDescent="0.2">
      <c r="A145" s="198"/>
      <c r="B145" s="198"/>
    </row>
    <row r="146" spans="1:2" x14ac:dyDescent="0.2">
      <c r="A146" s="198"/>
      <c r="B146" s="198"/>
    </row>
    <row r="147" spans="1:2" x14ac:dyDescent="0.2">
      <c r="A147" s="198"/>
      <c r="B147" s="198"/>
    </row>
    <row r="148" spans="1:2" x14ac:dyDescent="0.2">
      <c r="A148" s="198"/>
      <c r="B148" s="198"/>
    </row>
    <row r="149" spans="1:2" x14ac:dyDescent="0.2">
      <c r="A149" s="198"/>
      <c r="B149" s="198"/>
    </row>
    <row r="150" spans="1:2" x14ac:dyDescent="0.2">
      <c r="A150" s="198"/>
      <c r="B150" s="198"/>
    </row>
    <row r="151" spans="1:2" x14ac:dyDescent="0.2">
      <c r="A151" s="198"/>
      <c r="B151" s="198"/>
    </row>
    <row r="152" spans="1:2" x14ac:dyDescent="0.2">
      <c r="A152" s="198"/>
      <c r="B152" s="198"/>
    </row>
    <row r="153" spans="1:2" x14ac:dyDescent="0.2">
      <c r="A153" s="198"/>
      <c r="B153" s="198"/>
    </row>
    <row r="154" spans="1:2" x14ac:dyDescent="0.2">
      <c r="A154" s="198"/>
      <c r="B154" s="198"/>
    </row>
    <row r="155" spans="1:2" x14ac:dyDescent="0.2">
      <c r="A155" s="198"/>
      <c r="B155" s="198"/>
    </row>
    <row r="156" spans="1:2" x14ac:dyDescent="0.2">
      <c r="A156" s="198"/>
      <c r="B156" s="198"/>
    </row>
    <row r="157" spans="1:2" x14ac:dyDescent="0.2">
      <c r="A157" s="198"/>
      <c r="B157" s="198"/>
    </row>
    <row r="158" spans="1:2" x14ac:dyDescent="0.2">
      <c r="A158" s="198"/>
      <c r="B158" s="198"/>
    </row>
    <row r="159" spans="1:2" x14ac:dyDescent="0.2">
      <c r="A159" s="198"/>
      <c r="B159" s="198"/>
    </row>
    <row r="160" spans="1:2" x14ac:dyDescent="0.2">
      <c r="A160" s="198"/>
      <c r="B160" s="198"/>
    </row>
    <row r="161" spans="1:2" x14ac:dyDescent="0.2">
      <c r="A161" s="198"/>
      <c r="B161" s="198"/>
    </row>
    <row r="162" spans="1:2" x14ac:dyDescent="0.2">
      <c r="A162" s="198"/>
      <c r="B162" s="198"/>
    </row>
    <row r="163" spans="1:2" x14ac:dyDescent="0.2">
      <c r="A163" s="198"/>
      <c r="B163" s="198"/>
    </row>
    <row r="164" spans="1:2" x14ac:dyDescent="0.2">
      <c r="A164" s="198"/>
      <c r="B164" s="198"/>
    </row>
    <row r="165" spans="1:2" x14ac:dyDescent="0.2">
      <c r="A165" s="198"/>
      <c r="B165" s="198"/>
    </row>
    <row r="166" spans="1:2" x14ac:dyDescent="0.2">
      <c r="A166" s="198"/>
      <c r="B166" s="198"/>
    </row>
    <row r="167" spans="1:2" x14ac:dyDescent="0.2">
      <c r="A167" s="198"/>
      <c r="B167" s="198"/>
    </row>
    <row r="168" spans="1:2" x14ac:dyDescent="0.2">
      <c r="A168" s="198"/>
      <c r="B168" s="198"/>
    </row>
    <row r="169" spans="1:2" x14ac:dyDescent="0.2">
      <c r="A169" s="198"/>
      <c r="B169" s="198"/>
    </row>
    <row r="170" spans="1:2" x14ac:dyDescent="0.2">
      <c r="A170" s="198"/>
      <c r="B170" s="198"/>
    </row>
    <row r="171" spans="1:2" x14ac:dyDescent="0.2">
      <c r="A171" s="198"/>
      <c r="B171" s="198"/>
    </row>
    <row r="172" spans="1:2" x14ac:dyDescent="0.2">
      <c r="A172" s="198"/>
      <c r="B172" s="198"/>
    </row>
    <row r="173" spans="1:2" x14ac:dyDescent="0.2">
      <c r="A173" s="198"/>
      <c r="B173" s="198"/>
    </row>
    <row r="174" spans="1:2" x14ac:dyDescent="0.2">
      <c r="A174" s="198"/>
      <c r="B174" s="198"/>
    </row>
    <row r="175" spans="1:2" x14ac:dyDescent="0.2">
      <c r="A175" s="198"/>
      <c r="B175" s="198"/>
    </row>
    <row r="176" spans="1:2" x14ac:dyDescent="0.2">
      <c r="A176" s="198"/>
      <c r="B176" s="198"/>
    </row>
    <row r="177" spans="1:2" x14ac:dyDescent="0.2">
      <c r="A177" s="198"/>
      <c r="B177" s="198"/>
    </row>
    <row r="178" spans="1:2" x14ac:dyDescent="0.2">
      <c r="A178" s="198"/>
      <c r="B178" s="198"/>
    </row>
    <row r="179" spans="1:2" x14ac:dyDescent="0.2">
      <c r="A179" s="198"/>
      <c r="B179" s="198"/>
    </row>
    <row r="180" spans="1:2" x14ac:dyDescent="0.2">
      <c r="A180" s="198"/>
      <c r="B180" s="198"/>
    </row>
    <row r="181" spans="1:2" x14ac:dyDescent="0.2">
      <c r="A181" s="198"/>
      <c r="B181" s="198"/>
    </row>
    <row r="182" spans="1:2" x14ac:dyDescent="0.2">
      <c r="A182" s="198"/>
      <c r="B182" s="198"/>
    </row>
    <row r="183" spans="1:2" x14ac:dyDescent="0.2">
      <c r="A183" s="198"/>
      <c r="B183" s="198"/>
    </row>
    <row r="184" spans="1:2" x14ac:dyDescent="0.2">
      <c r="A184" s="198"/>
      <c r="B184" s="198"/>
    </row>
    <row r="185" spans="1:2" x14ac:dyDescent="0.2">
      <c r="A185" s="198"/>
      <c r="B185" s="198"/>
    </row>
    <row r="186" spans="1:2" x14ac:dyDescent="0.2">
      <c r="A186" s="198"/>
      <c r="B186" s="198"/>
    </row>
    <row r="187" spans="1:2" x14ac:dyDescent="0.2">
      <c r="A187" s="198"/>
      <c r="B187" s="198"/>
    </row>
    <row r="188" spans="1:2" x14ac:dyDescent="0.2">
      <c r="A188" s="198"/>
      <c r="B188" s="198"/>
    </row>
    <row r="189" spans="1:2" x14ac:dyDescent="0.2">
      <c r="A189" s="198"/>
      <c r="B189" s="198"/>
    </row>
    <row r="190" spans="1:2" x14ac:dyDescent="0.2">
      <c r="A190" s="198"/>
      <c r="B190" s="198"/>
    </row>
    <row r="191" spans="1:2" x14ac:dyDescent="0.2">
      <c r="A191" s="198"/>
      <c r="B191" s="198"/>
    </row>
    <row r="192" spans="1:2" x14ac:dyDescent="0.2">
      <c r="A192" s="198"/>
      <c r="B192" s="198"/>
    </row>
    <row r="193" spans="1:2" x14ac:dyDescent="0.2">
      <c r="A193" s="198"/>
      <c r="B193" s="198"/>
    </row>
    <row r="194" spans="1:2" x14ac:dyDescent="0.2">
      <c r="A194" s="198"/>
      <c r="B194" s="198"/>
    </row>
    <row r="195" spans="1:2" x14ac:dyDescent="0.2">
      <c r="A195" s="198"/>
      <c r="B195" s="198"/>
    </row>
    <row r="196" spans="1:2" x14ac:dyDescent="0.2">
      <c r="A196" s="198"/>
      <c r="B196" s="198"/>
    </row>
    <row r="197" spans="1:2" x14ac:dyDescent="0.2">
      <c r="A197" s="198"/>
      <c r="B197" s="198"/>
    </row>
    <row r="198" spans="1:2" x14ac:dyDescent="0.2">
      <c r="A198" s="198"/>
      <c r="B198" s="198"/>
    </row>
    <row r="199" spans="1:2" x14ac:dyDescent="0.2">
      <c r="A199" s="198"/>
      <c r="B199" s="198"/>
    </row>
    <row r="200" spans="1:2" x14ac:dyDescent="0.2">
      <c r="A200" s="198"/>
      <c r="B200" s="198"/>
    </row>
    <row r="201" spans="1:2" x14ac:dyDescent="0.2">
      <c r="A201" s="198"/>
      <c r="B201" s="198"/>
    </row>
    <row r="202" spans="1:2" x14ac:dyDescent="0.2">
      <c r="A202" s="198"/>
      <c r="B202" s="198"/>
    </row>
    <row r="203" spans="1:2" x14ac:dyDescent="0.2">
      <c r="A203" s="198"/>
      <c r="B203" s="198"/>
    </row>
    <row r="204" spans="1:2" x14ac:dyDescent="0.2">
      <c r="A204" s="198"/>
      <c r="B204" s="198"/>
    </row>
    <row r="205" spans="1:2" x14ac:dyDescent="0.2">
      <c r="A205" s="198"/>
      <c r="B205" s="198"/>
    </row>
    <row r="206" spans="1:2" x14ac:dyDescent="0.2">
      <c r="A206" s="198"/>
      <c r="B206" s="198"/>
    </row>
    <row r="207" spans="1:2" x14ac:dyDescent="0.2">
      <c r="A207" s="198"/>
      <c r="B207" s="198"/>
    </row>
    <row r="208" spans="1:2" x14ac:dyDescent="0.2">
      <c r="A208" s="198"/>
      <c r="B208" s="198"/>
    </row>
    <row r="209" spans="1:2" x14ac:dyDescent="0.2">
      <c r="A209" s="198"/>
      <c r="B209" s="198"/>
    </row>
    <row r="210" spans="1:2" x14ac:dyDescent="0.2">
      <c r="A210" s="198"/>
      <c r="B210" s="198"/>
    </row>
    <row r="211" spans="1:2" x14ac:dyDescent="0.2">
      <c r="A211" s="198"/>
      <c r="B211" s="198"/>
    </row>
    <row r="212" spans="1:2" x14ac:dyDescent="0.2">
      <c r="A212" s="198"/>
      <c r="B212" s="198"/>
    </row>
    <row r="213" spans="1:2" x14ac:dyDescent="0.2">
      <c r="A213" s="198"/>
      <c r="B213" s="198"/>
    </row>
    <row r="214" spans="1:2" x14ac:dyDescent="0.2">
      <c r="A214" s="198"/>
      <c r="B214" s="198"/>
    </row>
    <row r="215" spans="1:2" x14ac:dyDescent="0.2">
      <c r="A215" s="198"/>
      <c r="B215" s="198"/>
    </row>
    <row r="216" spans="1:2" x14ac:dyDescent="0.2">
      <c r="A216" s="198"/>
      <c r="B216" s="198"/>
    </row>
    <row r="217" spans="1:2" x14ac:dyDescent="0.2">
      <c r="A217" s="198"/>
      <c r="B217" s="198"/>
    </row>
    <row r="218" spans="1:2" x14ac:dyDescent="0.2">
      <c r="A218" s="198"/>
      <c r="B218" s="198"/>
    </row>
    <row r="219" spans="1:2" x14ac:dyDescent="0.2">
      <c r="A219" s="198"/>
      <c r="B219" s="198"/>
    </row>
    <row r="220" spans="1:2" x14ac:dyDescent="0.2">
      <c r="A220" s="198"/>
      <c r="B220" s="198"/>
    </row>
    <row r="221" spans="1:2" x14ac:dyDescent="0.2">
      <c r="A221" s="198"/>
      <c r="B221" s="198"/>
    </row>
    <row r="222" spans="1:2" x14ac:dyDescent="0.2">
      <c r="A222" s="198"/>
      <c r="B222" s="198"/>
    </row>
    <row r="223" spans="1:2" x14ac:dyDescent="0.2">
      <c r="A223" s="198"/>
      <c r="B223" s="198"/>
    </row>
    <row r="224" spans="1:2" x14ac:dyDescent="0.2">
      <c r="A224" s="198"/>
      <c r="B224" s="198"/>
    </row>
    <row r="225" spans="1:2" x14ac:dyDescent="0.2">
      <c r="A225" s="198"/>
      <c r="B225" s="198"/>
    </row>
    <row r="226" spans="1:2" x14ac:dyDescent="0.2">
      <c r="A226" s="198"/>
      <c r="B226" s="198"/>
    </row>
    <row r="227" spans="1:2" x14ac:dyDescent="0.2">
      <c r="A227" s="198"/>
      <c r="B227" s="198"/>
    </row>
    <row r="228" spans="1:2" x14ac:dyDescent="0.2">
      <c r="A228" s="198"/>
      <c r="B228" s="198"/>
    </row>
    <row r="229" spans="1:2" x14ac:dyDescent="0.2">
      <c r="A229" s="198"/>
      <c r="B229" s="198"/>
    </row>
    <row r="230" spans="1:2" x14ac:dyDescent="0.2">
      <c r="A230" s="198"/>
      <c r="B230" s="198"/>
    </row>
    <row r="231" spans="1:2" x14ac:dyDescent="0.2">
      <c r="A231" s="198"/>
      <c r="B231" s="198"/>
    </row>
    <row r="232" spans="1:2" x14ac:dyDescent="0.2">
      <c r="A232" s="198"/>
      <c r="B232" s="198"/>
    </row>
    <row r="233" spans="1:2" x14ac:dyDescent="0.2">
      <c r="A233" s="198"/>
      <c r="B233" s="198"/>
    </row>
    <row r="234" spans="1:2" x14ac:dyDescent="0.2">
      <c r="A234" s="198"/>
      <c r="B234" s="198"/>
    </row>
    <row r="235" spans="1:2" x14ac:dyDescent="0.2">
      <c r="A235" s="198"/>
      <c r="B235" s="198"/>
    </row>
    <row r="236" spans="1:2" x14ac:dyDescent="0.2">
      <c r="A236" s="198"/>
      <c r="B236" s="198"/>
    </row>
    <row r="237" spans="1:2" x14ac:dyDescent="0.2">
      <c r="A237" s="198"/>
      <c r="B237" s="198"/>
    </row>
    <row r="238" spans="1:2" x14ac:dyDescent="0.2">
      <c r="A238" s="198"/>
      <c r="B238" s="198"/>
    </row>
    <row r="239" spans="1:2" x14ac:dyDescent="0.2">
      <c r="A239" s="198"/>
      <c r="B239" s="198"/>
    </row>
    <row r="240" spans="1:2" x14ac:dyDescent="0.2">
      <c r="A240" s="198"/>
      <c r="B240" s="198"/>
    </row>
    <row r="241" spans="1:2" x14ac:dyDescent="0.2">
      <c r="A241" s="198"/>
      <c r="B241" s="198"/>
    </row>
    <row r="242" spans="1:2" x14ac:dyDescent="0.2">
      <c r="A242" s="198"/>
      <c r="B242" s="198"/>
    </row>
    <row r="243" spans="1:2" x14ac:dyDescent="0.2">
      <c r="A243" s="198"/>
      <c r="B243" s="198"/>
    </row>
    <row r="244" spans="1:2" x14ac:dyDescent="0.2">
      <c r="A244" s="198"/>
      <c r="B244" s="198"/>
    </row>
    <row r="245" spans="1:2" x14ac:dyDescent="0.2">
      <c r="A245" s="198"/>
      <c r="B245" s="198"/>
    </row>
    <row r="246" spans="1:2" x14ac:dyDescent="0.2">
      <c r="A246" s="198"/>
      <c r="B246" s="198"/>
    </row>
    <row r="247" spans="1:2" x14ac:dyDescent="0.2">
      <c r="A247" s="198"/>
      <c r="B247" s="198"/>
    </row>
    <row r="248" spans="1:2" x14ac:dyDescent="0.2">
      <c r="A248" s="198"/>
      <c r="B248" s="198"/>
    </row>
    <row r="249" spans="1:2" x14ac:dyDescent="0.2">
      <c r="A249" s="198"/>
      <c r="B249" s="198"/>
    </row>
    <row r="250" spans="1:2" x14ac:dyDescent="0.2">
      <c r="A250" s="198"/>
      <c r="B250" s="198"/>
    </row>
    <row r="251" spans="1:2" x14ac:dyDescent="0.2">
      <c r="A251" s="198"/>
      <c r="B251" s="198"/>
    </row>
    <row r="252" spans="1:2" x14ac:dyDescent="0.2">
      <c r="A252" s="198"/>
      <c r="B252" s="198"/>
    </row>
    <row r="253" spans="1:2" x14ac:dyDescent="0.2">
      <c r="A253" s="198"/>
      <c r="B253" s="198"/>
    </row>
    <row r="254" spans="1:2" x14ac:dyDescent="0.2">
      <c r="A254" s="198"/>
      <c r="B254" s="198"/>
    </row>
    <row r="255" spans="1:2" x14ac:dyDescent="0.2">
      <c r="A255" s="198"/>
      <c r="B255" s="198"/>
    </row>
    <row r="256" spans="1:2" x14ac:dyDescent="0.2">
      <c r="A256" s="198"/>
      <c r="B256" s="198"/>
    </row>
    <row r="257" spans="1:2" x14ac:dyDescent="0.2">
      <c r="A257" s="198"/>
      <c r="B257" s="198"/>
    </row>
    <row r="258" spans="1:2" x14ac:dyDescent="0.2">
      <c r="A258" s="198"/>
      <c r="B258" s="198"/>
    </row>
    <row r="259" spans="1:2" x14ac:dyDescent="0.2">
      <c r="A259" s="198"/>
      <c r="B259" s="198"/>
    </row>
    <row r="260" spans="1:2" x14ac:dyDescent="0.2">
      <c r="A260" s="198"/>
      <c r="B260" s="198"/>
    </row>
    <row r="261" spans="1:2" x14ac:dyDescent="0.2">
      <c r="A261" s="198"/>
      <c r="B261" s="198"/>
    </row>
    <row r="262" spans="1:2" x14ac:dyDescent="0.2">
      <c r="A262" s="198"/>
      <c r="B262" s="198"/>
    </row>
    <row r="263" spans="1:2" x14ac:dyDescent="0.2">
      <c r="A263" s="198"/>
      <c r="B263" s="198"/>
    </row>
    <row r="264" spans="1:2" x14ac:dyDescent="0.2">
      <c r="A264" s="198"/>
      <c r="B264" s="198"/>
    </row>
    <row r="265" spans="1:2" x14ac:dyDescent="0.2">
      <c r="A265" s="198"/>
      <c r="B265" s="198"/>
    </row>
    <row r="266" spans="1:2" x14ac:dyDescent="0.2">
      <c r="A266" s="198"/>
      <c r="B266" s="198"/>
    </row>
    <row r="267" spans="1:2" x14ac:dyDescent="0.2">
      <c r="A267" s="198"/>
      <c r="B267" s="198"/>
    </row>
    <row r="268" spans="1:2" x14ac:dyDescent="0.2">
      <c r="A268" s="198"/>
      <c r="B268" s="198"/>
    </row>
    <row r="269" spans="1:2" x14ac:dyDescent="0.2">
      <c r="A269" s="198"/>
      <c r="B269" s="198"/>
    </row>
    <row r="270" spans="1:2" x14ac:dyDescent="0.2">
      <c r="A270" s="198"/>
      <c r="B270" s="198"/>
    </row>
    <row r="271" spans="1:2" x14ac:dyDescent="0.2">
      <c r="A271" s="198"/>
      <c r="B271" s="198"/>
    </row>
    <row r="272" spans="1:2" x14ac:dyDescent="0.2">
      <c r="A272" s="198"/>
      <c r="B272" s="198"/>
    </row>
    <row r="273" spans="1:2" x14ac:dyDescent="0.2">
      <c r="A273" s="198"/>
      <c r="B273" s="198"/>
    </row>
    <row r="274" spans="1:2" x14ac:dyDescent="0.2">
      <c r="A274" s="198"/>
      <c r="B274" s="198"/>
    </row>
    <row r="275" spans="1:2" x14ac:dyDescent="0.2">
      <c r="A275" s="198"/>
      <c r="B275" s="198"/>
    </row>
    <row r="276" spans="1:2" x14ac:dyDescent="0.2">
      <c r="A276" s="198"/>
      <c r="B276" s="198"/>
    </row>
    <row r="277" spans="1:2" x14ac:dyDescent="0.2">
      <c r="A277" s="198"/>
      <c r="B277" s="198"/>
    </row>
    <row r="278" spans="1:2" x14ac:dyDescent="0.2">
      <c r="A278" s="198"/>
      <c r="B278" s="198"/>
    </row>
    <row r="279" spans="1:2" x14ac:dyDescent="0.2">
      <c r="A279" s="198"/>
      <c r="B279" s="198"/>
    </row>
    <row r="280" spans="1:2" x14ac:dyDescent="0.2">
      <c r="A280" s="198"/>
      <c r="B280" s="198"/>
    </row>
    <row r="281" spans="1:2" x14ac:dyDescent="0.2">
      <c r="A281" s="198"/>
      <c r="B281" s="198"/>
    </row>
    <row r="282" spans="1:2" x14ac:dyDescent="0.2">
      <c r="A282" s="198"/>
      <c r="B282" s="198"/>
    </row>
    <row r="283" spans="1:2" x14ac:dyDescent="0.2">
      <c r="A283" s="198"/>
      <c r="B283" s="198"/>
    </row>
    <row r="284" spans="1:2" x14ac:dyDescent="0.2">
      <c r="A284" s="198"/>
      <c r="B284" s="198"/>
    </row>
    <row r="285" spans="1:2" x14ac:dyDescent="0.2">
      <c r="A285" s="198"/>
      <c r="B285" s="198"/>
    </row>
    <row r="286" spans="1:2" x14ac:dyDescent="0.2">
      <c r="A286" s="198"/>
      <c r="B286" s="198"/>
    </row>
    <row r="287" spans="1:2" x14ac:dyDescent="0.2">
      <c r="A287" s="198"/>
      <c r="B287" s="198"/>
    </row>
    <row r="288" spans="1:2" x14ac:dyDescent="0.2">
      <c r="A288" s="198"/>
      <c r="B288" s="198"/>
    </row>
    <row r="289" spans="1:2" x14ac:dyDescent="0.2">
      <c r="A289" s="198"/>
      <c r="B289" s="198"/>
    </row>
    <row r="290" spans="1:2" x14ac:dyDescent="0.2">
      <c r="A290" s="198"/>
      <c r="B290" s="198"/>
    </row>
    <row r="291" spans="1:2" x14ac:dyDescent="0.2">
      <c r="A291" s="198"/>
      <c r="B291" s="198"/>
    </row>
    <row r="292" spans="1:2" x14ac:dyDescent="0.2">
      <c r="A292" s="198"/>
      <c r="B292" s="198"/>
    </row>
    <row r="293" spans="1:2" x14ac:dyDescent="0.2">
      <c r="A293" s="198"/>
      <c r="B293" s="198"/>
    </row>
    <row r="294" spans="1:2" x14ac:dyDescent="0.2">
      <c r="A294" s="198"/>
      <c r="B294" s="198"/>
    </row>
    <row r="295" spans="1:2" x14ac:dyDescent="0.2">
      <c r="A295" s="198"/>
      <c r="B295" s="198"/>
    </row>
    <row r="296" spans="1:2" x14ac:dyDescent="0.2">
      <c r="A296" s="198"/>
      <c r="B296" s="198"/>
    </row>
    <row r="297" spans="1:2" x14ac:dyDescent="0.2">
      <c r="A297" s="198"/>
      <c r="B297" s="198"/>
    </row>
    <row r="298" spans="1:2" x14ac:dyDescent="0.2">
      <c r="A298" s="198"/>
      <c r="B298" s="198"/>
    </row>
    <row r="299" spans="1:2" x14ac:dyDescent="0.2">
      <c r="A299" s="198"/>
      <c r="B299" s="198"/>
    </row>
    <row r="300" spans="1:2" x14ac:dyDescent="0.2">
      <c r="A300" s="198"/>
      <c r="B300" s="198"/>
    </row>
    <row r="301" spans="1:2" x14ac:dyDescent="0.2">
      <c r="A301" s="198"/>
      <c r="B301" s="198"/>
    </row>
    <row r="302" spans="1:2" x14ac:dyDescent="0.2">
      <c r="A302" s="198"/>
      <c r="B302" s="198"/>
    </row>
    <row r="303" spans="1:2" x14ac:dyDescent="0.2">
      <c r="A303" s="198"/>
      <c r="B303" s="198"/>
    </row>
    <row r="304" spans="1:2" x14ac:dyDescent="0.2">
      <c r="A304" s="198"/>
      <c r="B304" s="198"/>
    </row>
    <row r="305" spans="1:2" x14ac:dyDescent="0.2">
      <c r="A305" s="198"/>
      <c r="B305" s="198"/>
    </row>
    <row r="306" spans="1:2" x14ac:dyDescent="0.2">
      <c r="A306" s="198"/>
      <c r="B306" s="198"/>
    </row>
    <row r="307" spans="1:2" x14ac:dyDescent="0.2">
      <c r="A307" s="198"/>
      <c r="B307" s="198"/>
    </row>
    <row r="308" spans="1:2" x14ac:dyDescent="0.2">
      <c r="A308" s="198"/>
      <c r="B308" s="198"/>
    </row>
    <row r="309" spans="1:2" x14ac:dyDescent="0.2">
      <c r="A309" s="198"/>
      <c r="B309" s="198"/>
    </row>
    <row r="310" spans="1:2" x14ac:dyDescent="0.2">
      <c r="A310" s="198"/>
      <c r="B310" s="198"/>
    </row>
    <row r="311" spans="1:2" x14ac:dyDescent="0.2">
      <c r="A311" s="198"/>
      <c r="B311" s="198"/>
    </row>
    <row r="312" spans="1:2" x14ac:dyDescent="0.2">
      <c r="A312" s="198"/>
      <c r="B312" s="198"/>
    </row>
    <row r="313" spans="1:2" x14ac:dyDescent="0.2">
      <c r="A313" s="198"/>
      <c r="B313" s="198"/>
    </row>
    <row r="314" spans="1:2" x14ac:dyDescent="0.2">
      <c r="A314" s="198"/>
      <c r="B314" s="198"/>
    </row>
    <row r="315" spans="1:2" x14ac:dyDescent="0.2">
      <c r="A315" s="198"/>
      <c r="B315" s="198"/>
    </row>
    <row r="316" spans="1:2" x14ac:dyDescent="0.2">
      <c r="A316" s="198"/>
      <c r="B316" s="198"/>
    </row>
    <row r="317" spans="1:2" x14ac:dyDescent="0.2">
      <c r="A317" s="198"/>
      <c r="B317" s="198"/>
    </row>
    <row r="318" spans="1:2" x14ac:dyDescent="0.2">
      <c r="A318" s="198"/>
      <c r="B318" s="198"/>
    </row>
    <row r="319" spans="1:2" x14ac:dyDescent="0.2">
      <c r="A319" s="198"/>
      <c r="B319" s="198"/>
    </row>
    <row r="320" spans="1:2" x14ac:dyDescent="0.2">
      <c r="A320" s="198"/>
      <c r="B320" s="198"/>
    </row>
    <row r="321" spans="1:2" x14ac:dyDescent="0.2">
      <c r="A321" s="198"/>
      <c r="B321" s="198"/>
    </row>
    <row r="322" spans="1:2" x14ac:dyDescent="0.2">
      <c r="A322" s="198"/>
      <c r="B322" s="198"/>
    </row>
    <row r="323" spans="1:2" x14ac:dyDescent="0.2">
      <c r="A323" s="198"/>
      <c r="B323" s="198"/>
    </row>
    <row r="324" spans="1:2" x14ac:dyDescent="0.2">
      <c r="A324" s="198"/>
      <c r="B324" s="198"/>
    </row>
    <row r="325" spans="1:2" x14ac:dyDescent="0.2">
      <c r="A325" s="198"/>
      <c r="B325" s="198"/>
    </row>
    <row r="326" spans="1:2" x14ac:dyDescent="0.2">
      <c r="A326" s="198"/>
      <c r="B326" s="198"/>
    </row>
    <row r="327" spans="1:2" x14ac:dyDescent="0.2">
      <c r="A327" s="198"/>
      <c r="B327" s="198"/>
    </row>
    <row r="328" spans="1:2" x14ac:dyDescent="0.2">
      <c r="A328" s="198"/>
      <c r="B328" s="198"/>
    </row>
    <row r="329" spans="1:2" x14ac:dyDescent="0.2">
      <c r="A329" s="198"/>
      <c r="B329" s="198"/>
    </row>
    <row r="330" spans="1:2" x14ac:dyDescent="0.2">
      <c r="A330" s="198"/>
      <c r="B330" s="198"/>
    </row>
    <row r="331" spans="1:2" x14ac:dyDescent="0.2">
      <c r="A331" s="198"/>
      <c r="B331" s="198"/>
    </row>
    <row r="332" spans="1:2" x14ac:dyDescent="0.2">
      <c r="A332" s="198"/>
      <c r="B332" s="198"/>
    </row>
    <row r="333" spans="1:2" x14ac:dyDescent="0.2">
      <c r="A333" s="198"/>
      <c r="B333" s="198"/>
    </row>
    <row r="334" spans="1:2" x14ac:dyDescent="0.2">
      <c r="A334" s="198"/>
      <c r="B334" s="198"/>
    </row>
    <row r="335" spans="1:2" x14ac:dyDescent="0.2">
      <c r="A335" s="198"/>
      <c r="B335" s="198"/>
    </row>
    <row r="336" spans="1:2" x14ac:dyDescent="0.2">
      <c r="A336" s="198"/>
      <c r="B336" s="198"/>
    </row>
    <row r="337" spans="1:2" x14ac:dyDescent="0.2">
      <c r="A337" s="198"/>
      <c r="B337" s="198"/>
    </row>
    <row r="338" spans="1:2" x14ac:dyDescent="0.2">
      <c r="A338" s="198"/>
      <c r="B338" s="198"/>
    </row>
    <row r="339" spans="1:2" x14ac:dyDescent="0.2">
      <c r="A339" s="198"/>
      <c r="B339" s="198"/>
    </row>
    <row r="340" spans="1:2" x14ac:dyDescent="0.2">
      <c r="A340" s="198"/>
      <c r="B340" s="198"/>
    </row>
    <row r="341" spans="1:2" x14ac:dyDescent="0.2">
      <c r="A341" s="198"/>
      <c r="B341" s="198"/>
    </row>
    <row r="342" spans="1:2" x14ac:dyDescent="0.2">
      <c r="A342" s="198"/>
      <c r="B342" s="198"/>
    </row>
    <row r="343" spans="1:2" x14ac:dyDescent="0.2">
      <c r="A343" s="198"/>
      <c r="B343" s="198"/>
    </row>
    <row r="344" spans="1:2" x14ac:dyDescent="0.2">
      <c r="A344" s="198"/>
      <c r="B344" s="198"/>
    </row>
    <row r="345" spans="1:2" x14ac:dyDescent="0.2">
      <c r="A345" s="198"/>
      <c r="B345" s="198"/>
    </row>
    <row r="346" spans="1:2" x14ac:dyDescent="0.2">
      <c r="A346" s="198"/>
      <c r="B346" s="198"/>
    </row>
    <row r="347" spans="1:2" x14ac:dyDescent="0.2">
      <c r="A347" s="198"/>
      <c r="B347" s="198"/>
    </row>
    <row r="348" spans="1:2" x14ac:dyDescent="0.2">
      <c r="A348" s="198"/>
      <c r="B348" s="198"/>
    </row>
    <row r="349" spans="1:2" x14ac:dyDescent="0.2">
      <c r="A349" s="198"/>
      <c r="B349" s="198"/>
    </row>
    <row r="350" spans="1:2" x14ac:dyDescent="0.2">
      <c r="A350" s="198"/>
      <c r="B350" s="198"/>
    </row>
    <row r="351" spans="1:2" x14ac:dyDescent="0.2">
      <c r="A351" s="198"/>
      <c r="B351" s="198"/>
    </row>
    <row r="352" spans="1:2" x14ac:dyDescent="0.2">
      <c r="A352" s="198"/>
      <c r="B352" s="198"/>
    </row>
    <row r="353" spans="1:2" x14ac:dyDescent="0.2">
      <c r="A353" s="198"/>
      <c r="B353" s="198"/>
    </row>
    <row r="354" spans="1:2" x14ac:dyDescent="0.2">
      <c r="A354" s="198"/>
      <c r="B354" s="198"/>
    </row>
    <row r="355" spans="1:2" x14ac:dyDescent="0.2">
      <c r="A355" s="198"/>
      <c r="B355" s="198"/>
    </row>
    <row r="356" spans="1:2" x14ac:dyDescent="0.2">
      <c r="A356" s="198"/>
      <c r="B356" s="198"/>
    </row>
    <row r="357" spans="1:2" x14ac:dyDescent="0.2">
      <c r="A357" s="198"/>
      <c r="B357" s="198"/>
    </row>
    <row r="358" spans="1:2" x14ac:dyDescent="0.2">
      <c r="A358" s="198"/>
      <c r="B358" s="198"/>
    </row>
    <row r="359" spans="1:2" x14ac:dyDescent="0.2">
      <c r="A359" s="198"/>
      <c r="B359" s="198"/>
    </row>
    <row r="360" spans="1:2" x14ac:dyDescent="0.2">
      <c r="A360" s="198"/>
      <c r="B360" s="198"/>
    </row>
    <row r="361" spans="1:2" x14ac:dyDescent="0.2">
      <c r="A361" s="198"/>
      <c r="B361" s="198"/>
    </row>
    <row r="362" spans="1:2" x14ac:dyDescent="0.2">
      <c r="A362" s="198"/>
      <c r="B362" s="198"/>
    </row>
    <row r="363" spans="1:2" x14ac:dyDescent="0.2">
      <c r="A363" s="198"/>
      <c r="B363" s="198"/>
    </row>
    <row r="364" spans="1:2" x14ac:dyDescent="0.2">
      <c r="A364" s="198"/>
      <c r="B364" s="198"/>
    </row>
    <row r="365" spans="1:2" x14ac:dyDescent="0.2">
      <c r="A365" s="198"/>
      <c r="B365" s="198"/>
    </row>
    <row r="366" spans="1:2" x14ac:dyDescent="0.2">
      <c r="A366" s="198"/>
      <c r="B366" s="198"/>
    </row>
    <row r="367" spans="1:2" x14ac:dyDescent="0.2">
      <c r="A367" s="198"/>
      <c r="B367" s="198"/>
    </row>
    <row r="368" spans="1:2" x14ac:dyDescent="0.2">
      <c r="A368" s="198"/>
      <c r="B368" s="198"/>
    </row>
    <row r="369" spans="1:2" x14ac:dyDescent="0.2">
      <c r="A369" s="198"/>
      <c r="B369" s="198"/>
    </row>
    <row r="370" spans="1:2" x14ac:dyDescent="0.2">
      <c r="A370" s="198"/>
      <c r="B370" s="198"/>
    </row>
    <row r="371" spans="1:2" x14ac:dyDescent="0.2">
      <c r="A371" s="198"/>
      <c r="B371" s="198"/>
    </row>
    <row r="372" spans="1:2" x14ac:dyDescent="0.2">
      <c r="A372" s="198"/>
      <c r="B372" s="198"/>
    </row>
    <row r="373" spans="1:2" x14ac:dyDescent="0.2">
      <c r="A373" s="198"/>
      <c r="B373" s="198"/>
    </row>
    <row r="374" spans="1:2" x14ac:dyDescent="0.2">
      <c r="A374" s="198"/>
      <c r="B374" s="198"/>
    </row>
    <row r="375" spans="1:2" x14ac:dyDescent="0.2">
      <c r="A375" s="198"/>
      <c r="B375" s="198"/>
    </row>
    <row r="376" spans="1:2" x14ac:dyDescent="0.2">
      <c r="A376" s="198"/>
      <c r="B376" s="198"/>
    </row>
    <row r="377" spans="1:2" x14ac:dyDescent="0.2">
      <c r="A377" s="198"/>
      <c r="B377" s="198"/>
    </row>
    <row r="378" spans="1:2" x14ac:dyDescent="0.2">
      <c r="A378" s="198"/>
      <c r="B378" s="198"/>
    </row>
    <row r="379" spans="1:2" x14ac:dyDescent="0.2">
      <c r="A379" s="198"/>
      <c r="B379" s="198"/>
    </row>
    <row r="380" spans="1:2" x14ac:dyDescent="0.2">
      <c r="A380" s="198"/>
      <c r="B380" s="198"/>
    </row>
    <row r="381" spans="1:2" x14ac:dyDescent="0.2">
      <c r="A381" s="198"/>
      <c r="B381" s="198"/>
    </row>
    <row r="382" spans="1:2" x14ac:dyDescent="0.2">
      <c r="A382" s="198"/>
      <c r="B382" s="198"/>
    </row>
    <row r="383" spans="1:2" x14ac:dyDescent="0.2">
      <c r="A383" s="198"/>
      <c r="B383" s="198"/>
    </row>
    <row r="384" spans="1:2" x14ac:dyDescent="0.2">
      <c r="A384" s="198"/>
      <c r="B384" s="198"/>
    </row>
    <row r="385" spans="1:2" x14ac:dyDescent="0.2">
      <c r="A385" s="198"/>
      <c r="B385" s="198"/>
    </row>
    <row r="386" spans="1:2" x14ac:dyDescent="0.2">
      <c r="A386" s="198"/>
      <c r="B386" s="198"/>
    </row>
    <row r="387" spans="1:2" x14ac:dyDescent="0.2">
      <c r="A387" s="198"/>
      <c r="B387" s="198"/>
    </row>
    <row r="388" spans="1:2" x14ac:dyDescent="0.2">
      <c r="A388" s="198"/>
      <c r="B388" s="198"/>
    </row>
    <row r="389" spans="1:2" x14ac:dyDescent="0.2">
      <c r="A389" s="198"/>
      <c r="B389" s="198"/>
    </row>
    <row r="390" spans="1:2" x14ac:dyDescent="0.2">
      <c r="A390" s="198"/>
      <c r="B390" s="198"/>
    </row>
    <row r="391" spans="1:2" x14ac:dyDescent="0.2">
      <c r="A391" s="198"/>
      <c r="B391" s="198"/>
    </row>
    <row r="392" spans="1:2" x14ac:dyDescent="0.2">
      <c r="A392" s="198"/>
      <c r="B392" s="198"/>
    </row>
    <row r="393" spans="1:2" x14ac:dyDescent="0.2">
      <c r="A393" s="198"/>
      <c r="B393" s="198"/>
    </row>
    <row r="394" spans="1:2" x14ac:dyDescent="0.2">
      <c r="A394" s="198"/>
      <c r="B394" s="198"/>
    </row>
    <row r="395" spans="1:2" x14ac:dyDescent="0.2">
      <c r="A395" s="198"/>
      <c r="B395" s="198"/>
    </row>
    <row r="396" spans="1:2" x14ac:dyDescent="0.2">
      <c r="A396" s="198"/>
      <c r="B396" s="198"/>
    </row>
    <row r="397" spans="1:2" x14ac:dyDescent="0.2">
      <c r="A397" s="198"/>
      <c r="B397" s="198"/>
    </row>
    <row r="398" spans="1:2" x14ac:dyDescent="0.2">
      <c r="A398" s="198"/>
      <c r="B398" s="198"/>
    </row>
    <row r="399" spans="1:2" x14ac:dyDescent="0.2">
      <c r="A399" s="198"/>
      <c r="B399" s="198"/>
    </row>
    <row r="400" spans="1:2" x14ac:dyDescent="0.2">
      <c r="A400" s="198"/>
      <c r="B400" s="198"/>
    </row>
    <row r="401" spans="1:2" x14ac:dyDescent="0.2">
      <c r="A401" s="198"/>
      <c r="B401" s="198"/>
    </row>
    <row r="402" spans="1:2" x14ac:dyDescent="0.2">
      <c r="A402" s="198"/>
      <c r="B402" s="198"/>
    </row>
    <row r="403" spans="1:2" x14ac:dyDescent="0.2">
      <c r="A403" s="198"/>
      <c r="B403" s="198"/>
    </row>
    <row r="404" spans="1:2" x14ac:dyDescent="0.2">
      <c r="A404" s="198"/>
      <c r="B404" s="198"/>
    </row>
    <row r="405" spans="1:2" x14ac:dyDescent="0.2">
      <c r="A405" s="198"/>
      <c r="B405" s="198"/>
    </row>
    <row r="406" spans="1:2" x14ac:dyDescent="0.2">
      <c r="A406" s="198"/>
      <c r="B406" s="198"/>
    </row>
    <row r="407" spans="1:2" x14ac:dyDescent="0.2">
      <c r="A407" s="198"/>
      <c r="B407" s="198"/>
    </row>
    <row r="408" spans="1:2" x14ac:dyDescent="0.2">
      <c r="A408" s="198"/>
      <c r="B408" s="198"/>
    </row>
    <row r="409" spans="1:2" x14ac:dyDescent="0.2">
      <c r="A409" s="198"/>
      <c r="B409" s="198"/>
    </row>
    <row r="410" spans="1:2" x14ac:dyDescent="0.2">
      <c r="A410" s="198"/>
      <c r="B410" s="198"/>
    </row>
    <row r="411" spans="1:2" x14ac:dyDescent="0.2">
      <c r="A411" s="198"/>
      <c r="B411" s="198"/>
    </row>
    <row r="412" spans="1:2" x14ac:dyDescent="0.2">
      <c r="A412" s="198"/>
      <c r="B412" s="198"/>
    </row>
    <row r="413" spans="1:2" x14ac:dyDescent="0.2">
      <c r="A413" s="198"/>
      <c r="B413" s="198"/>
    </row>
    <row r="414" spans="1:2" x14ac:dyDescent="0.2">
      <c r="A414" s="198"/>
      <c r="B414" s="198"/>
    </row>
    <row r="415" spans="1:2" x14ac:dyDescent="0.2">
      <c r="A415" s="198"/>
      <c r="B415" s="198"/>
    </row>
    <row r="416" spans="1:2" x14ac:dyDescent="0.2">
      <c r="A416" s="198"/>
      <c r="B416" s="198"/>
    </row>
    <row r="417" spans="1:2" x14ac:dyDescent="0.2">
      <c r="A417" s="198"/>
      <c r="B417" s="198"/>
    </row>
    <row r="418" spans="1:2" x14ac:dyDescent="0.2">
      <c r="A418" s="198"/>
      <c r="B418" s="198"/>
    </row>
    <row r="419" spans="1:2" x14ac:dyDescent="0.2">
      <c r="A419" s="198"/>
      <c r="B419" s="198"/>
    </row>
    <row r="420" spans="1:2" x14ac:dyDescent="0.2">
      <c r="A420" s="198"/>
      <c r="B420" s="198"/>
    </row>
    <row r="421" spans="1:2" x14ac:dyDescent="0.2">
      <c r="A421" s="198"/>
      <c r="B421" s="198"/>
    </row>
    <row r="422" spans="1:2" x14ac:dyDescent="0.2">
      <c r="A422" s="198"/>
      <c r="B422" s="198"/>
    </row>
    <row r="423" spans="1:2" x14ac:dyDescent="0.2">
      <c r="A423" s="198"/>
      <c r="B423" s="198"/>
    </row>
    <row r="424" spans="1:2" x14ac:dyDescent="0.2">
      <c r="A424" s="198"/>
      <c r="B424" s="198"/>
    </row>
    <row r="425" spans="1:2" x14ac:dyDescent="0.2">
      <c r="A425" s="198"/>
      <c r="B425" s="198"/>
    </row>
    <row r="426" spans="1:2" x14ac:dyDescent="0.2">
      <c r="A426" s="198"/>
      <c r="B426" s="198"/>
    </row>
    <row r="427" spans="1:2" x14ac:dyDescent="0.2">
      <c r="A427" s="198"/>
      <c r="B427" s="198"/>
    </row>
    <row r="428" spans="1:2" x14ac:dyDescent="0.2">
      <c r="A428" s="198"/>
      <c r="B428" s="198"/>
    </row>
    <row r="429" spans="1:2" x14ac:dyDescent="0.2">
      <c r="A429" s="198"/>
      <c r="B429" s="198"/>
    </row>
    <row r="430" spans="1:2" x14ac:dyDescent="0.2">
      <c r="A430" s="198"/>
      <c r="B430" s="198"/>
    </row>
    <row r="431" spans="1:2" x14ac:dyDescent="0.2">
      <c r="A431" s="198"/>
      <c r="B431" s="198"/>
    </row>
    <row r="432" spans="1:2" x14ac:dyDescent="0.2">
      <c r="A432" s="198"/>
      <c r="B432" s="198"/>
    </row>
    <row r="433" spans="1:2" x14ac:dyDescent="0.2">
      <c r="A433" s="198"/>
      <c r="B433" s="198"/>
    </row>
    <row r="434" spans="1:2" x14ac:dyDescent="0.2">
      <c r="A434" s="198"/>
      <c r="B434" s="198"/>
    </row>
    <row r="435" spans="1:2" x14ac:dyDescent="0.2">
      <c r="A435" s="198"/>
      <c r="B435" s="198"/>
    </row>
    <row r="436" spans="1:2" x14ac:dyDescent="0.2">
      <c r="A436" s="198"/>
      <c r="B436" s="198"/>
    </row>
    <row r="437" spans="1:2" x14ac:dyDescent="0.2">
      <c r="A437" s="198"/>
      <c r="B437" s="198"/>
    </row>
    <row r="438" spans="1:2" x14ac:dyDescent="0.2">
      <c r="A438" s="198"/>
      <c r="B438" s="198"/>
    </row>
    <row r="439" spans="1:2" x14ac:dyDescent="0.2">
      <c r="A439" s="198"/>
      <c r="B439" s="198"/>
    </row>
    <row r="440" spans="1:2" x14ac:dyDescent="0.2">
      <c r="A440" s="198"/>
      <c r="B440" s="198"/>
    </row>
    <row r="441" spans="1:2" x14ac:dyDescent="0.2">
      <c r="A441" s="198"/>
      <c r="B441" s="198"/>
    </row>
    <row r="442" spans="1:2" x14ac:dyDescent="0.2">
      <c r="A442" s="198"/>
      <c r="B442" s="198"/>
    </row>
    <row r="443" spans="1:2" x14ac:dyDescent="0.2">
      <c r="A443" s="198"/>
      <c r="B443" s="198"/>
    </row>
    <row r="444" spans="1:2" x14ac:dyDescent="0.2">
      <c r="A444" s="198"/>
      <c r="B444" s="198"/>
    </row>
    <row r="445" spans="1:2" x14ac:dyDescent="0.2">
      <c r="A445" s="198"/>
      <c r="B445" s="198"/>
    </row>
    <row r="446" spans="1:2" x14ac:dyDescent="0.2">
      <c r="A446" s="198"/>
      <c r="B446" s="198"/>
    </row>
    <row r="447" spans="1:2" x14ac:dyDescent="0.2">
      <c r="A447" s="198"/>
      <c r="B447" s="198"/>
    </row>
    <row r="448" spans="1:2" x14ac:dyDescent="0.2">
      <c r="A448" s="198"/>
      <c r="B448" s="198"/>
    </row>
    <row r="449" spans="1:2" x14ac:dyDescent="0.2">
      <c r="A449" s="198"/>
      <c r="B449" s="198"/>
    </row>
    <row r="450" spans="1:2" x14ac:dyDescent="0.2">
      <c r="A450" s="198"/>
      <c r="B450" s="198"/>
    </row>
    <row r="451" spans="1:2" x14ac:dyDescent="0.2">
      <c r="A451" s="198"/>
      <c r="B451" s="198"/>
    </row>
    <row r="452" spans="1:2" x14ac:dyDescent="0.2">
      <c r="A452" s="198"/>
      <c r="B452" s="198"/>
    </row>
    <row r="453" spans="1:2" x14ac:dyDescent="0.2">
      <c r="A453" s="198"/>
      <c r="B453" s="198"/>
    </row>
    <row r="454" spans="1:2" x14ac:dyDescent="0.2">
      <c r="A454" s="198"/>
      <c r="B454" s="198"/>
    </row>
    <row r="455" spans="1:2" x14ac:dyDescent="0.2">
      <c r="A455" s="198"/>
      <c r="B455" s="198"/>
    </row>
    <row r="456" spans="1:2" x14ac:dyDescent="0.2">
      <c r="A456" s="198"/>
      <c r="B456" s="198"/>
    </row>
    <row r="457" spans="1:2" x14ac:dyDescent="0.2">
      <c r="A457" s="198"/>
      <c r="B457" s="198"/>
    </row>
    <row r="458" spans="1:2" x14ac:dyDescent="0.2">
      <c r="A458" s="198"/>
      <c r="B458" s="198"/>
    </row>
    <row r="459" spans="1:2" x14ac:dyDescent="0.2">
      <c r="A459" s="198"/>
      <c r="B459" s="198"/>
    </row>
    <row r="460" spans="1:2" x14ac:dyDescent="0.2">
      <c r="A460" s="198"/>
      <c r="B460" s="198"/>
    </row>
    <row r="461" spans="1:2" x14ac:dyDescent="0.2">
      <c r="A461" s="198"/>
      <c r="B461" s="198"/>
    </row>
    <row r="462" spans="1:2" x14ac:dyDescent="0.2">
      <c r="A462" s="198"/>
      <c r="B462" s="198"/>
    </row>
    <row r="463" spans="1:2" x14ac:dyDescent="0.2">
      <c r="A463" s="198"/>
      <c r="B463" s="198"/>
    </row>
    <row r="464" spans="1:2" x14ac:dyDescent="0.2">
      <c r="A464" s="198"/>
      <c r="B464" s="198"/>
    </row>
    <row r="465" spans="1:2" x14ac:dyDescent="0.2">
      <c r="A465" s="198"/>
      <c r="B465" s="198"/>
    </row>
    <row r="466" spans="1:2" x14ac:dyDescent="0.2">
      <c r="A466" s="198"/>
      <c r="B466" s="198"/>
    </row>
    <row r="467" spans="1:2" x14ac:dyDescent="0.2">
      <c r="A467" s="198"/>
      <c r="B467" s="198"/>
    </row>
    <row r="468" spans="1:2" x14ac:dyDescent="0.2">
      <c r="A468" s="198"/>
      <c r="B468" s="198"/>
    </row>
    <row r="469" spans="1:2" x14ac:dyDescent="0.2">
      <c r="A469" s="198"/>
      <c r="B469" s="198"/>
    </row>
    <row r="470" spans="1:2" x14ac:dyDescent="0.2">
      <c r="A470" s="198"/>
      <c r="B470" s="198"/>
    </row>
    <row r="471" spans="1:2" x14ac:dyDescent="0.2">
      <c r="A471" s="198"/>
      <c r="B471" s="198"/>
    </row>
    <row r="472" spans="1:2" x14ac:dyDescent="0.2">
      <c r="A472" s="198"/>
      <c r="B472" s="198"/>
    </row>
    <row r="473" spans="1:2" x14ac:dyDescent="0.2">
      <c r="A473" s="198"/>
      <c r="B473" s="198"/>
    </row>
    <row r="474" spans="1:2" x14ac:dyDescent="0.2">
      <c r="A474" s="198"/>
      <c r="B474" s="198"/>
    </row>
    <row r="475" spans="1:2" x14ac:dyDescent="0.2">
      <c r="A475" s="198"/>
      <c r="B475" s="198"/>
    </row>
    <row r="476" spans="1:2" x14ac:dyDescent="0.2">
      <c r="A476" s="198"/>
      <c r="B476" s="198"/>
    </row>
    <row r="477" spans="1:2" x14ac:dyDescent="0.2">
      <c r="A477" s="198"/>
      <c r="B477" s="198"/>
    </row>
    <row r="478" spans="1:2" x14ac:dyDescent="0.2">
      <c r="A478" s="198"/>
      <c r="B478" s="198"/>
    </row>
    <row r="479" spans="1:2" x14ac:dyDescent="0.2">
      <c r="A479" s="198"/>
      <c r="B479" s="198"/>
    </row>
    <row r="480" spans="1:2" x14ac:dyDescent="0.2">
      <c r="A480" s="198"/>
      <c r="B480" s="198"/>
    </row>
    <row r="481" spans="1:2" x14ac:dyDescent="0.2">
      <c r="A481" s="198"/>
      <c r="B481" s="198"/>
    </row>
    <row r="482" spans="1:2" x14ac:dyDescent="0.2">
      <c r="A482" s="198"/>
      <c r="B482" s="198"/>
    </row>
    <row r="483" spans="1:2" x14ac:dyDescent="0.2">
      <c r="A483" s="198"/>
      <c r="B483" s="198"/>
    </row>
    <row r="484" spans="1:2" x14ac:dyDescent="0.2">
      <c r="A484" s="198"/>
      <c r="B484" s="198"/>
    </row>
    <row r="485" spans="1:2" x14ac:dyDescent="0.2">
      <c r="A485" s="198"/>
      <c r="B485" s="198"/>
    </row>
    <row r="486" spans="1:2" x14ac:dyDescent="0.2">
      <c r="A486" s="198"/>
      <c r="B486" s="198"/>
    </row>
    <row r="487" spans="1:2" x14ac:dyDescent="0.2">
      <c r="A487" s="198"/>
      <c r="B487" s="198"/>
    </row>
    <row r="488" spans="1:2" x14ac:dyDescent="0.2">
      <c r="A488" s="198"/>
      <c r="B488" s="198"/>
    </row>
    <row r="489" spans="1:2" x14ac:dyDescent="0.2">
      <c r="A489" s="198"/>
      <c r="B489" s="198"/>
    </row>
    <row r="490" spans="1:2" x14ac:dyDescent="0.2">
      <c r="A490" s="198"/>
      <c r="B490" s="198"/>
    </row>
    <row r="491" spans="1:2" x14ac:dyDescent="0.2">
      <c r="A491" s="198"/>
      <c r="B491" s="198"/>
    </row>
    <row r="492" spans="1:2" x14ac:dyDescent="0.2">
      <c r="A492" s="198"/>
      <c r="B492" s="198"/>
    </row>
    <row r="493" spans="1:2" x14ac:dyDescent="0.2">
      <c r="A493" s="198"/>
      <c r="B493" s="198"/>
    </row>
    <row r="494" spans="1:2" x14ac:dyDescent="0.2">
      <c r="A494" s="198"/>
      <c r="B494" s="198"/>
    </row>
    <row r="495" spans="1:2" x14ac:dyDescent="0.2">
      <c r="A495" s="198"/>
      <c r="B495" s="198"/>
    </row>
    <row r="496" spans="1:2" x14ac:dyDescent="0.2">
      <c r="A496" s="198"/>
      <c r="B496" s="198"/>
    </row>
    <row r="497" spans="1:2" x14ac:dyDescent="0.2">
      <c r="A497" s="198"/>
      <c r="B497" s="198"/>
    </row>
    <row r="498" spans="1:2" x14ac:dyDescent="0.2">
      <c r="A498" s="198"/>
      <c r="B498" s="198"/>
    </row>
    <row r="499" spans="1:2" x14ac:dyDescent="0.2">
      <c r="A499" s="198"/>
      <c r="B499" s="198"/>
    </row>
    <row r="500" spans="1:2" x14ac:dyDescent="0.2">
      <c r="A500" s="198"/>
      <c r="B500" s="198"/>
    </row>
    <row r="501" spans="1:2" x14ac:dyDescent="0.2">
      <c r="A501" s="198"/>
      <c r="B501" s="198"/>
    </row>
    <row r="502" spans="1:2" x14ac:dyDescent="0.2">
      <c r="A502" s="198"/>
      <c r="B502" s="198"/>
    </row>
    <row r="503" spans="1:2" x14ac:dyDescent="0.2">
      <c r="A503" s="198"/>
      <c r="B503" s="198"/>
    </row>
    <row r="504" spans="1:2" x14ac:dyDescent="0.2">
      <c r="A504" s="198"/>
      <c r="B504" s="198"/>
    </row>
    <row r="505" spans="1:2" x14ac:dyDescent="0.2">
      <c r="A505" s="198"/>
      <c r="B505" s="198"/>
    </row>
    <row r="506" spans="1:2" x14ac:dyDescent="0.2">
      <c r="A506" s="198"/>
      <c r="B506" s="198"/>
    </row>
    <row r="507" spans="1:2" x14ac:dyDescent="0.2">
      <c r="A507" s="198"/>
      <c r="B507" s="198"/>
    </row>
    <row r="508" spans="1:2" x14ac:dyDescent="0.2">
      <c r="A508" s="198"/>
      <c r="B508" s="198"/>
    </row>
    <row r="509" spans="1:2" x14ac:dyDescent="0.2">
      <c r="A509" s="198"/>
      <c r="B509" s="198"/>
    </row>
    <row r="510" spans="1:2" x14ac:dyDescent="0.2">
      <c r="A510" s="198"/>
      <c r="B510" s="198"/>
    </row>
    <row r="511" spans="1:2" x14ac:dyDescent="0.2">
      <c r="A511" s="198"/>
      <c r="B511" s="198"/>
    </row>
  </sheetData>
  <mergeCells count="1">
    <mergeCell ref="A8:E8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K36" sqref="K36"/>
    </sheetView>
  </sheetViews>
  <sheetFormatPr defaultRowHeight="12.75" x14ac:dyDescent="0.2"/>
  <cols>
    <col min="1" max="1" width="9.42578125" style="235" customWidth="1"/>
    <col min="2" max="2" width="8.140625" style="235" bestFit="1" customWidth="1"/>
    <col min="3" max="4" width="10.85546875" style="235" customWidth="1"/>
    <col min="5" max="5" width="9.5703125" style="235" customWidth="1"/>
    <col min="6" max="7" width="10.85546875" style="235" customWidth="1"/>
    <col min="8" max="9" width="10.85546875" style="235" bestFit="1" customWidth="1"/>
    <col min="10" max="10" width="9.5703125" style="235" customWidth="1"/>
    <col min="11" max="12" width="10.85546875" style="235" bestFit="1" customWidth="1"/>
    <col min="13" max="13" width="9.140625" style="235"/>
    <col min="14" max="15" width="10.85546875" style="235" bestFit="1" customWidth="1"/>
    <col min="16" max="16" width="9.5703125" style="235" customWidth="1"/>
    <col min="17" max="16384" width="9.140625" style="235"/>
  </cols>
  <sheetData>
    <row r="1" spans="1:16" ht="20.25" x14ac:dyDescent="0.3">
      <c r="A1" s="36" t="s">
        <v>290</v>
      </c>
      <c r="B1" s="234"/>
    </row>
    <row r="2" spans="1:16" s="14" customFormat="1" ht="20.25" x14ac:dyDescent="0.3">
      <c r="A2" s="108" t="str">
        <f>ZiarnoZAK!A2</f>
        <v>w okresie: 23 - 29 sierpnia 2021r.</v>
      </c>
      <c r="B2" s="16"/>
    </row>
    <row r="3" spans="1:16" ht="15.75" thickBot="1" x14ac:dyDescent="0.3">
      <c r="A3" s="590"/>
      <c r="B3" s="236"/>
    </row>
    <row r="4" spans="1:16" ht="15.75" thickBot="1" x14ac:dyDescent="0.3">
      <c r="A4" s="237"/>
      <c r="B4" s="238"/>
      <c r="C4" s="201" t="s">
        <v>55</v>
      </c>
      <c r="D4" s="202"/>
      <c r="E4" s="203"/>
      <c r="F4" s="203"/>
      <c r="G4" s="204"/>
      <c r="H4" s="410" t="s">
        <v>56</v>
      </c>
      <c r="I4" s="205"/>
      <c r="J4" s="205"/>
      <c r="K4" s="206"/>
      <c r="L4" s="206"/>
      <c r="M4" s="206"/>
      <c r="N4" s="206"/>
      <c r="O4" s="206"/>
      <c r="P4" s="207"/>
    </row>
    <row r="5" spans="1:16" ht="15" x14ac:dyDescent="0.25">
      <c r="A5" s="239"/>
      <c r="B5" s="240"/>
      <c r="C5" s="209"/>
      <c r="D5" s="210"/>
      <c r="E5" s="210"/>
      <c r="F5" s="210"/>
      <c r="G5" s="211"/>
      <c r="H5" s="213" t="s">
        <v>57</v>
      </c>
      <c r="I5" s="212"/>
      <c r="J5" s="212"/>
      <c r="K5" s="213" t="s">
        <v>58</v>
      </c>
      <c r="L5" s="212"/>
      <c r="M5" s="212"/>
      <c r="N5" s="213" t="s">
        <v>59</v>
      </c>
      <c r="O5" s="214"/>
      <c r="P5" s="215"/>
    </row>
    <row r="6" spans="1:16" ht="45.75" thickBot="1" x14ac:dyDescent="0.25">
      <c r="A6" s="241" t="s">
        <v>60</v>
      </c>
      <c r="B6" s="242" t="s">
        <v>227</v>
      </c>
      <c r="C6" s="243" t="s">
        <v>43</v>
      </c>
      <c r="D6" s="244"/>
      <c r="E6" s="647" t="s">
        <v>62</v>
      </c>
      <c r="F6" s="217" t="s">
        <v>63</v>
      </c>
      <c r="G6" s="218" t="s">
        <v>63</v>
      </c>
      <c r="H6" s="243" t="s">
        <v>43</v>
      </c>
      <c r="I6" s="244"/>
      <c r="J6" s="647" t="s">
        <v>62</v>
      </c>
      <c r="K6" s="243" t="s">
        <v>43</v>
      </c>
      <c r="L6" s="244"/>
      <c r="M6" s="647" t="s">
        <v>62</v>
      </c>
      <c r="N6" s="243" t="s">
        <v>43</v>
      </c>
      <c r="O6" s="244"/>
      <c r="P6" s="218" t="s">
        <v>62</v>
      </c>
    </row>
    <row r="7" spans="1:16" ht="28.5" customHeight="1" thickBot="1" x14ac:dyDescent="0.25">
      <c r="A7" s="245"/>
      <c r="B7" s="246"/>
      <c r="C7" s="417" t="s">
        <v>365</v>
      </c>
      <c r="D7" s="729">
        <v>44430</v>
      </c>
      <c r="E7" s="648"/>
      <c r="F7" s="649" t="s">
        <v>365</v>
      </c>
      <c r="G7" s="738">
        <v>44430</v>
      </c>
      <c r="H7" s="417" t="s">
        <v>365</v>
      </c>
      <c r="I7" s="729">
        <v>44430</v>
      </c>
      <c r="J7" s="648"/>
      <c r="K7" s="417" t="s">
        <v>365</v>
      </c>
      <c r="L7" s="729">
        <v>44430</v>
      </c>
      <c r="M7" s="648"/>
      <c r="N7" s="417" t="s">
        <v>365</v>
      </c>
      <c r="O7" s="729">
        <v>44430</v>
      </c>
      <c r="P7" s="418"/>
    </row>
    <row r="8" spans="1:16" ht="15" x14ac:dyDescent="0.25">
      <c r="A8" s="247" t="s">
        <v>228</v>
      </c>
      <c r="B8" s="248"/>
      <c r="C8" s="277"/>
      <c r="D8" s="277"/>
      <c r="E8" s="650"/>
      <c r="F8" s="278"/>
      <c r="G8" s="398"/>
      <c r="H8" s="743"/>
      <c r="I8" s="277"/>
      <c r="J8" s="650"/>
      <c r="K8" s="277"/>
      <c r="L8" s="277"/>
      <c r="M8" s="650"/>
      <c r="N8" s="277"/>
      <c r="O8" s="277"/>
      <c r="P8" s="398"/>
    </row>
    <row r="9" spans="1:16" ht="15" x14ac:dyDescent="0.25">
      <c r="A9" s="249" t="s">
        <v>229</v>
      </c>
      <c r="B9" s="250" t="s">
        <v>230</v>
      </c>
      <c r="C9" s="279">
        <v>563.69200000000001</v>
      </c>
      <c r="D9" s="51">
        <v>538.803</v>
      </c>
      <c r="E9" s="651">
        <v>4.6193135524486708</v>
      </c>
      <c r="F9" s="52">
        <v>1.6086648831217278</v>
      </c>
      <c r="G9" s="53">
        <v>1.4847909844466987</v>
      </c>
      <c r="H9" s="54">
        <v>560.82799999999997</v>
      </c>
      <c r="I9" s="51">
        <v>518.85799999999995</v>
      </c>
      <c r="J9" s="652">
        <v>8.0889183553110939</v>
      </c>
      <c r="K9" s="54" t="s">
        <v>78</v>
      </c>
      <c r="L9" s="51" t="s">
        <v>78</v>
      </c>
      <c r="M9" s="651" t="s">
        <v>78</v>
      </c>
      <c r="N9" s="54" t="s">
        <v>66</v>
      </c>
      <c r="O9" s="51" t="s">
        <v>66</v>
      </c>
      <c r="P9" s="730" t="s">
        <v>78</v>
      </c>
    </row>
    <row r="10" spans="1:16" ht="15.75" thickBot="1" x14ac:dyDescent="0.3">
      <c r="A10" s="249" t="s">
        <v>229</v>
      </c>
      <c r="B10" s="250" t="s">
        <v>231</v>
      </c>
      <c r="C10" s="279">
        <v>603.625</v>
      </c>
      <c r="D10" s="51">
        <v>591.226</v>
      </c>
      <c r="E10" s="651">
        <v>2.0971675805867807</v>
      </c>
      <c r="F10" s="280">
        <v>13.39423352979148</v>
      </c>
      <c r="G10" s="53">
        <v>13.552029182807795</v>
      </c>
      <c r="H10" s="54">
        <v>622.255</v>
      </c>
      <c r="I10" s="51">
        <v>607.327</v>
      </c>
      <c r="J10" s="652">
        <v>2.4579839197005895</v>
      </c>
      <c r="K10" s="54" t="s">
        <v>66</v>
      </c>
      <c r="L10" s="51">
        <v>663.88300000000004</v>
      </c>
      <c r="M10" s="731" t="s">
        <v>78</v>
      </c>
      <c r="N10" s="54">
        <v>598.66200000000003</v>
      </c>
      <c r="O10" s="51">
        <v>582.28300000000002</v>
      </c>
      <c r="P10" s="135">
        <v>2.8128933868926311</v>
      </c>
    </row>
    <row r="11" spans="1:16" ht="15" x14ac:dyDescent="0.25">
      <c r="A11" s="247" t="s">
        <v>232</v>
      </c>
      <c r="B11" s="248"/>
      <c r="C11" s="277"/>
      <c r="D11" s="277"/>
      <c r="E11" s="650"/>
      <c r="F11" s="278"/>
      <c r="G11" s="398"/>
      <c r="H11" s="743"/>
      <c r="I11" s="277"/>
      <c r="J11" s="650"/>
      <c r="K11" s="277"/>
      <c r="L11" s="277"/>
      <c r="M11" s="650"/>
      <c r="N11" s="277"/>
      <c r="O11" s="277"/>
      <c r="P11" s="398"/>
    </row>
    <row r="12" spans="1:16" ht="15" x14ac:dyDescent="0.25">
      <c r="A12" s="249" t="s">
        <v>229</v>
      </c>
      <c r="B12" s="250" t="s">
        <v>230</v>
      </c>
      <c r="C12" s="279">
        <v>526.49</v>
      </c>
      <c r="D12" s="51">
        <v>513.30399999999997</v>
      </c>
      <c r="E12" s="651">
        <v>2.5688480900207358</v>
      </c>
      <c r="F12" s="52">
        <v>8.7843855090326244</v>
      </c>
      <c r="G12" s="53">
        <v>9.9718789586279026</v>
      </c>
      <c r="H12" s="54">
        <v>521.33600000000001</v>
      </c>
      <c r="I12" s="51">
        <v>504.66500000000002</v>
      </c>
      <c r="J12" s="652">
        <v>3.303379469549105</v>
      </c>
      <c r="K12" s="54" t="s">
        <v>66</v>
      </c>
      <c r="L12" s="51">
        <v>542.23599999999999</v>
      </c>
      <c r="M12" s="731" t="s">
        <v>78</v>
      </c>
      <c r="N12" s="54" t="s">
        <v>66</v>
      </c>
      <c r="O12" s="51" t="s">
        <v>66</v>
      </c>
      <c r="P12" s="730" t="s">
        <v>78</v>
      </c>
    </row>
    <row r="13" spans="1:16" ht="15.75" thickBot="1" x14ac:dyDescent="0.3">
      <c r="A13" s="251" t="s">
        <v>229</v>
      </c>
      <c r="B13" s="252" t="s">
        <v>231</v>
      </c>
      <c r="C13" s="739">
        <v>579.06700000000001</v>
      </c>
      <c r="D13" s="740">
        <v>557.10199999999998</v>
      </c>
      <c r="E13" s="297">
        <v>3.9427250306048141</v>
      </c>
      <c r="F13" s="741">
        <v>76.212716078054171</v>
      </c>
      <c r="G13" s="742">
        <v>74.991300874117599</v>
      </c>
      <c r="H13" s="744">
        <v>571.37099999999998</v>
      </c>
      <c r="I13" s="740">
        <v>545.45799999999997</v>
      </c>
      <c r="J13" s="745">
        <v>4.7506865789850021</v>
      </c>
      <c r="K13" s="744">
        <v>587.90200000000004</v>
      </c>
      <c r="L13" s="740">
        <v>564.25099999999998</v>
      </c>
      <c r="M13" s="297">
        <v>4.1915743171035702</v>
      </c>
      <c r="N13" s="744">
        <v>580.79300000000001</v>
      </c>
      <c r="O13" s="740" t="s">
        <v>66</v>
      </c>
      <c r="P13" s="746" t="s">
        <v>78</v>
      </c>
    </row>
    <row r="14" spans="1:16" s="253" customFormat="1" ht="15.75" thickBot="1" x14ac:dyDescent="0.3">
      <c r="A14" s="142"/>
      <c r="B14" s="142"/>
      <c r="C14" s="142"/>
      <c r="D14" s="142"/>
      <c r="E14" s="296" t="s">
        <v>76</v>
      </c>
      <c r="F14" s="297">
        <v>100</v>
      </c>
      <c r="G14" s="298">
        <v>100</v>
      </c>
      <c r="H14" s="142"/>
      <c r="I14" s="142"/>
      <c r="J14" s="142"/>
      <c r="K14" s="142"/>
      <c r="L14" s="142"/>
      <c r="M14" s="142"/>
      <c r="N14" s="142"/>
      <c r="O14" s="142"/>
      <c r="P14" s="142"/>
    </row>
    <row r="15" spans="1:16" ht="15.75" x14ac:dyDescent="0.25">
      <c r="A15" s="26" t="s">
        <v>79</v>
      </c>
      <c r="B15" s="236"/>
      <c r="C15" s="78"/>
      <c r="D15" s="78"/>
      <c r="E15" s="78"/>
      <c r="F15" s="78"/>
      <c r="G15" s="78"/>
      <c r="H15" s="78"/>
      <c r="I15" s="78"/>
    </row>
    <row r="16" spans="1:16" ht="15.75" x14ac:dyDescent="0.25">
      <c r="A16" s="26" t="s">
        <v>315</v>
      </c>
      <c r="B16" s="236"/>
      <c r="C16" s="78"/>
      <c r="D16" s="78"/>
      <c r="E16" s="78"/>
      <c r="F16" s="78"/>
      <c r="G16" s="78"/>
      <c r="H16" s="78"/>
      <c r="I16" s="78"/>
    </row>
    <row r="18" spans="1:1" ht="15.75" x14ac:dyDescent="0.25">
      <c r="A18" s="28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I39" sqref="I39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5" t="s">
        <v>367</v>
      </c>
      <c r="B1" s="9"/>
      <c r="C1" s="9"/>
      <c r="D1" s="9"/>
      <c r="E1" s="9"/>
      <c r="F1" s="76"/>
    </row>
    <row r="2" spans="1:9" ht="18" customHeight="1" thickBot="1" x14ac:dyDescent="0.3">
      <c r="A2" s="75" t="s">
        <v>92</v>
      </c>
      <c r="E2" s="33"/>
      <c r="F2" s="77"/>
      <c r="G2" s="77"/>
      <c r="H2" s="1"/>
      <c r="I2"/>
    </row>
    <row r="3" spans="1:9" ht="28.5" x14ac:dyDescent="0.2">
      <c r="A3" s="62"/>
      <c r="B3" s="63" t="s">
        <v>43</v>
      </c>
      <c r="C3" s="63"/>
      <c r="D3" s="64" t="s">
        <v>44</v>
      </c>
      <c r="G3" s="1"/>
      <c r="H3" s="1"/>
      <c r="I3"/>
    </row>
    <row r="4" spans="1:9" ht="15" x14ac:dyDescent="0.25">
      <c r="A4" s="30"/>
      <c r="B4" s="642" t="s">
        <v>368</v>
      </c>
      <c r="C4" s="642" t="s">
        <v>372</v>
      </c>
      <c r="D4" s="643" t="s">
        <v>54</v>
      </c>
      <c r="F4" s="1"/>
      <c r="G4" s="1"/>
      <c r="H4" s="1"/>
      <c r="I4"/>
    </row>
    <row r="5" spans="1:9" ht="15" x14ac:dyDescent="0.25">
      <c r="A5" s="30"/>
      <c r="B5" s="644" t="s">
        <v>37</v>
      </c>
      <c r="C5" s="645"/>
      <c r="D5" s="646"/>
      <c r="F5" s="1"/>
      <c r="G5" s="1"/>
      <c r="H5" s="1"/>
      <c r="I5"/>
    </row>
    <row r="6" spans="1:9" ht="15" x14ac:dyDescent="0.25">
      <c r="A6" s="31" t="s">
        <v>195</v>
      </c>
      <c r="B6" s="65">
        <v>900</v>
      </c>
      <c r="C6" s="66">
        <v>800</v>
      </c>
      <c r="D6" s="299">
        <v>12.5</v>
      </c>
      <c r="I6"/>
    </row>
    <row r="7" spans="1:9" ht="15" x14ac:dyDescent="0.25">
      <c r="A7" s="31" t="s">
        <v>196</v>
      </c>
      <c r="B7" s="65">
        <v>1200</v>
      </c>
      <c r="C7" s="66">
        <v>1200</v>
      </c>
      <c r="D7" s="299">
        <v>0</v>
      </c>
      <c r="I7"/>
    </row>
    <row r="8" spans="1:9" ht="15.75" thickBot="1" x14ac:dyDescent="0.3">
      <c r="A8" s="31" t="s">
        <v>197</v>
      </c>
      <c r="B8" s="65">
        <v>1018.05</v>
      </c>
      <c r="C8" s="66">
        <v>1003.78</v>
      </c>
      <c r="D8" s="299">
        <v>1.4216262527645482</v>
      </c>
      <c r="I8"/>
    </row>
    <row r="9" spans="1:9" ht="15" x14ac:dyDescent="0.25">
      <c r="A9" s="30"/>
      <c r="B9" s="67" t="s">
        <v>38</v>
      </c>
      <c r="C9" s="68"/>
      <c r="D9" s="300"/>
      <c r="I9"/>
    </row>
    <row r="10" spans="1:9" ht="15" x14ac:dyDescent="0.25">
      <c r="A10" s="31" t="s">
        <v>195</v>
      </c>
      <c r="B10" s="65">
        <v>600</v>
      </c>
      <c r="C10" s="66">
        <v>600</v>
      </c>
      <c r="D10" s="299">
        <v>0</v>
      </c>
      <c r="I10"/>
    </row>
    <row r="11" spans="1:9" ht="15" x14ac:dyDescent="0.25">
      <c r="A11" s="31" t="s">
        <v>196</v>
      </c>
      <c r="B11" s="65">
        <v>1000</v>
      </c>
      <c r="C11" s="66">
        <v>1000</v>
      </c>
      <c r="D11" s="299">
        <v>0</v>
      </c>
      <c r="I11"/>
    </row>
    <row r="12" spans="1:9" ht="15.75" thickBot="1" x14ac:dyDescent="0.3">
      <c r="A12" s="31" t="s">
        <v>197</v>
      </c>
      <c r="B12" s="65">
        <v>707</v>
      </c>
      <c r="C12" s="66">
        <v>707.69</v>
      </c>
      <c r="D12" s="299">
        <v>-9.7500317935827058E-2</v>
      </c>
      <c r="I12"/>
    </row>
    <row r="13" spans="1:9" ht="15" x14ac:dyDescent="0.25">
      <c r="A13" s="30"/>
      <c r="B13" s="67" t="s">
        <v>39</v>
      </c>
      <c r="C13" s="68"/>
      <c r="D13" s="300"/>
      <c r="I13"/>
    </row>
    <row r="14" spans="1:9" ht="15" x14ac:dyDescent="0.25">
      <c r="A14" s="31" t="s">
        <v>195</v>
      </c>
      <c r="B14" s="65">
        <v>675</v>
      </c>
      <c r="C14" s="66">
        <v>675</v>
      </c>
      <c r="D14" s="299">
        <v>0</v>
      </c>
      <c r="I14"/>
    </row>
    <row r="15" spans="1:9" ht="15" x14ac:dyDescent="0.25">
      <c r="A15" s="31" t="s">
        <v>196</v>
      </c>
      <c r="B15" s="65">
        <v>1100</v>
      </c>
      <c r="C15" s="66">
        <v>1100</v>
      </c>
      <c r="D15" s="299">
        <v>0</v>
      </c>
      <c r="I15"/>
    </row>
    <row r="16" spans="1:9" ht="15.75" thickBot="1" x14ac:dyDescent="0.3">
      <c r="A16" s="31" t="s">
        <v>197</v>
      </c>
      <c r="B16" s="65">
        <v>887.89</v>
      </c>
      <c r="C16" s="66">
        <v>880.91</v>
      </c>
      <c r="D16" s="299">
        <v>0.79236244338241357</v>
      </c>
      <c r="I16"/>
    </row>
    <row r="17" spans="1:9" ht="15" x14ac:dyDescent="0.25">
      <c r="A17" s="30"/>
      <c r="B17" s="67" t="s">
        <v>40</v>
      </c>
      <c r="C17" s="68"/>
      <c r="D17" s="300"/>
      <c r="I17"/>
    </row>
    <row r="18" spans="1:9" ht="15" x14ac:dyDescent="0.25">
      <c r="A18" s="31" t="s">
        <v>195</v>
      </c>
      <c r="B18" s="65">
        <v>800</v>
      </c>
      <c r="C18" s="66">
        <v>788</v>
      </c>
      <c r="D18" s="299">
        <v>1.5228426395939088</v>
      </c>
      <c r="I18"/>
    </row>
    <row r="19" spans="1:9" ht="15" x14ac:dyDescent="0.25">
      <c r="A19" s="31" t="s">
        <v>196</v>
      </c>
      <c r="B19" s="65">
        <v>1350</v>
      </c>
      <c r="C19" s="66">
        <v>1300</v>
      </c>
      <c r="D19" s="299">
        <v>3.8461538461538463</v>
      </c>
      <c r="I19"/>
    </row>
    <row r="20" spans="1:9" ht="15.75" thickBot="1" x14ac:dyDescent="0.3">
      <c r="A20" s="31" t="s">
        <v>197</v>
      </c>
      <c r="B20" s="65">
        <v>1056</v>
      </c>
      <c r="C20" s="66">
        <v>1066.8499999999999</v>
      </c>
      <c r="D20" s="299">
        <v>-1.0170127009420171</v>
      </c>
      <c r="I20"/>
    </row>
    <row r="21" spans="1:9" ht="15" x14ac:dyDescent="0.25">
      <c r="A21" s="30"/>
      <c r="B21" s="67" t="s">
        <v>41</v>
      </c>
      <c r="C21" s="68"/>
      <c r="D21" s="300"/>
      <c r="I21"/>
    </row>
    <row r="22" spans="1:9" ht="15" x14ac:dyDescent="0.25">
      <c r="A22" s="31" t="s">
        <v>195</v>
      </c>
      <c r="B22" s="65">
        <v>550</v>
      </c>
      <c r="C22" s="66">
        <v>575</v>
      </c>
      <c r="D22" s="299">
        <v>-4.3478260869565215</v>
      </c>
      <c r="I22"/>
    </row>
    <row r="23" spans="1:9" ht="15" x14ac:dyDescent="0.25">
      <c r="A23" s="31" t="s">
        <v>196</v>
      </c>
      <c r="B23" s="65">
        <v>1000</v>
      </c>
      <c r="C23" s="66">
        <v>1000</v>
      </c>
      <c r="D23" s="299">
        <v>0</v>
      </c>
      <c r="I23"/>
    </row>
    <row r="24" spans="1:9" ht="15.75" thickBot="1" x14ac:dyDescent="0.3">
      <c r="A24" s="31" t="s">
        <v>197</v>
      </c>
      <c r="B24" s="65">
        <v>712.55</v>
      </c>
      <c r="C24" s="66">
        <v>708.05</v>
      </c>
      <c r="D24" s="299">
        <v>0.63554833698185165</v>
      </c>
      <c r="I24"/>
    </row>
    <row r="25" spans="1:9" ht="15" x14ac:dyDescent="0.25">
      <c r="A25" s="30"/>
      <c r="B25" s="67" t="s">
        <v>42</v>
      </c>
      <c r="C25" s="68"/>
      <c r="D25" s="300"/>
      <c r="I25"/>
    </row>
    <row r="26" spans="1:9" ht="15" x14ac:dyDescent="0.25">
      <c r="A26" s="31" t="s">
        <v>195</v>
      </c>
      <c r="B26" s="65">
        <v>650</v>
      </c>
      <c r="C26" s="66">
        <v>650</v>
      </c>
      <c r="D26" s="299">
        <v>0</v>
      </c>
      <c r="I26"/>
    </row>
    <row r="27" spans="1:9" ht="15" x14ac:dyDescent="0.25">
      <c r="A27" s="31" t="s">
        <v>196</v>
      </c>
      <c r="B27" s="65">
        <v>1000</v>
      </c>
      <c r="C27" s="66">
        <v>1000</v>
      </c>
      <c r="D27" s="299">
        <v>0</v>
      </c>
      <c r="I27"/>
    </row>
    <row r="28" spans="1:9" ht="15.75" thickBot="1" x14ac:dyDescent="0.3">
      <c r="A28" s="32" t="s">
        <v>197</v>
      </c>
      <c r="B28" s="399">
        <v>833.94</v>
      </c>
      <c r="C28" s="400">
        <v>834.68</v>
      </c>
      <c r="D28" s="401">
        <v>-8.8656730723138871E-2</v>
      </c>
      <c r="I28"/>
    </row>
    <row r="29" spans="1:9" ht="15.75" x14ac:dyDescent="0.25">
      <c r="A29" s="26" t="s">
        <v>316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G42" sqref="G42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5" t="str">
        <f>TargPol!A1</f>
        <v>Notowania cen na TARGOWISKACH w okresie: 23 - 27 sierpnia 2021r.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82</v>
      </c>
    </row>
    <row r="3" spans="1:10" s="9" customFormat="1" ht="15" x14ac:dyDescent="0.25">
      <c r="A3" s="610"/>
      <c r="B3" s="27" t="s">
        <v>37</v>
      </c>
      <c r="C3" s="28"/>
      <c r="D3" s="28"/>
      <c r="E3" s="27" t="s">
        <v>38</v>
      </c>
      <c r="F3" s="28"/>
      <c r="G3" s="28"/>
      <c r="H3" s="27" t="s">
        <v>39</v>
      </c>
      <c r="I3" s="28"/>
      <c r="J3" s="604"/>
    </row>
    <row r="4" spans="1:10" ht="14.25" x14ac:dyDescent="0.2">
      <c r="A4" s="611" t="s">
        <v>35</v>
      </c>
      <c r="B4" s="29" t="s">
        <v>43</v>
      </c>
      <c r="C4" s="29"/>
      <c r="D4" s="39" t="s">
        <v>44</v>
      </c>
      <c r="E4" s="29" t="s">
        <v>43</v>
      </c>
      <c r="F4" s="29"/>
      <c r="G4" s="39" t="s">
        <v>44</v>
      </c>
      <c r="H4" s="29" t="s">
        <v>43</v>
      </c>
      <c r="I4" s="29"/>
      <c r="J4" s="606" t="s">
        <v>44</v>
      </c>
    </row>
    <row r="5" spans="1:10" ht="30.75" thickBot="1" x14ac:dyDescent="0.3">
      <c r="A5" s="612"/>
      <c r="B5" s="635" t="s">
        <v>368</v>
      </c>
      <c r="C5" s="642" t="s">
        <v>372</v>
      </c>
      <c r="D5" s="636" t="s">
        <v>45</v>
      </c>
      <c r="E5" s="635" t="s">
        <v>368</v>
      </c>
      <c r="F5" s="642" t="s">
        <v>372</v>
      </c>
      <c r="G5" s="636" t="s">
        <v>45</v>
      </c>
      <c r="H5" s="635" t="s">
        <v>368</v>
      </c>
      <c r="I5" s="642" t="s">
        <v>372</v>
      </c>
      <c r="J5" s="609" t="s">
        <v>45</v>
      </c>
    </row>
    <row r="6" spans="1:10" ht="15" x14ac:dyDescent="0.25">
      <c r="A6" s="637" t="s">
        <v>1</v>
      </c>
      <c r="B6" s="638" t="s">
        <v>78</v>
      </c>
      <c r="C6" s="639">
        <v>1050</v>
      </c>
      <c r="D6" s="640" t="s">
        <v>78</v>
      </c>
      <c r="E6" s="638" t="s">
        <v>78</v>
      </c>
      <c r="F6" s="639" t="s">
        <v>78</v>
      </c>
      <c r="G6" s="641" t="s">
        <v>78</v>
      </c>
      <c r="H6" s="638" t="s">
        <v>78</v>
      </c>
      <c r="I6" s="639">
        <v>950</v>
      </c>
      <c r="J6" s="641" t="s">
        <v>78</v>
      </c>
    </row>
    <row r="7" spans="1:10" ht="15" x14ac:dyDescent="0.25">
      <c r="A7" s="31" t="s">
        <v>4</v>
      </c>
      <c r="B7" s="61">
        <v>1000</v>
      </c>
      <c r="C7" s="42">
        <v>970</v>
      </c>
      <c r="D7" s="43">
        <v>3.0927835051546393</v>
      </c>
      <c r="E7" s="61">
        <v>600</v>
      </c>
      <c r="F7" s="42">
        <v>600</v>
      </c>
      <c r="G7" s="607">
        <v>0</v>
      </c>
      <c r="H7" s="61">
        <v>808.33</v>
      </c>
      <c r="I7" s="42">
        <v>842.5</v>
      </c>
      <c r="J7" s="607">
        <v>-4.0557863501483631</v>
      </c>
    </row>
    <row r="8" spans="1:10" ht="15" x14ac:dyDescent="0.25">
      <c r="A8" s="31" t="s">
        <v>5</v>
      </c>
      <c r="B8" s="61">
        <v>900</v>
      </c>
      <c r="C8" s="42">
        <v>900</v>
      </c>
      <c r="D8" s="43">
        <v>0</v>
      </c>
      <c r="E8" s="61" t="s">
        <v>78</v>
      </c>
      <c r="F8" s="42" t="s">
        <v>78</v>
      </c>
      <c r="G8" s="607" t="s">
        <v>78</v>
      </c>
      <c r="H8" s="61" t="s">
        <v>78</v>
      </c>
      <c r="I8" s="42" t="s">
        <v>78</v>
      </c>
      <c r="J8" s="607" t="s">
        <v>78</v>
      </c>
    </row>
    <row r="9" spans="1:10" ht="15" x14ac:dyDescent="0.25">
      <c r="A9" s="31" t="s">
        <v>2</v>
      </c>
      <c r="B9" s="61">
        <v>1000</v>
      </c>
      <c r="C9" s="42">
        <v>961.43</v>
      </c>
      <c r="D9" s="43">
        <v>4.0117325234286483</v>
      </c>
      <c r="E9" s="61">
        <v>650</v>
      </c>
      <c r="F9" s="42">
        <v>633.33000000000004</v>
      </c>
      <c r="G9" s="607">
        <v>2.6321191164163955</v>
      </c>
      <c r="H9" s="61">
        <v>905</v>
      </c>
      <c r="I9" s="42">
        <v>841.67</v>
      </c>
      <c r="J9" s="607">
        <v>7.5243266363301586</v>
      </c>
    </row>
    <row r="10" spans="1:10" ht="15" x14ac:dyDescent="0.25">
      <c r="A10" s="31" t="s">
        <v>6</v>
      </c>
      <c r="B10" s="61">
        <v>1007.5</v>
      </c>
      <c r="C10" s="42">
        <v>1020</v>
      </c>
      <c r="D10" s="43">
        <v>-1.2254901960784315</v>
      </c>
      <c r="E10" s="61" t="s">
        <v>78</v>
      </c>
      <c r="F10" s="42">
        <v>900</v>
      </c>
      <c r="G10" s="607" t="s">
        <v>78</v>
      </c>
      <c r="H10" s="61">
        <v>932.5</v>
      </c>
      <c r="I10" s="42">
        <v>940.83</v>
      </c>
      <c r="J10" s="607">
        <v>-0.88538843361712971</v>
      </c>
    </row>
    <row r="11" spans="1:10" ht="15" x14ac:dyDescent="0.25">
      <c r="A11" s="31" t="s">
        <v>7</v>
      </c>
      <c r="B11" s="61">
        <v>1004.17</v>
      </c>
      <c r="C11" s="42">
        <v>1000</v>
      </c>
      <c r="D11" s="43">
        <v>0.41699999999999593</v>
      </c>
      <c r="E11" s="61">
        <v>703.33</v>
      </c>
      <c r="F11" s="42">
        <v>691.67</v>
      </c>
      <c r="G11" s="607">
        <v>1.6857750083132248</v>
      </c>
      <c r="H11" s="61">
        <v>897.22</v>
      </c>
      <c r="I11" s="42">
        <v>880.56</v>
      </c>
      <c r="J11" s="607">
        <v>1.891977832288553</v>
      </c>
    </row>
    <row r="12" spans="1:10" ht="15" x14ac:dyDescent="0.25">
      <c r="A12" s="31" t="s">
        <v>8</v>
      </c>
      <c r="B12" s="61">
        <v>1065</v>
      </c>
      <c r="C12" s="42">
        <v>1045</v>
      </c>
      <c r="D12" s="43">
        <v>1.9138755980861244</v>
      </c>
      <c r="E12" s="61">
        <v>800</v>
      </c>
      <c r="F12" s="42">
        <v>800</v>
      </c>
      <c r="G12" s="607">
        <v>0</v>
      </c>
      <c r="H12" s="61">
        <v>875</v>
      </c>
      <c r="I12" s="42">
        <v>887.5</v>
      </c>
      <c r="J12" s="607">
        <v>-1.4084507042253522</v>
      </c>
    </row>
    <row r="13" spans="1:10" ht="15" x14ac:dyDescent="0.25">
      <c r="A13" s="31" t="s">
        <v>9</v>
      </c>
      <c r="B13" s="61">
        <v>1016.67</v>
      </c>
      <c r="C13" s="42">
        <v>989.29</v>
      </c>
      <c r="D13" s="43">
        <v>2.7676414398204772</v>
      </c>
      <c r="E13" s="61">
        <v>681.25</v>
      </c>
      <c r="F13" s="42">
        <v>665</v>
      </c>
      <c r="G13" s="607">
        <v>2.4436090225563909</v>
      </c>
      <c r="H13" s="61">
        <v>870.83</v>
      </c>
      <c r="I13" s="42">
        <v>845.83</v>
      </c>
      <c r="J13" s="607">
        <v>2.9556766726174288</v>
      </c>
    </row>
    <row r="14" spans="1:10" ht="15" x14ac:dyDescent="0.25">
      <c r="A14" s="31" t="s">
        <v>11</v>
      </c>
      <c r="B14" s="61">
        <v>1053.5999999999999</v>
      </c>
      <c r="C14" s="42">
        <v>1040.75</v>
      </c>
      <c r="D14" s="43">
        <v>1.2346865241412355</v>
      </c>
      <c r="E14" s="61">
        <v>700</v>
      </c>
      <c r="F14" s="42">
        <v>0</v>
      </c>
      <c r="G14" s="607" t="s">
        <v>78</v>
      </c>
      <c r="H14" s="61">
        <v>889.25</v>
      </c>
      <c r="I14" s="42">
        <v>852.33</v>
      </c>
      <c r="J14" s="607">
        <v>4.3316555794117253</v>
      </c>
    </row>
    <row r="15" spans="1:10" ht="15" x14ac:dyDescent="0.25">
      <c r="A15" s="31" t="s">
        <v>14</v>
      </c>
      <c r="B15" s="61">
        <v>920</v>
      </c>
      <c r="C15" s="42">
        <v>850</v>
      </c>
      <c r="D15" s="43">
        <v>8.235294117647058</v>
      </c>
      <c r="E15" s="61" t="s">
        <v>78</v>
      </c>
      <c r="F15" s="42" t="s">
        <v>78</v>
      </c>
      <c r="G15" s="607" t="s">
        <v>78</v>
      </c>
      <c r="H15" s="61">
        <v>750</v>
      </c>
      <c r="I15" s="42">
        <v>750</v>
      </c>
      <c r="J15" s="607">
        <v>0</v>
      </c>
    </row>
    <row r="16" spans="1:10" ht="15" x14ac:dyDescent="0.25">
      <c r="A16" s="31" t="s">
        <v>15</v>
      </c>
      <c r="B16" s="61">
        <v>1000</v>
      </c>
      <c r="C16" s="42">
        <v>1000</v>
      </c>
      <c r="D16" s="43">
        <v>0</v>
      </c>
      <c r="E16" s="61" t="s">
        <v>78</v>
      </c>
      <c r="F16" s="42" t="s">
        <v>78</v>
      </c>
      <c r="G16" s="607" t="s">
        <v>78</v>
      </c>
      <c r="H16" s="61" t="s">
        <v>78</v>
      </c>
      <c r="I16" s="42">
        <v>850</v>
      </c>
      <c r="J16" s="607" t="s">
        <v>78</v>
      </c>
    </row>
    <row r="17" spans="1:10" ht="15.75" thickBot="1" x14ac:dyDescent="0.3">
      <c r="A17" s="32" t="s">
        <v>16</v>
      </c>
      <c r="B17" s="602">
        <v>1075</v>
      </c>
      <c r="C17" s="603">
        <v>1075</v>
      </c>
      <c r="D17" s="634">
        <v>0</v>
      </c>
      <c r="E17" s="602">
        <v>792.5</v>
      </c>
      <c r="F17" s="603">
        <v>0</v>
      </c>
      <c r="G17" s="608" t="s">
        <v>78</v>
      </c>
      <c r="H17" s="602">
        <v>987.5</v>
      </c>
      <c r="I17" s="603">
        <v>962.5</v>
      </c>
      <c r="J17" s="608">
        <v>2.5974025974025974</v>
      </c>
    </row>
    <row r="18" spans="1:10" ht="21.75" customHeight="1" thickBot="1" x14ac:dyDescent="0.25">
      <c r="D18" s="10"/>
    </row>
    <row r="19" spans="1:10" ht="15" x14ac:dyDescent="0.25">
      <c r="A19" s="610"/>
      <c r="B19" s="27" t="s">
        <v>40</v>
      </c>
      <c r="C19" s="28"/>
      <c r="D19" s="604"/>
      <c r="E19" s="27" t="s">
        <v>41</v>
      </c>
      <c r="F19" s="28"/>
      <c r="G19" s="604"/>
      <c r="H19" s="27" t="s">
        <v>42</v>
      </c>
      <c r="I19" s="28"/>
      <c r="J19" s="604"/>
    </row>
    <row r="20" spans="1:10" ht="14.25" x14ac:dyDescent="0.2">
      <c r="A20" s="611" t="s">
        <v>35</v>
      </c>
      <c r="B20" s="605" t="s">
        <v>43</v>
      </c>
      <c r="C20" s="29"/>
      <c r="D20" s="606" t="s">
        <v>44</v>
      </c>
      <c r="E20" s="605" t="s">
        <v>43</v>
      </c>
      <c r="F20" s="29"/>
      <c r="G20" s="606" t="s">
        <v>44</v>
      </c>
      <c r="H20" s="605" t="s">
        <v>43</v>
      </c>
      <c r="I20" s="29"/>
      <c r="J20" s="606" t="s">
        <v>44</v>
      </c>
    </row>
    <row r="21" spans="1:10" ht="30.75" thickBot="1" x14ac:dyDescent="0.3">
      <c r="A21" s="612"/>
      <c r="B21" s="613" t="s">
        <v>368</v>
      </c>
      <c r="C21" s="642" t="s">
        <v>372</v>
      </c>
      <c r="D21" s="609" t="s">
        <v>45</v>
      </c>
      <c r="E21" s="613" t="s">
        <v>368</v>
      </c>
      <c r="F21" s="642" t="s">
        <v>372</v>
      </c>
      <c r="G21" s="609" t="s">
        <v>45</v>
      </c>
      <c r="H21" s="613" t="s">
        <v>368</v>
      </c>
      <c r="I21" s="642" t="s">
        <v>372</v>
      </c>
      <c r="J21" s="609" t="s">
        <v>45</v>
      </c>
    </row>
    <row r="22" spans="1:10" ht="15" x14ac:dyDescent="0.25">
      <c r="A22" s="637" t="s">
        <v>1</v>
      </c>
      <c r="B22" s="638" t="s">
        <v>78</v>
      </c>
      <c r="C22" s="639" t="s">
        <v>78</v>
      </c>
      <c r="D22" s="640" t="s">
        <v>78</v>
      </c>
      <c r="E22" s="638" t="s">
        <v>78</v>
      </c>
      <c r="F22" s="639">
        <v>900</v>
      </c>
      <c r="G22" s="641" t="s">
        <v>78</v>
      </c>
      <c r="H22" s="638" t="s">
        <v>78</v>
      </c>
      <c r="I22" s="639">
        <v>850</v>
      </c>
      <c r="J22" s="641" t="s">
        <v>78</v>
      </c>
    </row>
    <row r="23" spans="1:10" ht="15" x14ac:dyDescent="0.25">
      <c r="A23" s="31" t="s">
        <v>4</v>
      </c>
      <c r="B23" s="61" t="s">
        <v>78</v>
      </c>
      <c r="C23" s="42">
        <v>1200</v>
      </c>
      <c r="D23" s="43" t="s">
        <v>78</v>
      </c>
      <c r="E23" s="61">
        <v>670</v>
      </c>
      <c r="F23" s="42">
        <v>683.33</v>
      </c>
      <c r="G23" s="607">
        <v>-1.9507412231279238</v>
      </c>
      <c r="H23" s="61">
        <v>825</v>
      </c>
      <c r="I23" s="42">
        <v>842.5</v>
      </c>
      <c r="J23" s="607">
        <v>-2.0771513353115725</v>
      </c>
    </row>
    <row r="24" spans="1:10" ht="15" x14ac:dyDescent="0.25">
      <c r="A24" s="31" t="s">
        <v>5</v>
      </c>
      <c r="B24" s="61">
        <v>1350</v>
      </c>
      <c r="C24" s="42">
        <v>1300</v>
      </c>
      <c r="D24" s="43">
        <v>3.8461538461538463</v>
      </c>
      <c r="E24" s="61" t="s">
        <v>78</v>
      </c>
      <c r="F24" s="42" t="s">
        <v>78</v>
      </c>
      <c r="G24" s="607" t="s">
        <v>78</v>
      </c>
      <c r="H24" s="61">
        <v>900</v>
      </c>
      <c r="I24" s="42">
        <v>900</v>
      </c>
      <c r="J24" s="607">
        <v>0</v>
      </c>
    </row>
    <row r="25" spans="1:10" ht="15" x14ac:dyDescent="0.25">
      <c r="A25" s="31" t="s">
        <v>2</v>
      </c>
      <c r="B25" s="61">
        <v>1066.67</v>
      </c>
      <c r="C25" s="42">
        <v>1125</v>
      </c>
      <c r="D25" s="43">
        <v>-5.1848888888888824</v>
      </c>
      <c r="E25" s="61">
        <v>734</v>
      </c>
      <c r="F25" s="42">
        <v>667.5</v>
      </c>
      <c r="G25" s="607">
        <v>9.9625468164794011</v>
      </c>
      <c r="H25" s="61">
        <v>856</v>
      </c>
      <c r="I25" s="42">
        <v>830</v>
      </c>
      <c r="J25" s="607">
        <v>3.132530120481928</v>
      </c>
    </row>
    <row r="26" spans="1:10" ht="15" x14ac:dyDescent="0.25">
      <c r="A26" s="31" t="s">
        <v>6</v>
      </c>
      <c r="B26" s="61">
        <v>1150</v>
      </c>
      <c r="C26" s="42">
        <v>1150</v>
      </c>
      <c r="D26" s="43">
        <v>0</v>
      </c>
      <c r="E26" s="61">
        <v>750</v>
      </c>
      <c r="F26" s="42">
        <v>755</v>
      </c>
      <c r="G26" s="607">
        <v>-0.66225165562913912</v>
      </c>
      <c r="H26" s="61" t="s">
        <v>78</v>
      </c>
      <c r="I26" s="42">
        <v>800</v>
      </c>
      <c r="J26" s="607" t="s">
        <v>78</v>
      </c>
    </row>
    <row r="27" spans="1:10" ht="15" x14ac:dyDescent="0.25">
      <c r="A27" s="31" t="s">
        <v>7</v>
      </c>
      <c r="B27" s="61">
        <v>1025</v>
      </c>
      <c r="C27" s="42">
        <v>1020.83</v>
      </c>
      <c r="D27" s="43">
        <v>0.40849112976695029</v>
      </c>
      <c r="E27" s="61">
        <v>666.67</v>
      </c>
      <c r="F27" s="42">
        <v>669.44</v>
      </c>
      <c r="G27" s="607">
        <v>-0.41377868068835072</v>
      </c>
      <c r="H27" s="61">
        <v>822.22</v>
      </c>
      <c r="I27" s="42">
        <v>825</v>
      </c>
      <c r="J27" s="607">
        <v>-0.33696969696969364</v>
      </c>
    </row>
    <row r="28" spans="1:10" ht="15" x14ac:dyDescent="0.25">
      <c r="A28" s="31" t="s">
        <v>8</v>
      </c>
      <c r="B28" s="61">
        <v>987.5</v>
      </c>
      <c r="C28" s="42">
        <v>1006.25</v>
      </c>
      <c r="D28" s="43">
        <v>-1.8633540372670807</v>
      </c>
      <c r="E28" s="61">
        <v>780</v>
      </c>
      <c r="F28" s="42">
        <v>780</v>
      </c>
      <c r="G28" s="607">
        <v>0</v>
      </c>
      <c r="H28" s="61">
        <v>875</v>
      </c>
      <c r="I28" s="42">
        <v>850</v>
      </c>
      <c r="J28" s="607">
        <v>2.9411764705882351</v>
      </c>
    </row>
    <row r="29" spans="1:10" ht="15" x14ac:dyDescent="0.25">
      <c r="A29" s="31" t="s">
        <v>9</v>
      </c>
      <c r="B29" s="61" t="s">
        <v>78</v>
      </c>
      <c r="C29" s="42" t="s">
        <v>78</v>
      </c>
      <c r="D29" s="43" t="s">
        <v>78</v>
      </c>
      <c r="E29" s="61">
        <v>615</v>
      </c>
      <c r="F29" s="42">
        <v>608.33000000000004</v>
      </c>
      <c r="G29" s="607">
        <v>1.0964443640787005</v>
      </c>
      <c r="H29" s="61">
        <v>775</v>
      </c>
      <c r="I29" s="42">
        <v>783.33</v>
      </c>
      <c r="J29" s="607">
        <v>-1.0634087804629009</v>
      </c>
    </row>
    <row r="30" spans="1:10" ht="15" x14ac:dyDescent="0.25">
      <c r="A30" s="31" t="s">
        <v>11</v>
      </c>
      <c r="B30" s="61">
        <v>1105</v>
      </c>
      <c r="C30" s="42">
        <v>1038.75</v>
      </c>
      <c r="D30" s="43">
        <v>6.3778580024067386</v>
      </c>
      <c r="E30" s="61">
        <v>776.75</v>
      </c>
      <c r="F30" s="42">
        <v>700.67</v>
      </c>
      <c r="G30" s="607">
        <v>10.858178600482402</v>
      </c>
      <c r="H30" s="61">
        <v>844.33</v>
      </c>
      <c r="I30" s="42">
        <v>831</v>
      </c>
      <c r="J30" s="607">
        <v>1.6040914560770205</v>
      </c>
    </row>
    <row r="31" spans="1:10" ht="15" x14ac:dyDescent="0.25">
      <c r="A31" s="31" t="s">
        <v>14</v>
      </c>
      <c r="B31" s="61">
        <v>800</v>
      </c>
      <c r="C31" s="42">
        <v>800</v>
      </c>
      <c r="D31" s="43">
        <v>0</v>
      </c>
      <c r="E31" s="61">
        <v>600</v>
      </c>
      <c r="F31" s="42">
        <v>700</v>
      </c>
      <c r="G31" s="607">
        <v>-14.285714285714285</v>
      </c>
      <c r="H31" s="61">
        <v>700</v>
      </c>
      <c r="I31" s="42">
        <v>750</v>
      </c>
      <c r="J31" s="607">
        <v>-6.666666666666667</v>
      </c>
    </row>
    <row r="32" spans="1:10" ht="15" x14ac:dyDescent="0.25">
      <c r="A32" s="31" t="s">
        <v>15</v>
      </c>
      <c r="B32" s="61" t="s">
        <v>78</v>
      </c>
      <c r="C32" s="42" t="s">
        <v>78</v>
      </c>
      <c r="D32" s="43" t="s">
        <v>78</v>
      </c>
      <c r="E32" s="61">
        <v>700</v>
      </c>
      <c r="F32" s="42">
        <v>700</v>
      </c>
      <c r="G32" s="607">
        <v>0</v>
      </c>
      <c r="H32" s="61">
        <v>750</v>
      </c>
      <c r="I32" s="42" t="s">
        <v>78</v>
      </c>
      <c r="J32" s="607" t="s">
        <v>78</v>
      </c>
    </row>
    <row r="33" spans="1:10" ht="15.75" thickBot="1" x14ac:dyDescent="0.3">
      <c r="A33" s="32" t="s">
        <v>16</v>
      </c>
      <c r="B33" s="602">
        <v>1050</v>
      </c>
      <c r="C33" s="603">
        <v>0</v>
      </c>
      <c r="D33" s="634" t="s">
        <v>78</v>
      </c>
      <c r="E33" s="602">
        <v>925</v>
      </c>
      <c r="F33" s="603">
        <v>925</v>
      </c>
      <c r="G33" s="608">
        <v>0</v>
      </c>
      <c r="H33" s="602">
        <v>925</v>
      </c>
      <c r="I33" s="603">
        <v>0</v>
      </c>
      <c r="J33" s="608" t="s">
        <v>78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2"/>
  <sheetViews>
    <sheetView showGridLines="0" zoomScale="90" workbookViewId="0">
      <selection activeCell="W16" sqref="W16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5" t="str">
        <f>TargPol!A1</f>
        <v>Notowania cen na TARGOWISKACH w okresie: 23 - 27 sierpnia 2021r.</v>
      </c>
      <c r="B1" s="9"/>
      <c r="C1" s="9"/>
      <c r="D1" s="9"/>
      <c r="E1" s="9"/>
      <c r="F1" s="76"/>
    </row>
    <row r="2" spans="1:20" ht="15.75" x14ac:dyDescent="0.25">
      <c r="A2" s="2" t="s">
        <v>83</v>
      </c>
    </row>
    <row r="3" spans="1:20" ht="15.75" x14ac:dyDescent="0.25">
      <c r="A3" s="60" t="s">
        <v>35</v>
      </c>
      <c r="B3" s="60" t="s">
        <v>36</v>
      </c>
      <c r="C3" s="37" t="s">
        <v>37</v>
      </c>
      <c r="D3" s="37"/>
      <c r="E3" s="38"/>
      <c r="F3" s="37" t="s">
        <v>38</v>
      </c>
      <c r="G3" s="38"/>
      <c r="H3" s="38"/>
      <c r="I3" s="37" t="s">
        <v>39</v>
      </c>
      <c r="J3" s="38"/>
      <c r="K3" s="38"/>
      <c r="L3" s="37" t="s">
        <v>40</v>
      </c>
      <c r="M3" s="38"/>
      <c r="N3" s="38"/>
      <c r="O3" s="37" t="s">
        <v>41</v>
      </c>
      <c r="P3" s="38"/>
      <c r="Q3" s="38"/>
      <c r="R3" s="37" t="s">
        <v>42</v>
      </c>
      <c r="S3" s="38"/>
      <c r="T3" s="38"/>
    </row>
    <row r="4" spans="1:20" ht="28.5" x14ac:dyDescent="0.2">
      <c r="A4" s="47"/>
      <c r="B4" s="47"/>
      <c r="C4" s="29" t="s">
        <v>43</v>
      </c>
      <c r="D4" s="29"/>
      <c r="E4" s="39" t="s">
        <v>44</v>
      </c>
      <c r="F4" s="29" t="s">
        <v>43</v>
      </c>
      <c r="G4" s="29"/>
      <c r="H4" s="39" t="s">
        <v>44</v>
      </c>
      <c r="I4" s="29" t="s">
        <v>43</v>
      </c>
      <c r="J4" s="29"/>
      <c r="K4" s="39" t="s">
        <v>44</v>
      </c>
      <c r="L4" s="29" t="s">
        <v>43</v>
      </c>
      <c r="M4" s="29"/>
      <c r="N4" s="39" t="s">
        <v>44</v>
      </c>
      <c r="O4" s="29" t="s">
        <v>43</v>
      </c>
      <c r="P4" s="29"/>
      <c r="Q4" s="39" t="s">
        <v>44</v>
      </c>
      <c r="R4" s="29" t="s">
        <v>43</v>
      </c>
      <c r="S4" s="29"/>
      <c r="T4" s="39" t="s">
        <v>44</v>
      </c>
    </row>
    <row r="5" spans="1:20" ht="28.5" x14ac:dyDescent="0.2">
      <c r="A5" s="40"/>
      <c r="B5" s="40"/>
      <c r="C5" s="632" t="s">
        <v>368</v>
      </c>
      <c r="D5" s="642" t="s">
        <v>372</v>
      </c>
      <c r="E5" s="345" t="s">
        <v>45</v>
      </c>
      <c r="F5" s="632" t="s">
        <v>368</v>
      </c>
      <c r="G5" s="642" t="s">
        <v>372</v>
      </c>
      <c r="H5" s="345" t="s">
        <v>45</v>
      </c>
      <c r="I5" s="632" t="s">
        <v>368</v>
      </c>
      <c r="J5" s="642" t="s">
        <v>372</v>
      </c>
      <c r="K5" s="345" t="s">
        <v>45</v>
      </c>
      <c r="L5" s="632" t="s">
        <v>368</v>
      </c>
      <c r="M5" s="642" t="s">
        <v>372</v>
      </c>
      <c r="N5" s="345" t="s">
        <v>45</v>
      </c>
      <c r="O5" s="632" t="s">
        <v>368</v>
      </c>
      <c r="P5" s="642" t="s">
        <v>372</v>
      </c>
      <c r="Q5" s="345" t="s">
        <v>45</v>
      </c>
      <c r="R5" s="633" t="s">
        <v>368</v>
      </c>
      <c r="S5" s="642" t="s">
        <v>372</v>
      </c>
      <c r="T5" s="345" t="s">
        <v>45</v>
      </c>
    </row>
    <row r="6" spans="1:20" ht="15" x14ac:dyDescent="0.25">
      <c r="A6" s="41" t="s">
        <v>1</v>
      </c>
      <c r="B6" s="41" t="s">
        <v>103</v>
      </c>
      <c r="C6" s="42" t="s">
        <v>78</v>
      </c>
      <c r="D6" s="42">
        <v>1050</v>
      </c>
      <c r="E6" s="43" t="s">
        <v>78</v>
      </c>
      <c r="F6" s="41" t="s">
        <v>78</v>
      </c>
      <c r="G6" s="41" t="s">
        <v>78</v>
      </c>
      <c r="H6" s="43" t="s">
        <v>78</v>
      </c>
      <c r="I6" s="42" t="s">
        <v>78</v>
      </c>
      <c r="J6" s="42">
        <v>1000</v>
      </c>
      <c r="K6" s="43" t="s">
        <v>78</v>
      </c>
      <c r="L6" s="42" t="s">
        <v>78</v>
      </c>
      <c r="M6" s="42" t="s">
        <v>78</v>
      </c>
      <c r="N6" s="43" t="s">
        <v>78</v>
      </c>
      <c r="O6" s="42" t="s">
        <v>78</v>
      </c>
      <c r="P6" s="42">
        <v>900</v>
      </c>
      <c r="Q6" s="43" t="s">
        <v>78</v>
      </c>
      <c r="R6" s="42" t="s">
        <v>78</v>
      </c>
      <c r="S6" s="42">
        <v>850</v>
      </c>
      <c r="T6" s="43" t="s">
        <v>78</v>
      </c>
    </row>
    <row r="7" spans="1:20" ht="15" x14ac:dyDescent="0.25">
      <c r="A7" s="41" t="s">
        <v>1</v>
      </c>
      <c r="B7" s="41" t="s">
        <v>87</v>
      </c>
      <c r="C7" s="42" t="s">
        <v>78</v>
      </c>
      <c r="D7" s="42">
        <v>1050</v>
      </c>
      <c r="E7" s="43" t="s">
        <v>78</v>
      </c>
      <c r="F7" s="41" t="s">
        <v>78</v>
      </c>
      <c r="G7" s="41" t="s">
        <v>78</v>
      </c>
      <c r="H7" s="43" t="s">
        <v>78</v>
      </c>
      <c r="I7" s="42" t="s">
        <v>78</v>
      </c>
      <c r="J7" s="42">
        <v>900</v>
      </c>
      <c r="K7" s="43" t="s">
        <v>78</v>
      </c>
      <c r="L7" s="42" t="s">
        <v>78</v>
      </c>
      <c r="M7" s="42" t="s">
        <v>78</v>
      </c>
      <c r="N7" s="43" t="s">
        <v>78</v>
      </c>
      <c r="O7" s="42" t="s">
        <v>78</v>
      </c>
      <c r="P7" s="42" t="s">
        <v>78</v>
      </c>
      <c r="Q7" s="43" t="s">
        <v>78</v>
      </c>
      <c r="R7" s="42" t="s">
        <v>78</v>
      </c>
      <c r="S7" s="42" t="s">
        <v>78</v>
      </c>
      <c r="T7" s="43" t="s">
        <v>78</v>
      </c>
    </row>
    <row r="8" spans="1:20" ht="15" x14ac:dyDescent="0.25">
      <c r="A8" s="41" t="s">
        <v>4</v>
      </c>
      <c r="B8" s="41" t="s">
        <v>84</v>
      </c>
      <c r="C8" s="42">
        <v>1000</v>
      </c>
      <c r="D8" s="42">
        <v>1000</v>
      </c>
      <c r="E8" s="43">
        <v>0</v>
      </c>
      <c r="F8" s="41" t="s">
        <v>78</v>
      </c>
      <c r="G8" s="41" t="s">
        <v>78</v>
      </c>
      <c r="H8" s="43" t="s">
        <v>78</v>
      </c>
      <c r="I8" s="42">
        <v>800</v>
      </c>
      <c r="J8" s="42">
        <v>800</v>
      </c>
      <c r="K8" s="43">
        <v>0</v>
      </c>
      <c r="L8" s="42" t="s">
        <v>78</v>
      </c>
      <c r="M8" s="42" t="s">
        <v>78</v>
      </c>
      <c r="N8" s="43" t="s">
        <v>78</v>
      </c>
      <c r="O8" s="42" t="s">
        <v>78</v>
      </c>
      <c r="P8" s="42" t="s">
        <v>78</v>
      </c>
      <c r="Q8" s="43" t="s">
        <v>78</v>
      </c>
      <c r="R8" s="42" t="s">
        <v>78</v>
      </c>
      <c r="S8" s="42">
        <v>800</v>
      </c>
      <c r="T8" s="43" t="s">
        <v>78</v>
      </c>
    </row>
    <row r="9" spans="1:20" ht="15" x14ac:dyDescent="0.25">
      <c r="A9" s="41" t="s">
        <v>4</v>
      </c>
      <c r="B9" s="41" t="s">
        <v>105</v>
      </c>
      <c r="C9" s="42">
        <v>1100</v>
      </c>
      <c r="D9" s="42" t="s">
        <v>78</v>
      </c>
      <c r="E9" s="43" t="s">
        <v>78</v>
      </c>
      <c r="F9" s="41" t="s">
        <v>78</v>
      </c>
      <c r="G9" s="41" t="s">
        <v>78</v>
      </c>
      <c r="H9" s="43" t="s">
        <v>78</v>
      </c>
      <c r="I9" s="42">
        <v>750</v>
      </c>
      <c r="J9" s="42" t="s">
        <v>78</v>
      </c>
      <c r="K9" s="43" t="s">
        <v>78</v>
      </c>
      <c r="L9" s="42" t="s">
        <v>78</v>
      </c>
      <c r="M9" s="42" t="s">
        <v>78</v>
      </c>
      <c r="N9" s="43" t="s">
        <v>78</v>
      </c>
      <c r="O9" s="42">
        <v>650</v>
      </c>
      <c r="P9" s="42" t="s">
        <v>78</v>
      </c>
      <c r="Q9" s="43" t="s">
        <v>78</v>
      </c>
      <c r="R9" s="42" t="s">
        <v>78</v>
      </c>
      <c r="S9" s="42" t="s">
        <v>78</v>
      </c>
      <c r="T9" s="43" t="s">
        <v>78</v>
      </c>
    </row>
    <row r="10" spans="1:20" ht="15" x14ac:dyDescent="0.25">
      <c r="A10" s="41" t="s">
        <v>4</v>
      </c>
      <c r="B10" s="41" t="s">
        <v>93</v>
      </c>
      <c r="C10" s="42">
        <v>900</v>
      </c>
      <c r="D10" s="42">
        <v>900</v>
      </c>
      <c r="E10" s="43" t="s">
        <v>78</v>
      </c>
      <c r="F10" s="41">
        <v>600</v>
      </c>
      <c r="G10" s="41">
        <v>600</v>
      </c>
      <c r="H10" s="43" t="s">
        <v>78</v>
      </c>
      <c r="I10" s="42">
        <v>800</v>
      </c>
      <c r="J10" s="42">
        <v>800</v>
      </c>
      <c r="K10" s="43" t="s">
        <v>78</v>
      </c>
      <c r="L10" s="42" t="s">
        <v>78</v>
      </c>
      <c r="M10" s="42">
        <v>1200</v>
      </c>
      <c r="N10" s="43" t="s">
        <v>78</v>
      </c>
      <c r="O10" s="42">
        <v>600</v>
      </c>
      <c r="P10" s="42">
        <v>600</v>
      </c>
      <c r="Q10" s="43" t="s">
        <v>78</v>
      </c>
      <c r="R10" s="42">
        <v>800</v>
      </c>
      <c r="S10" s="42">
        <v>800</v>
      </c>
      <c r="T10" s="43" t="s">
        <v>78</v>
      </c>
    </row>
    <row r="11" spans="1:20" ht="15" x14ac:dyDescent="0.25">
      <c r="A11" s="41" t="s">
        <v>4</v>
      </c>
      <c r="B11" s="41" t="s">
        <v>96</v>
      </c>
      <c r="C11" s="42">
        <v>1000</v>
      </c>
      <c r="D11" s="42">
        <v>1000</v>
      </c>
      <c r="E11" s="43" t="s">
        <v>78</v>
      </c>
      <c r="F11" s="41" t="s">
        <v>78</v>
      </c>
      <c r="G11" s="41" t="s">
        <v>78</v>
      </c>
      <c r="H11" s="43" t="s">
        <v>78</v>
      </c>
      <c r="I11" s="42">
        <v>900</v>
      </c>
      <c r="J11" s="42">
        <v>900</v>
      </c>
      <c r="K11" s="43" t="s">
        <v>78</v>
      </c>
      <c r="L11" s="42" t="s">
        <v>78</v>
      </c>
      <c r="M11" s="42" t="s">
        <v>78</v>
      </c>
      <c r="N11" s="43" t="s">
        <v>78</v>
      </c>
      <c r="O11" s="42">
        <v>800</v>
      </c>
      <c r="P11" s="42">
        <v>800</v>
      </c>
      <c r="Q11" s="43" t="s">
        <v>78</v>
      </c>
      <c r="R11" s="42">
        <v>900</v>
      </c>
      <c r="S11" s="42">
        <v>900</v>
      </c>
      <c r="T11" s="43" t="s">
        <v>78</v>
      </c>
    </row>
    <row r="12" spans="1:20" ht="15" x14ac:dyDescent="0.25">
      <c r="A12" s="41" t="s">
        <v>5</v>
      </c>
      <c r="B12" s="41" t="s">
        <v>28</v>
      </c>
      <c r="C12" s="42">
        <v>900</v>
      </c>
      <c r="D12" s="42">
        <v>900</v>
      </c>
      <c r="E12" s="43">
        <v>0</v>
      </c>
      <c r="F12" s="41" t="s">
        <v>78</v>
      </c>
      <c r="G12" s="41" t="s">
        <v>78</v>
      </c>
      <c r="H12" s="43" t="s">
        <v>78</v>
      </c>
      <c r="I12" s="42" t="s">
        <v>78</v>
      </c>
      <c r="J12" s="42" t="s">
        <v>78</v>
      </c>
      <c r="K12" s="43" t="s">
        <v>78</v>
      </c>
      <c r="L12" s="42">
        <v>1350</v>
      </c>
      <c r="M12" s="42">
        <v>1300</v>
      </c>
      <c r="N12" s="43">
        <v>3.8461538461538463</v>
      </c>
      <c r="O12" s="42" t="s">
        <v>78</v>
      </c>
      <c r="P12" s="42" t="s">
        <v>78</v>
      </c>
      <c r="Q12" s="43" t="s">
        <v>78</v>
      </c>
      <c r="R12" s="42">
        <v>900</v>
      </c>
      <c r="S12" s="42">
        <v>900</v>
      </c>
      <c r="T12" s="43">
        <v>0</v>
      </c>
    </row>
    <row r="13" spans="1:20" ht="15" x14ac:dyDescent="0.25">
      <c r="A13" s="41" t="s">
        <v>2</v>
      </c>
      <c r="B13" s="41" t="s">
        <v>361</v>
      </c>
      <c r="C13" s="42">
        <v>1000</v>
      </c>
      <c r="D13" s="42">
        <v>1000</v>
      </c>
      <c r="E13" s="43">
        <v>0</v>
      </c>
      <c r="F13" s="41">
        <v>600</v>
      </c>
      <c r="G13" s="41">
        <v>600</v>
      </c>
      <c r="H13" s="43">
        <v>0</v>
      </c>
      <c r="I13" s="42">
        <v>900</v>
      </c>
      <c r="J13" s="42">
        <v>900</v>
      </c>
      <c r="K13" s="43">
        <v>0</v>
      </c>
      <c r="L13" s="42">
        <v>1000</v>
      </c>
      <c r="M13" s="42">
        <v>1000</v>
      </c>
      <c r="N13" s="43">
        <v>0</v>
      </c>
      <c r="O13" s="42">
        <v>600</v>
      </c>
      <c r="P13" s="42">
        <v>600</v>
      </c>
      <c r="Q13" s="43">
        <v>0</v>
      </c>
      <c r="R13" s="42">
        <v>800</v>
      </c>
      <c r="S13" s="42">
        <v>800</v>
      </c>
      <c r="T13" s="43">
        <v>0</v>
      </c>
    </row>
    <row r="14" spans="1:20" ht="15" x14ac:dyDescent="0.25">
      <c r="A14" s="41" t="s">
        <v>2</v>
      </c>
      <c r="B14" s="41" t="s">
        <v>3</v>
      </c>
      <c r="C14" s="42">
        <v>1100</v>
      </c>
      <c r="D14" s="42">
        <v>1100</v>
      </c>
      <c r="E14" s="43">
        <v>0</v>
      </c>
      <c r="F14" s="41" t="s">
        <v>78</v>
      </c>
      <c r="G14" s="41" t="s">
        <v>78</v>
      </c>
      <c r="H14" s="43" t="s">
        <v>78</v>
      </c>
      <c r="I14" s="42">
        <v>900</v>
      </c>
      <c r="J14" s="42">
        <v>800</v>
      </c>
      <c r="K14" s="43">
        <v>12.5</v>
      </c>
      <c r="L14" s="42">
        <v>1200</v>
      </c>
      <c r="M14" s="42">
        <v>1200</v>
      </c>
      <c r="N14" s="43">
        <v>0</v>
      </c>
      <c r="O14" s="42">
        <v>800</v>
      </c>
      <c r="P14" s="42">
        <v>700</v>
      </c>
      <c r="Q14" s="43">
        <v>14.285714285714285</v>
      </c>
      <c r="R14" s="42">
        <v>900</v>
      </c>
      <c r="S14" s="42">
        <v>800</v>
      </c>
      <c r="T14" s="43">
        <v>12.5</v>
      </c>
    </row>
    <row r="15" spans="1:20" ht="15" x14ac:dyDescent="0.25">
      <c r="A15" s="41" t="s">
        <v>2</v>
      </c>
      <c r="B15" s="41" t="s">
        <v>354</v>
      </c>
      <c r="C15" s="42">
        <v>950</v>
      </c>
      <c r="D15" s="42">
        <v>950</v>
      </c>
      <c r="E15" s="43">
        <v>0</v>
      </c>
      <c r="F15" s="41">
        <v>700</v>
      </c>
      <c r="G15" s="41">
        <v>650</v>
      </c>
      <c r="H15" s="43">
        <v>7.6923076923076925</v>
      </c>
      <c r="I15" s="42">
        <v>900</v>
      </c>
      <c r="J15" s="42">
        <v>750</v>
      </c>
      <c r="K15" s="43">
        <v>20</v>
      </c>
      <c r="L15" s="42" t="s">
        <v>78</v>
      </c>
      <c r="M15" s="42" t="s">
        <v>78</v>
      </c>
      <c r="N15" s="43" t="s">
        <v>78</v>
      </c>
      <c r="O15" s="42">
        <v>750</v>
      </c>
      <c r="P15" s="42">
        <v>700</v>
      </c>
      <c r="Q15" s="43">
        <v>7.1428571428571423</v>
      </c>
      <c r="R15" s="42">
        <v>900</v>
      </c>
      <c r="S15" s="42">
        <v>900</v>
      </c>
      <c r="T15" s="43">
        <v>0</v>
      </c>
    </row>
    <row r="16" spans="1:20" ht="15" x14ac:dyDescent="0.25">
      <c r="A16" s="41" t="s">
        <v>2</v>
      </c>
      <c r="B16" s="41" t="s">
        <v>27</v>
      </c>
      <c r="C16" s="42">
        <v>950</v>
      </c>
      <c r="D16" s="42">
        <v>900</v>
      </c>
      <c r="E16" s="43">
        <v>5.5555555555555554</v>
      </c>
      <c r="F16" s="41" t="s">
        <v>78</v>
      </c>
      <c r="G16" s="41" t="s">
        <v>78</v>
      </c>
      <c r="H16" s="43" t="s">
        <v>78</v>
      </c>
      <c r="I16" s="42">
        <v>950</v>
      </c>
      <c r="J16" s="42">
        <v>900</v>
      </c>
      <c r="K16" s="43">
        <v>5.5555555555555554</v>
      </c>
      <c r="L16" s="42">
        <v>1000</v>
      </c>
      <c r="M16" s="42">
        <v>1000</v>
      </c>
      <c r="N16" s="43">
        <v>0</v>
      </c>
      <c r="O16" s="42" t="s">
        <v>78</v>
      </c>
      <c r="P16" s="42" t="s">
        <v>78</v>
      </c>
      <c r="Q16" s="43" t="s">
        <v>78</v>
      </c>
      <c r="R16" s="42">
        <v>900</v>
      </c>
      <c r="S16" s="42">
        <v>800</v>
      </c>
      <c r="T16" s="43">
        <v>12.5</v>
      </c>
    </row>
    <row r="17" spans="1:20" ht="15" x14ac:dyDescent="0.25">
      <c r="A17" s="41" t="s">
        <v>2</v>
      </c>
      <c r="B17" s="41" t="s">
        <v>88</v>
      </c>
      <c r="C17" s="42">
        <v>1000</v>
      </c>
      <c r="D17" s="42">
        <v>980</v>
      </c>
      <c r="E17" s="43">
        <v>2.0408163265306123</v>
      </c>
      <c r="F17" s="41">
        <v>650</v>
      </c>
      <c r="G17" s="41">
        <v>650</v>
      </c>
      <c r="H17" s="43">
        <v>0</v>
      </c>
      <c r="I17" s="42">
        <v>880</v>
      </c>
      <c r="J17" s="42">
        <v>800</v>
      </c>
      <c r="K17" s="43">
        <v>10</v>
      </c>
      <c r="L17" s="42" t="s">
        <v>78</v>
      </c>
      <c r="M17" s="42" t="s">
        <v>78</v>
      </c>
      <c r="N17" s="43" t="s">
        <v>78</v>
      </c>
      <c r="O17" s="42">
        <v>720</v>
      </c>
      <c r="P17" s="42">
        <v>670</v>
      </c>
      <c r="Q17" s="43">
        <v>7.4626865671641784</v>
      </c>
      <c r="R17" s="42">
        <v>780</v>
      </c>
      <c r="S17" s="42">
        <v>780</v>
      </c>
      <c r="T17" s="43">
        <v>0</v>
      </c>
    </row>
    <row r="18" spans="1:20" ht="15" x14ac:dyDescent="0.25">
      <c r="A18" s="41" t="s">
        <v>6</v>
      </c>
      <c r="B18" s="41" t="s">
        <v>85</v>
      </c>
      <c r="C18" s="42">
        <v>930</v>
      </c>
      <c r="D18" s="42">
        <v>920</v>
      </c>
      <c r="E18" s="43">
        <v>1.0869565217391304</v>
      </c>
      <c r="F18" s="41" t="s">
        <v>78</v>
      </c>
      <c r="G18" s="41" t="s">
        <v>78</v>
      </c>
      <c r="H18" s="43" t="s">
        <v>78</v>
      </c>
      <c r="I18" s="42">
        <v>830</v>
      </c>
      <c r="J18" s="42">
        <v>820</v>
      </c>
      <c r="K18" s="43">
        <v>1.2195121951219512</v>
      </c>
      <c r="L18" s="42" t="s">
        <v>78</v>
      </c>
      <c r="M18" s="42" t="s">
        <v>78</v>
      </c>
      <c r="N18" s="43" t="s">
        <v>78</v>
      </c>
      <c r="O18" s="42" t="s">
        <v>78</v>
      </c>
      <c r="P18" s="42" t="s">
        <v>78</v>
      </c>
      <c r="Q18" s="43" t="s">
        <v>78</v>
      </c>
      <c r="R18" s="42" t="s">
        <v>78</v>
      </c>
      <c r="S18" s="42" t="s">
        <v>78</v>
      </c>
      <c r="T18" s="43" t="s">
        <v>78</v>
      </c>
    </row>
    <row r="19" spans="1:20" ht="15" x14ac:dyDescent="0.25">
      <c r="A19" s="41" t="s">
        <v>6</v>
      </c>
      <c r="B19" s="41" t="s">
        <v>46</v>
      </c>
      <c r="C19" s="42">
        <v>950</v>
      </c>
      <c r="D19" s="42">
        <v>950</v>
      </c>
      <c r="E19" s="43">
        <v>0</v>
      </c>
      <c r="F19" s="41" t="s">
        <v>78</v>
      </c>
      <c r="G19" s="41" t="s">
        <v>78</v>
      </c>
      <c r="H19" s="43" t="s">
        <v>78</v>
      </c>
      <c r="I19" s="42">
        <v>900</v>
      </c>
      <c r="J19" s="42">
        <v>900</v>
      </c>
      <c r="K19" s="43">
        <v>0</v>
      </c>
      <c r="L19" s="42">
        <v>1100</v>
      </c>
      <c r="M19" s="42">
        <v>1100</v>
      </c>
      <c r="N19" s="43">
        <v>0</v>
      </c>
      <c r="O19" s="42">
        <v>750</v>
      </c>
      <c r="P19" s="42">
        <v>750</v>
      </c>
      <c r="Q19" s="43">
        <v>0</v>
      </c>
      <c r="R19" s="42" t="s">
        <v>78</v>
      </c>
      <c r="S19" s="42">
        <v>800</v>
      </c>
      <c r="T19" s="43" t="s">
        <v>78</v>
      </c>
    </row>
    <row r="20" spans="1:20" ht="15" x14ac:dyDescent="0.25">
      <c r="A20" s="41" t="s">
        <v>6</v>
      </c>
      <c r="B20" s="41" t="s">
        <v>94</v>
      </c>
      <c r="C20" s="42">
        <v>950</v>
      </c>
      <c r="D20" s="42">
        <v>950</v>
      </c>
      <c r="E20" s="43">
        <v>0</v>
      </c>
      <c r="F20" s="41" t="s">
        <v>78</v>
      </c>
      <c r="G20" s="41" t="s">
        <v>78</v>
      </c>
      <c r="H20" s="43" t="s">
        <v>78</v>
      </c>
      <c r="I20" s="42">
        <v>900</v>
      </c>
      <c r="J20" s="42">
        <v>900</v>
      </c>
      <c r="K20" s="43">
        <v>0</v>
      </c>
      <c r="L20" s="42">
        <v>1200</v>
      </c>
      <c r="M20" s="42">
        <v>1100</v>
      </c>
      <c r="N20" s="43">
        <v>9.0909090909090917</v>
      </c>
      <c r="O20" s="42">
        <v>650</v>
      </c>
      <c r="P20" s="42">
        <v>650</v>
      </c>
      <c r="Q20" s="43">
        <v>0</v>
      </c>
      <c r="R20" s="42" t="s">
        <v>78</v>
      </c>
      <c r="S20" s="42" t="s">
        <v>78</v>
      </c>
      <c r="T20" s="43" t="s">
        <v>78</v>
      </c>
    </row>
    <row r="21" spans="1:20" ht="15" x14ac:dyDescent="0.25">
      <c r="A21" s="41" t="s">
        <v>7</v>
      </c>
      <c r="B21" s="41" t="s">
        <v>47</v>
      </c>
      <c r="C21" s="42">
        <v>1100</v>
      </c>
      <c r="D21" s="42">
        <v>1100</v>
      </c>
      <c r="E21" s="43">
        <v>0</v>
      </c>
      <c r="F21" s="41">
        <v>700</v>
      </c>
      <c r="G21" s="41">
        <v>700</v>
      </c>
      <c r="H21" s="43">
        <v>0</v>
      </c>
      <c r="I21" s="42">
        <v>1000</v>
      </c>
      <c r="J21" s="42">
        <v>1000</v>
      </c>
      <c r="K21" s="43">
        <v>0</v>
      </c>
      <c r="L21" s="42">
        <v>1100</v>
      </c>
      <c r="M21" s="42">
        <v>1100</v>
      </c>
      <c r="N21" s="43">
        <v>0</v>
      </c>
      <c r="O21" s="42">
        <v>700</v>
      </c>
      <c r="P21" s="42">
        <v>700</v>
      </c>
      <c r="Q21" s="43">
        <v>0</v>
      </c>
      <c r="R21" s="42">
        <v>850</v>
      </c>
      <c r="S21" s="42">
        <v>850</v>
      </c>
      <c r="T21" s="43">
        <v>0</v>
      </c>
    </row>
    <row r="22" spans="1:20" ht="15" x14ac:dyDescent="0.25">
      <c r="A22" s="41" t="s">
        <v>7</v>
      </c>
      <c r="B22" s="41" t="s">
        <v>34</v>
      </c>
      <c r="C22" s="42">
        <v>950</v>
      </c>
      <c r="D22" s="42">
        <v>900</v>
      </c>
      <c r="E22" s="43">
        <v>5.5555555555555554</v>
      </c>
      <c r="F22" s="41">
        <v>650</v>
      </c>
      <c r="G22" s="41">
        <v>600</v>
      </c>
      <c r="H22" s="43">
        <v>8.3333333333333321</v>
      </c>
      <c r="I22" s="42">
        <v>750</v>
      </c>
      <c r="J22" s="42">
        <v>800</v>
      </c>
      <c r="K22" s="43">
        <v>-6.25</v>
      </c>
      <c r="L22" s="42">
        <v>1050</v>
      </c>
      <c r="M22" s="42">
        <v>1000</v>
      </c>
      <c r="N22" s="43">
        <v>5</v>
      </c>
      <c r="O22" s="42">
        <v>550</v>
      </c>
      <c r="P22" s="42">
        <v>600</v>
      </c>
      <c r="Q22" s="43">
        <v>-8.3333333333333321</v>
      </c>
      <c r="R22" s="42">
        <v>750</v>
      </c>
      <c r="S22" s="42">
        <v>700</v>
      </c>
      <c r="T22" s="43">
        <v>7.1428571428571423</v>
      </c>
    </row>
    <row r="23" spans="1:20" ht="15" x14ac:dyDescent="0.25">
      <c r="A23" s="41" t="s">
        <v>7</v>
      </c>
      <c r="B23" s="41" t="s">
        <v>100</v>
      </c>
      <c r="C23" s="42">
        <v>900</v>
      </c>
      <c r="D23" s="42">
        <v>950</v>
      </c>
      <c r="E23" s="43">
        <v>-5.2631578947368416</v>
      </c>
      <c r="F23" s="41">
        <v>750</v>
      </c>
      <c r="G23" s="41">
        <v>750</v>
      </c>
      <c r="H23" s="43">
        <v>0</v>
      </c>
      <c r="I23" s="42" t="s">
        <v>326</v>
      </c>
      <c r="J23" s="42">
        <v>750</v>
      </c>
      <c r="K23" s="43" t="s">
        <v>78</v>
      </c>
      <c r="L23" s="42">
        <v>925</v>
      </c>
      <c r="M23" s="42">
        <v>925</v>
      </c>
      <c r="N23" s="43">
        <v>0</v>
      </c>
      <c r="O23" s="42" t="s">
        <v>326</v>
      </c>
      <c r="P23" s="42">
        <v>650</v>
      </c>
      <c r="Q23" s="43" t="s">
        <v>78</v>
      </c>
      <c r="R23" s="42">
        <v>825</v>
      </c>
      <c r="S23" s="42">
        <v>850</v>
      </c>
      <c r="T23" s="43">
        <v>-2.9411764705882351</v>
      </c>
    </row>
    <row r="24" spans="1:20" ht="15" x14ac:dyDescent="0.25">
      <c r="A24" s="41" t="s">
        <v>7</v>
      </c>
      <c r="B24" s="41" t="s">
        <v>31</v>
      </c>
      <c r="C24" s="42">
        <v>1100</v>
      </c>
      <c r="D24" s="42">
        <v>1100</v>
      </c>
      <c r="E24" s="43">
        <v>0</v>
      </c>
      <c r="F24" s="41">
        <v>780</v>
      </c>
      <c r="G24" s="41">
        <v>750</v>
      </c>
      <c r="H24" s="43">
        <v>4</v>
      </c>
      <c r="I24" s="42">
        <v>900</v>
      </c>
      <c r="J24" s="42">
        <v>900</v>
      </c>
      <c r="K24" s="43">
        <v>0</v>
      </c>
      <c r="L24" s="42">
        <v>1100</v>
      </c>
      <c r="M24" s="42">
        <v>1100</v>
      </c>
      <c r="N24" s="43">
        <v>0</v>
      </c>
      <c r="O24" s="42">
        <v>750</v>
      </c>
      <c r="P24" s="42">
        <v>750</v>
      </c>
      <c r="Q24" s="43">
        <v>0</v>
      </c>
      <c r="R24" s="42">
        <v>900</v>
      </c>
      <c r="S24" s="42">
        <v>900</v>
      </c>
      <c r="T24" s="43">
        <v>0</v>
      </c>
    </row>
    <row r="25" spans="1:20" ht="15" x14ac:dyDescent="0.25">
      <c r="A25" s="41" t="s">
        <v>7</v>
      </c>
      <c r="B25" s="41" t="s">
        <v>32</v>
      </c>
      <c r="C25" s="42">
        <v>1000</v>
      </c>
      <c r="D25" s="42">
        <v>1000</v>
      </c>
      <c r="E25" s="43">
        <v>0</v>
      </c>
      <c r="F25" s="41">
        <v>650</v>
      </c>
      <c r="G25" s="41">
        <v>700</v>
      </c>
      <c r="H25" s="43">
        <v>-7.1428571428571423</v>
      </c>
      <c r="I25" s="42">
        <v>900</v>
      </c>
      <c r="J25" s="42">
        <v>900</v>
      </c>
      <c r="K25" s="43">
        <v>0</v>
      </c>
      <c r="L25" s="42" t="s">
        <v>78</v>
      </c>
      <c r="M25" s="42" t="s">
        <v>78</v>
      </c>
      <c r="N25" s="43" t="s">
        <v>78</v>
      </c>
      <c r="O25" s="42">
        <v>700</v>
      </c>
      <c r="P25" s="42">
        <v>700</v>
      </c>
      <c r="Q25" s="43">
        <v>0</v>
      </c>
      <c r="R25" s="42">
        <v>850</v>
      </c>
      <c r="S25" s="42">
        <v>850</v>
      </c>
      <c r="T25" s="43">
        <v>0</v>
      </c>
    </row>
    <row r="26" spans="1:20" ht="15" x14ac:dyDescent="0.25">
      <c r="A26" s="41" t="s">
        <v>7</v>
      </c>
      <c r="B26" s="41" t="s">
        <v>48</v>
      </c>
      <c r="C26" s="42">
        <v>1000</v>
      </c>
      <c r="D26" s="42">
        <v>1000</v>
      </c>
      <c r="E26" s="43">
        <v>0</v>
      </c>
      <c r="F26" s="41">
        <v>750</v>
      </c>
      <c r="G26" s="41">
        <v>750</v>
      </c>
      <c r="H26" s="43">
        <v>0</v>
      </c>
      <c r="I26" s="42">
        <v>950</v>
      </c>
      <c r="J26" s="42">
        <v>950</v>
      </c>
      <c r="K26" s="43">
        <v>0</v>
      </c>
      <c r="L26" s="42">
        <v>1000</v>
      </c>
      <c r="M26" s="42">
        <v>1000</v>
      </c>
      <c r="N26" s="43">
        <v>0</v>
      </c>
      <c r="O26" s="42">
        <v>750</v>
      </c>
      <c r="P26" s="42">
        <v>750</v>
      </c>
      <c r="Q26" s="43">
        <v>0</v>
      </c>
      <c r="R26" s="42">
        <v>850</v>
      </c>
      <c r="S26" s="42">
        <v>850</v>
      </c>
      <c r="T26" s="43">
        <v>0</v>
      </c>
    </row>
    <row r="27" spans="1:20" ht="15" x14ac:dyDescent="0.25">
      <c r="A27" s="41" t="s">
        <v>7</v>
      </c>
      <c r="B27" s="41" t="s">
        <v>89</v>
      </c>
      <c r="C27" s="42">
        <v>1000</v>
      </c>
      <c r="D27" s="42">
        <v>1000</v>
      </c>
      <c r="E27" s="43">
        <v>0</v>
      </c>
      <c r="F27" s="41">
        <v>600</v>
      </c>
      <c r="G27" s="41">
        <v>600</v>
      </c>
      <c r="H27" s="43">
        <v>0</v>
      </c>
      <c r="I27" s="42">
        <v>800</v>
      </c>
      <c r="J27" s="42">
        <v>800</v>
      </c>
      <c r="K27" s="43">
        <v>0</v>
      </c>
      <c r="L27" s="42" t="s">
        <v>78</v>
      </c>
      <c r="M27" s="42" t="s">
        <v>78</v>
      </c>
      <c r="N27" s="43" t="s">
        <v>78</v>
      </c>
      <c r="O27" s="42">
        <v>600</v>
      </c>
      <c r="P27" s="42">
        <v>600</v>
      </c>
      <c r="Q27" s="43">
        <v>0</v>
      </c>
      <c r="R27" s="42">
        <v>800</v>
      </c>
      <c r="S27" s="42">
        <v>800</v>
      </c>
      <c r="T27" s="43">
        <v>0</v>
      </c>
    </row>
    <row r="28" spans="1:20" ht="15" x14ac:dyDescent="0.25">
      <c r="A28" s="41" t="s">
        <v>7</v>
      </c>
      <c r="B28" s="41" t="s">
        <v>86</v>
      </c>
      <c r="C28" s="42">
        <v>966.67</v>
      </c>
      <c r="D28" s="42" t="s">
        <v>78</v>
      </c>
      <c r="E28" s="43" t="s">
        <v>78</v>
      </c>
      <c r="F28" s="41" t="s">
        <v>78</v>
      </c>
      <c r="G28" s="41" t="s">
        <v>78</v>
      </c>
      <c r="H28" s="43" t="s">
        <v>78</v>
      </c>
      <c r="I28" s="42">
        <v>900</v>
      </c>
      <c r="J28" s="42" t="s">
        <v>78</v>
      </c>
      <c r="K28" s="43" t="s">
        <v>78</v>
      </c>
      <c r="L28" s="42">
        <v>1000</v>
      </c>
      <c r="M28" s="42" t="s">
        <v>78</v>
      </c>
      <c r="N28" s="43" t="s">
        <v>78</v>
      </c>
      <c r="O28" s="42">
        <v>600</v>
      </c>
      <c r="P28" s="42" t="s">
        <v>78</v>
      </c>
      <c r="Q28" s="43" t="s">
        <v>78</v>
      </c>
      <c r="R28" s="42" t="s">
        <v>78</v>
      </c>
      <c r="S28" s="42" t="s">
        <v>78</v>
      </c>
      <c r="T28" s="43" t="s">
        <v>78</v>
      </c>
    </row>
    <row r="29" spans="1:20" ht="15" x14ac:dyDescent="0.25">
      <c r="A29" s="41" t="s">
        <v>7</v>
      </c>
      <c r="B29" s="41" t="s">
        <v>49</v>
      </c>
      <c r="C29" s="42">
        <v>1050</v>
      </c>
      <c r="D29" s="42">
        <v>1000</v>
      </c>
      <c r="E29" s="43">
        <v>5</v>
      </c>
      <c r="F29" s="41">
        <v>775</v>
      </c>
      <c r="G29" s="41">
        <v>750</v>
      </c>
      <c r="H29" s="43">
        <v>3.3333333333333335</v>
      </c>
      <c r="I29" s="42">
        <v>975</v>
      </c>
      <c r="J29" s="42">
        <v>975</v>
      </c>
      <c r="K29" s="43">
        <v>0</v>
      </c>
      <c r="L29" s="42">
        <v>1000</v>
      </c>
      <c r="M29" s="42">
        <v>1000</v>
      </c>
      <c r="N29" s="43">
        <v>0</v>
      </c>
      <c r="O29" s="42">
        <v>650</v>
      </c>
      <c r="P29" s="42">
        <v>600</v>
      </c>
      <c r="Q29" s="43">
        <v>8.3333333333333321</v>
      </c>
      <c r="R29" s="42">
        <v>775</v>
      </c>
      <c r="S29" s="42">
        <v>850</v>
      </c>
      <c r="T29" s="43">
        <v>-8.8235294117647065</v>
      </c>
    </row>
    <row r="30" spans="1:20" ht="15" x14ac:dyDescent="0.25">
      <c r="A30" s="41" t="s">
        <v>7</v>
      </c>
      <c r="B30" s="41" t="s">
        <v>33</v>
      </c>
      <c r="C30" s="42">
        <v>975</v>
      </c>
      <c r="D30" s="42">
        <v>950</v>
      </c>
      <c r="E30" s="43">
        <v>2.6315789473684208</v>
      </c>
      <c r="F30" s="41">
        <v>675</v>
      </c>
      <c r="G30" s="41">
        <v>625</v>
      </c>
      <c r="H30" s="43">
        <v>8</v>
      </c>
      <c r="I30" s="42">
        <v>900</v>
      </c>
      <c r="J30" s="42">
        <v>850</v>
      </c>
      <c r="K30" s="43">
        <v>5.8823529411764701</v>
      </c>
      <c r="L30" s="42" t="s">
        <v>78</v>
      </c>
      <c r="M30" s="42" t="s">
        <v>78</v>
      </c>
      <c r="N30" s="43" t="s">
        <v>78</v>
      </c>
      <c r="O30" s="42">
        <v>700</v>
      </c>
      <c r="P30" s="42">
        <v>675</v>
      </c>
      <c r="Q30" s="43">
        <v>3.7037037037037033</v>
      </c>
      <c r="R30" s="42">
        <v>800</v>
      </c>
      <c r="S30" s="42">
        <v>775</v>
      </c>
      <c r="T30" s="43">
        <v>3.225806451612903</v>
      </c>
    </row>
    <row r="31" spans="1:20" ht="15" x14ac:dyDescent="0.25">
      <c r="A31" s="41" t="s">
        <v>8</v>
      </c>
      <c r="B31" s="41" t="s">
        <v>97</v>
      </c>
      <c r="C31" s="42">
        <v>1200</v>
      </c>
      <c r="D31" s="42">
        <v>1200</v>
      </c>
      <c r="E31" s="43">
        <v>0</v>
      </c>
      <c r="F31" s="41" t="s">
        <v>78</v>
      </c>
      <c r="G31" s="41" t="s">
        <v>78</v>
      </c>
      <c r="H31" s="43" t="s">
        <v>78</v>
      </c>
      <c r="I31" s="42">
        <v>875</v>
      </c>
      <c r="J31" s="42">
        <v>875</v>
      </c>
      <c r="K31" s="43">
        <v>0</v>
      </c>
      <c r="L31" s="42" t="s">
        <v>78</v>
      </c>
      <c r="M31" s="42" t="s">
        <v>78</v>
      </c>
      <c r="N31" s="43" t="s">
        <v>78</v>
      </c>
      <c r="O31" s="42">
        <v>775</v>
      </c>
      <c r="P31" s="42">
        <v>775</v>
      </c>
      <c r="Q31" s="43">
        <v>0</v>
      </c>
      <c r="R31" s="42" t="s">
        <v>78</v>
      </c>
      <c r="S31" s="42" t="s">
        <v>78</v>
      </c>
      <c r="T31" s="43" t="s">
        <v>78</v>
      </c>
    </row>
    <row r="32" spans="1:20" ht="15" x14ac:dyDescent="0.25">
      <c r="A32" s="41" t="s">
        <v>8</v>
      </c>
      <c r="B32" s="41" t="s">
        <v>80</v>
      </c>
      <c r="C32" s="42">
        <v>1025</v>
      </c>
      <c r="D32" s="42">
        <v>975</v>
      </c>
      <c r="E32" s="43">
        <v>5.1282051282051277</v>
      </c>
      <c r="F32" s="41" t="s">
        <v>78</v>
      </c>
      <c r="G32" s="41" t="s">
        <v>78</v>
      </c>
      <c r="H32" s="43" t="s">
        <v>78</v>
      </c>
      <c r="I32" s="42">
        <v>875</v>
      </c>
      <c r="J32" s="42">
        <v>925</v>
      </c>
      <c r="K32" s="43">
        <v>-5.4054054054054053</v>
      </c>
      <c r="L32" s="42">
        <v>850</v>
      </c>
      <c r="M32" s="42">
        <v>925</v>
      </c>
      <c r="N32" s="43">
        <v>-8.1081081081081088</v>
      </c>
      <c r="O32" s="42">
        <v>675</v>
      </c>
      <c r="P32" s="42">
        <v>725</v>
      </c>
      <c r="Q32" s="43">
        <v>-6.8965517241379306</v>
      </c>
      <c r="R32" s="42" t="s">
        <v>78</v>
      </c>
      <c r="S32" s="42" t="s">
        <v>78</v>
      </c>
      <c r="T32" s="43" t="s">
        <v>78</v>
      </c>
    </row>
    <row r="33" spans="1:20" ht="15" x14ac:dyDescent="0.25">
      <c r="A33" s="41" t="s">
        <v>8</v>
      </c>
      <c r="B33" s="41" t="s">
        <v>90</v>
      </c>
      <c r="C33" s="42">
        <v>1100</v>
      </c>
      <c r="D33" s="42">
        <v>1100</v>
      </c>
      <c r="E33" s="43">
        <v>0</v>
      </c>
      <c r="F33" s="41">
        <v>800</v>
      </c>
      <c r="G33" s="41">
        <v>800</v>
      </c>
      <c r="H33" s="43">
        <v>0</v>
      </c>
      <c r="I33" s="42">
        <v>850</v>
      </c>
      <c r="J33" s="42">
        <v>850</v>
      </c>
      <c r="K33" s="43">
        <v>0</v>
      </c>
      <c r="L33" s="42">
        <v>1200</v>
      </c>
      <c r="M33" s="42">
        <v>1200</v>
      </c>
      <c r="N33" s="43">
        <v>0</v>
      </c>
      <c r="O33" s="42">
        <v>750</v>
      </c>
      <c r="P33" s="42">
        <v>750</v>
      </c>
      <c r="Q33" s="43">
        <v>0</v>
      </c>
      <c r="R33" s="42">
        <v>850</v>
      </c>
      <c r="S33" s="42">
        <v>850</v>
      </c>
      <c r="T33" s="43">
        <v>0</v>
      </c>
    </row>
    <row r="34" spans="1:20" ht="15" x14ac:dyDescent="0.25">
      <c r="A34" s="41" t="s">
        <v>8</v>
      </c>
      <c r="B34" s="41" t="s">
        <v>81</v>
      </c>
      <c r="C34" s="42">
        <v>1000</v>
      </c>
      <c r="D34" s="42">
        <v>1000</v>
      </c>
      <c r="E34" s="43">
        <v>0</v>
      </c>
      <c r="F34" s="41" t="s">
        <v>78</v>
      </c>
      <c r="G34" s="41" t="s">
        <v>78</v>
      </c>
      <c r="H34" s="43" t="s">
        <v>78</v>
      </c>
      <c r="I34" s="42" t="s">
        <v>78</v>
      </c>
      <c r="J34" s="42" t="s">
        <v>78</v>
      </c>
      <c r="K34" s="43" t="s">
        <v>78</v>
      </c>
      <c r="L34" s="42">
        <v>1000</v>
      </c>
      <c r="M34" s="42">
        <v>1000</v>
      </c>
      <c r="N34" s="43">
        <v>0</v>
      </c>
      <c r="O34" s="42">
        <v>900</v>
      </c>
      <c r="P34" s="42">
        <v>900</v>
      </c>
      <c r="Q34" s="43">
        <v>0</v>
      </c>
      <c r="R34" s="42" t="s">
        <v>78</v>
      </c>
      <c r="S34" s="42" t="s">
        <v>78</v>
      </c>
      <c r="T34" s="43" t="s">
        <v>78</v>
      </c>
    </row>
    <row r="35" spans="1:20" ht="15" x14ac:dyDescent="0.25">
      <c r="A35" s="41" t="s">
        <v>9</v>
      </c>
      <c r="B35" s="41" t="s">
        <v>353</v>
      </c>
      <c r="C35" s="42">
        <v>900</v>
      </c>
      <c r="D35" s="42">
        <v>825</v>
      </c>
      <c r="E35" s="43">
        <v>9.0909090909090917</v>
      </c>
      <c r="F35" s="41">
        <v>675</v>
      </c>
      <c r="G35" s="41">
        <v>675</v>
      </c>
      <c r="H35" s="43">
        <v>0</v>
      </c>
      <c r="I35" s="42">
        <v>675</v>
      </c>
      <c r="J35" s="42">
        <v>675</v>
      </c>
      <c r="K35" s="43">
        <v>0</v>
      </c>
      <c r="L35" s="42" t="s">
        <v>78</v>
      </c>
      <c r="M35" s="42" t="s">
        <v>78</v>
      </c>
      <c r="N35" s="43" t="s">
        <v>78</v>
      </c>
      <c r="O35" s="42">
        <v>575</v>
      </c>
      <c r="P35" s="42">
        <v>575</v>
      </c>
      <c r="Q35" s="43">
        <v>0</v>
      </c>
      <c r="R35" s="42">
        <v>650</v>
      </c>
      <c r="S35" s="42">
        <v>675</v>
      </c>
      <c r="T35" s="43">
        <v>-3.7037037037037033</v>
      </c>
    </row>
    <row r="36" spans="1:20" ht="15" x14ac:dyDescent="0.25">
      <c r="A36" s="41" t="s">
        <v>9</v>
      </c>
      <c r="B36" s="41" t="s">
        <v>106</v>
      </c>
      <c r="C36" s="42">
        <v>1050</v>
      </c>
      <c r="D36" s="42">
        <v>1050</v>
      </c>
      <c r="E36" s="43">
        <v>0</v>
      </c>
      <c r="F36" s="41">
        <v>625</v>
      </c>
      <c r="G36" s="41">
        <v>625</v>
      </c>
      <c r="H36" s="43">
        <v>0</v>
      </c>
      <c r="I36" s="42">
        <v>1000</v>
      </c>
      <c r="J36" s="42" t="s">
        <v>78</v>
      </c>
      <c r="K36" s="43" t="s">
        <v>78</v>
      </c>
      <c r="L36" s="42" t="s">
        <v>78</v>
      </c>
      <c r="M36" s="42" t="s">
        <v>78</v>
      </c>
      <c r="N36" s="43" t="s">
        <v>78</v>
      </c>
      <c r="O36" s="42">
        <v>625</v>
      </c>
      <c r="P36" s="42">
        <v>600</v>
      </c>
      <c r="Q36" s="43">
        <v>4.1666666666666661</v>
      </c>
      <c r="R36" s="42">
        <v>850</v>
      </c>
      <c r="S36" s="42">
        <v>850</v>
      </c>
      <c r="T36" s="43">
        <v>0</v>
      </c>
    </row>
    <row r="37" spans="1:20" ht="15" x14ac:dyDescent="0.25">
      <c r="A37" s="41" t="s">
        <v>9</v>
      </c>
      <c r="B37" s="41" t="s">
        <v>29</v>
      </c>
      <c r="C37" s="42">
        <v>1150</v>
      </c>
      <c r="D37" s="42">
        <v>1150</v>
      </c>
      <c r="E37" s="43">
        <v>0</v>
      </c>
      <c r="F37" s="41">
        <v>800</v>
      </c>
      <c r="G37" s="41">
        <v>750</v>
      </c>
      <c r="H37" s="43">
        <v>6.666666666666667</v>
      </c>
      <c r="I37" s="42">
        <v>900</v>
      </c>
      <c r="J37" s="42">
        <v>900</v>
      </c>
      <c r="K37" s="43">
        <v>0</v>
      </c>
      <c r="L37" s="42" t="s">
        <v>78</v>
      </c>
      <c r="M37" s="42" t="s">
        <v>78</v>
      </c>
      <c r="N37" s="43" t="s">
        <v>78</v>
      </c>
      <c r="O37" s="42">
        <v>650</v>
      </c>
      <c r="P37" s="42">
        <v>650</v>
      </c>
      <c r="Q37" s="43">
        <v>0</v>
      </c>
      <c r="R37" s="42">
        <v>850</v>
      </c>
      <c r="S37" s="42">
        <v>850</v>
      </c>
      <c r="T37" s="43">
        <v>0</v>
      </c>
    </row>
    <row r="38" spans="1:20" ht="15" x14ac:dyDescent="0.25">
      <c r="A38" s="41" t="s">
        <v>9</v>
      </c>
      <c r="B38" s="41" t="s">
        <v>323</v>
      </c>
      <c r="C38" s="42">
        <v>1000</v>
      </c>
      <c r="D38" s="42">
        <v>950</v>
      </c>
      <c r="E38" s="43">
        <v>5.2631578947368416</v>
      </c>
      <c r="F38" s="41" t="s">
        <v>78</v>
      </c>
      <c r="G38" s="41" t="s">
        <v>78</v>
      </c>
      <c r="H38" s="43" t="s">
        <v>78</v>
      </c>
      <c r="I38" s="42">
        <v>850</v>
      </c>
      <c r="J38" s="42">
        <v>850</v>
      </c>
      <c r="K38" s="43">
        <v>0</v>
      </c>
      <c r="L38" s="42" t="s">
        <v>78</v>
      </c>
      <c r="M38" s="42" t="s">
        <v>78</v>
      </c>
      <c r="N38" s="43" t="s">
        <v>78</v>
      </c>
      <c r="O38" s="42" t="s">
        <v>78</v>
      </c>
      <c r="P38" s="42" t="s">
        <v>78</v>
      </c>
      <c r="Q38" s="43" t="s">
        <v>78</v>
      </c>
      <c r="R38" s="42" t="s">
        <v>78</v>
      </c>
      <c r="S38" s="42" t="s">
        <v>78</v>
      </c>
      <c r="T38" s="43" t="s">
        <v>78</v>
      </c>
    </row>
    <row r="39" spans="1:20" ht="15" x14ac:dyDescent="0.25">
      <c r="A39" s="41" t="s">
        <v>9</v>
      </c>
      <c r="B39" s="41" t="s">
        <v>10</v>
      </c>
      <c r="C39" s="42">
        <v>1050</v>
      </c>
      <c r="D39" s="42">
        <v>1050</v>
      </c>
      <c r="E39" s="43">
        <v>0</v>
      </c>
      <c r="F39" s="41">
        <v>625</v>
      </c>
      <c r="G39" s="41">
        <v>625</v>
      </c>
      <c r="H39" s="43">
        <v>0</v>
      </c>
      <c r="I39" s="42">
        <v>950</v>
      </c>
      <c r="J39" s="42">
        <v>950</v>
      </c>
      <c r="K39" s="43">
        <v>0</v>
      </c>
      <c r="L39" s="42" t="s">
        <v>78</v>
      </c>
      <c r="M39" s="42" t="s">
        <v>78</v>
      </c>
      <c r="N39" s="43" t="s">
        <v>78</v>
      </c>
      <c r="O39" s="42">
        <v>650</v>
      </c>
      <c r="P39" s="42">
        <v>650</v>
      </c>
      <c r="Q39" s="43">
        <v>0</v>
      </c>
      <c r="R39" s="42">
        <v>875</v>
      </c>
      <c r="S39" s="42">
        <v>875</v>
      </c>
      <c r="T39" s="43">
        <v>0</v>
      </c>
    </row>
    <row r="40" spans="1:20" ht="15" x14ac:dyDescent="0.25">
      <c r="A40" s="41" t="s">
        <v>9</v>
      </c>
      <c r="B40" s="41" t="s">
        <v>91</v>
      </c>
      <c r="C40" s="42">
        <v>950</v>
      </c>
      <c r="D40" s="42">
        <v>950</v>
      </c>
      <c r="E40" s="43">
        <v>0</v>
      </c>
      <c r="F40" s="41" t="s">
        <v>78</v>
      </c>
      <c r="G40" s="41" t="s">
        <v>78</v>
      </c>
      <c r="H40" s="43" t="s">
        <v>78</v>
      </c>
      <c r="I40" s="42">
        <v>850</v>
      </c>
      <c r="J40" s="42">
        <v>850</v>
      </c>
      <c r="K40" s="43">
        <v>0</v>
      </c>
      <c r="L40" s="42" t="s">
        <v>78</v>
      </c>
      <c r="M40" s="42" t="s">
        <v>78</v>
      </c>
      <c r="N40" s="43" t="s">
        <v>78</v>
      </c>
      <c r="O40" s="42">
        <v>575</v>
      </c>
      <c r="P40" s="42">
        <v>575</v>
      </c>
      <c r="Q40" s="43">
        <v>0</v>
      </c>
      <c r="R40" s="42">
        <v>650</v>
      </c>
      <c r="S40" s="42">
        <v>650</v>
      </c>
      <c r="T40" s="43">
        <v>0</v>
      </c>
    </row>
    <row r="41" spans="1:20" ht="15" x14ac:dyDescent="0.25">
      <c r="A41" s="41" t="s">
        <v>9</v>
      </c>
      <c r="B41" s="41" t="s">
        <v>351</v>
      </c>
      <c r="C41" s="42" t="s">
        <v>78</v>
      </c>
      <c r="D41" s="42">
        <v>950</v>
      </c>
      <c r="E41" s="43" t="s">
        <v>78</v>
      </c>
      <c r="F41" s="41" t="s">
        <v>78</v>
      </c>
      <c r="G41" s="41">
        <v>650</v>
      </c>
      <c r="H41" s="43" t="s">
        <v>78</v>
      </c>
      <c r="I41" s="42" t="s">
        <v>78</v>
      </c>
      <c r="J41" s="42">
        <v>850</v>
      </c>
      <c r="K41" s="43" t="s">
        <v>78</v>
      </c>
      <c r="L41" s="42" t="s">
        <v>78</v>
      </c>
      <c r="M41" s="42" t="s">
        <v>78</v>
      </c>
      <c r="N41" s="43" t="s">
        <v>78</v>
      </c>
      <c r="O41" s="42" t="s">
        <v>78</v>
      </c>
      <c r="P41" s="42">
        <v>600</v>
      </c>
      <c r="Q41" s="43" t="s">
        <v>78</v>
      </c>
      <c r="R41" s="42" t="s">
        <v>78</v>
      </c>
      <c r="S41" s="42">
        <v>800</v>
      </c>
      <c r="T41" s="43" t="s">
        <v>78</v>
      </c>
    </row>
    <row r="42" spans="1:20" ht="15" x14ac:dyDescent="0.25">
      <c r="A42" s="41" t="s">
        <v>11</v>
      </c>
      <c r="B42" s="41" t="s">
        <v>50</v>
      </c>
      <c r="C42" s="42">
        <v>960</v>
      </c>
      <c r="D42" s="42">
        <v>960</v>
      </c>
      <c r="E42" s="43">
        <v>0</v>
      </c>
      <c r="F42" s="41">
        <v>700</v>
      </c>
      <c r="G42" s="41">
        <v>690</v>
      </c>
      <c r="H42" s="43">
        <v>1.4492753623188406</v>
      </c>
      <c r="I42" s="42">
        <v>790</v>
      </c>
      <c r="J42" s="42">
        <v>790</v>
      </c>
      <c r="K42" s="43">
        <v>0</v>
      </c>
      <c r="L42" s="42">
        <v>1033</v>
      </c>
      <c r="M42" s="42">
        <v>788</v>
      </c>
      <c r="N42" s="43">
        <v>31.091370558375637</v>
      </c>
      <c r="O42" s="42">
        <v>690</v>
      </c>
      <c r="P42" s="42">
        <v>685</v>
      </c>
      <c r="Q42" s="43">
        <v>0.72992700729927007</v>
      </c>
      <c r="R42" s="42">
        <v>800</v>
      </c>
      <c r="S42" s="42">
        <v>780</v>
      </c>
      <c r="T42" s="43">
        <v>2.5641025641025639</v>
      </c>
    </row>
    <row r="43" spans="1:20" ht="15" x14ac:dyDescent="0.25">
      <c r="A43" s="41" t="s">
        <v>11</v>
      </c>
      <c r="B43" s="41" t="s">
        <v>51</v>
      </c>
      <c r="C43" s="42">
        <v>975</v>
      </c>
      <c r="D43" s="42">
        <v>970</v>
      </c>
      <c r="E43" s="43">
        <v>0.51546391752577314</v>
      </c>
      <c r="F43" s="41" t="s">
        <v>326</v>
      </c>
      <c r="G43" s="41" t="s">
        <v>326</v>
      </c>
      <c r="H43" s="43" t="s">
        <v>78</v>
      </c>
      <c r="I43" s="42">
        <v>900</v>
      </c>
      <c r="J43" s="42">
        <v>900</v>
      </c>
      <c r="K43" s="43">
        <v>0</v>
      </c>
      <c r="L43" s="42">
        <v>1100</v>
      </c>
      <c r="M43" s="42">
        <v>1100</v>
      </c>
      <c r="N43" s="43">
        <v>0</v>
      </c>
      <c r="O43" s="42">
        <v>650</v>
      </c>
      <c r="P43" s="42">
        <v>650</v>
      </c>
      <c r="Q43" s="43">
        <v>0</v>
      </c>
      <c r="R43" s="42">
        <v>900</v>
      </c>
      <c r="S43" s="42">
        <v>880</v>
      </c>
      <c r="T43" s="43">
        <v>2.2727272727272729</v>
      </c>
    </row>
    <row r="44" spans="1:20" ht="15" x14ac:dyDescent="0.25">
      <c r="A44" s="41" t="s">
        <v>11</v>
      </c>
      <c r="B44" s="41" t="s">
        <v>12</v>
      </c>
      <c r="C44" s="42">
        <v>1200</v>
      </c>
      <c r="D44" s="42">
        <v>1200</v>
      </c>
      <c r="E44" s="43">
        <v>0</v>
      </c>
      <c r="F44" s="41" t="s">
        <v>78</v>
      </c>
      <c r="G44" s="41" t="s">
        <v>78</v>
      </c>
      <c r="H44" s="43" t="s">
        <v>78</v>
      </c>
      <c r="I44" s="42" t="s">
        <v>78</v>
      </c>
      <c r="J44" s="42" t="s">
        <v>78</v>
      </c>
      <c r="K44" s="43" t="s">
        <v>78</v>
      </c>
      <c r="L44" s="42">
        <v>1200</v>
      </c>
      <c r="M44" s="42">
        <v>1200</v>
      </c>
      <c r="N44" s="43">
        <v>0</v>
      </c>
      <c r="O44" s="42" t="s">
        <v>78</v>
      </c>
      <c r="P44" s="42" t="s">
        <v>78</v>
      </c>
      <c r="Q44" s="43" t="s">
        <v>78</v>
      </c>
      <c r="R44" s="42" t="s">
        <v>78</v>
      </c>
      <c r="S44" s="42" t="s">
        <v>78</v>
      </c>
      <c r="T44" s="43" t="s">
        <v>78</v>
      </c>
    </row>
    <row r="45" spans="1:20" ht="15" x14ac:dyDescent="0.25">
      <c r="A45" s="41" t="s">
        <v>11</v>
      </c>
      <c r="B45" s="41" t="s">
        <v>13</v>
      </c>
      <c r="C45" s="42">
        <v>1033</v>
      </c>
      <c r="D45" s="42">
        <v>1033</v>
      </c>
      <c r="E45" s="43">
        <v>0</v>
      </c>
      <c r="F45" s="41" t="s">
        <v>78</v>
      </c>
      <c r="G45" s="41" t="s">
        <v>78</v>
      </c>
      <c r="H45" s="43" t="s">
        <v>78</v>
      </c>
      <c r="I45" s="42">
        <v>867</v>
      </c>
      <c r="J45" s="42">
        <v>867</v>
      </c>
      <c r="K45" s="43">
        <v>0</v>
      </c>
      <c r="L45" s="42">
        <v>1067</v>
      </c>
      <c r="M45" s="42">
        <v>1067</v>
      </c>
      <c r="N45" s="43">
        <v>0</v>
      </c>
      <c r="O45" s="42">
        <v>767</v>
      </c>
      <c r="P45" s="42">
        <v>767</v>
      </c>
      <c r="Q45" s="43">
        <v>0</v>
      </c>
      <c r="R45" s="42">
        <v>833</v>
      </c>
      <c r="S45" s="42">
        <v>833</v>
      </c>
      <c r="T45" s="43">
        <v>0</v>
      </c>
    </row>
    <row r="46" spans="1:20" ht="15" x14ac:dyDescent="0.25">
      <c r="A46" s="41" t="s">
        <v>11</v>
      </c>
      <c r="B46" s="41" t="s">
        <v>52</v>
      </c>
      <c r="C46" s="42">
        <v>1100</v>
      </c>
      <c r="D46" s="42" t="s">
        <v>78</v>
      </c>
      <c r="E46" s="43" t="s">
        <v>78</v>
      </c>
      <c r="F46" s="41" t="s">
        <v>78</v>
      </c>
      <c r="G46" s="41" t="s">
        <v>78</v>
      </c>
      <c r="H46" s="43" t="s">
        <v>78</v>
      </c>
      <c r="I46" s="42">
        <v>1000</v>
      </c>
      <c r="J46" s="42" t="s">
        <v>78</v>
      </c>
      <c r="K46" s="43" t="s">
        <v>78</v>
      </c>
      <c r="L46" s="42">
        <v>1125</v>
      </c>
      <c r="M46" s="42" t="s">
        <v>78</v>
      </c>
      <c r="N46" s="43" t="s">
        <v>78</v>
      </c>
      <c r="O46" s="42">
        <v>1000</v>
      </c>
      <c r="P46" s="42" t="s">
        <v>78</v>
      </c>
      <c r="Q46" s="43" t="s">
        <v>78</v>
      </c>
      <c r="R46" s="42" t="s">
        <v>78</v>
      </c>
      <c r="S46" s="42" t="s">
        <v>78</v>
      </c>
      <c r="T46" s="43" t="s">
        <v>78</v>
      </c>
    </row>
    <row r="47" spans="1:20" ht="15" x14ac:dyDescent="0.25">
      <c r="A47" s="41" t="s">
        <v>14</v>
      </c>
      <c r="B47" s="41" t="s">
        <v>102</v>
      </c>
      <c r="C47" s="42">
        <v>920</v>
      </c>
      <c r="D47" s="42">
        <v>850</v>
      </c>
      <c r="E47" s="43">
        <v>8.235294117647058</v>
      </c>
      <c r="F47" s="41" t="s">
        <v>78</v>
      </c>
      <c r="G47" s="41" t="s">
        <v>78</v>
      </c>
      <c r="H47" s="43" t="s">
        <v>78</v>
      </c>
      <c r="I47" s="42">
        <v>750</v>
      </c>
      <c r="J47" s="42">
        <v>750</v>
      </c>
      <c r="K47" s="43">
        <v>0</v>
      </c>
      <c r="L47" s="42">
        <v>800</v>
      </c>
      <c r="M47" s="42">
        <v>800</v>
      </c>
      <c r="N47" s="43">
        <v>0</v>
      </c>
      <c r="O47" s="42">
        <v>600</v>
      </c>
      <c r="P47" s="42">
        <v>700</v>
      </c>
      <c r="Q47" s="43">
        <v>-14.285714285714285</v>
      </c>
      <c r="R47" s="42">
        <v>700</v>
      </c>
      <c r="S47" s="42">
        <v>750</v>
      </c>
      <c r="T47" s="43">
        <v>-6.666666666666667</v>
      </c>
    </row>
    <row r="48" spans="1:20" ht="15" x14ac:dyDescent="0.25">
      <c r="A48" s="41" t="s">
        <v>15</v>
      </c>
      <c r="B48" s="41" t="s">
        <v>95</v>
      </c>
      <c r="C48" s="42">
        <v>1000</v>
      </c>
      <c r="D48" s="42">
        <v>1000</v>
      </c>
      <c r="E48" s="43">
        <v>0</v>
      </c>
      <c r="F48" s="41" t="s">
        <v>78</v>
      </c>
      <c r="G48" s="41" t="s">
        <v>78</v>
      </c>
      <c r="H48" s="43" t="s">
        <v>78</v>
      </c>
      <c r="I48" s="42" t="s">
        <v>78</v>
      </c>
      <c r="J48" s="42">
        <v>850</v>
      </c>
      <c r="K48" s="43" t="s">
        <v>78</v>
      </c>
      <c r="L48" s="42" t="s">
        <v>78</v>
      </c>
      <c r="M48" s="42" t="s">
        <v>78</v>
      </c>
      <c r="N48" s="43" t="s">
        <v>78</v>
      </c>
      <c r="O48" s="42">
        <v>700</v>
      </c>
      <c r="P48" s="42">
        <v>700</v>
      </c>
      <c r="Q48" s="43">
        <v>0</v>
      </c>
      <c r="R48" s="42">
        <v>750</v>
      </c>
      <c r="S48" s="42" t="s">
        <v>78</v>
      </c>
      <c r="T48" s="43" t="s">
        <v>78</v>
      </c>
    </row>
    <row r="49" spans="1:20" ht="15" x14ac:dyDescent="0.25">
      <c r="A49" s="41" t="s">
        <v>16</v>
      </c>
      <c r="B49" s="41" t="s">
        <v>53</v>
      </c>
      <c r="C49" s="42">
        <v>1100</v>
      </c>
      <c r="D49" s="42">
        <v>1100</v>
      </c>
      <c r="E49" s="43">
        <v>0</v>
      </c>
      <c r="F49" s="41">
        <v>670</v>
      </c>
      <c r="G49" s="41">
        <v>660</v>
      </c>
      <c r="H49" s="43">
        <v>1.5151515151515151</v>
      </c>
      <c r="I49" s="42">
        <v>1000</v>
      </c>
      <c r="J49" s="42">
        <v>1000</v>
      </c>
      <c r="K49" s="43">
        <v>0</v>
      </c>
      <c r="L49" s="42">
        <v>1100</v>
      </c>
      <c r="M49" s="42">
        <v>1100</v>
      </c>
      <c r="N49" s="43">
        <v>0</v>
      </c>
      <c r="O49" s="42">
        <v>850</v>
      </c>
      <c r="P49" s="42">
        <v>850</v>
      </c>
      <c r="Q49" s="43">
        <v>0</v>
      </c>
      <c r="R49" s="42">
        <v>950</v>
      </c>
      <c r="S49" s="42">
        <v>950</v>
      </c>
      <c r="T49" s="43">
        <v>0</v>
      </c>
    </row>
    <row r="50" spans="1:20" ht="15" x14ac:dyDescent="0.25">
      <c r="A50" s="41" t="s">
        <v>16</v>
      </c>
      <c r="B50" s="41" t="s">
        <v>30</v>
      </c>
      <c r="C50" s="42">
        <v>1000</v>
      </c>
      <c r="D50" s="42">
        <v>1000</v>
      </c>
      <c r="E50" s="43">
        <v>0</v>
      </c>
      <c r="F50" s="41">
        <v>1000</v>
      </c>
      <c r="G50" s="41">
        <v>1000</v>
      </c>
      <c r="H50" s="43">
        <v>0</v>
      </c>
      <c r="I50" s="42">
        <v>1000</v>
      </c>
      <c r="J50" s="42">
        <v>1000</v>
      </c>
      <c r="K50" s="43">
        <v>0</v>
      </c>
      <c r="L50" s="42">
        <v>1000</v>
      </c>
      <c r="M50" s="42">
        <v>1000</v>
      </c>
      <c r="N50" s="43">
        <v>0</v>
      </c>
      <c r="O50" s="42">
        <v>1000</v>
      </c>
      <c r="P50" s="42">
        <v>1000</v>
      </c>
      <c r="Q50" s="43">
        <v>0</v>
      </c>
      <c r="R50" s="42">
        <v>900</v>
      </c>
      <c r="S50" s="42">
        <v>900</v>
      </c>
      <c r="T50" s="43">
        <v>0</v>
      </c>
    </row>
    <row r="51" spans="1:20" ht="15" x14ac:dyDescent="0.25">
      <c r="A51" s="41" t="s">
        <v>16</v>
      </c>
      <c r="B51" s="41" t="s">
        <v>101</v>
      </c>
      <c r="C51" s="42">
        <v>1000</v>
      </c>
      <c r="D51" s="42">
        <v>1000</v>
      </c>
      <c r="E51" s="43">
        <v>0</v>
      </c>
      <c r="F51" s="41">
        <v>900</v>
      </c>
      <c r="G51" s="41">
        <v>900</v>
      </c>
      <c r="H51" s="43">
        <v>0</v>
      </c>
      <c r="I51" s="42">
        <v>1000</v>
      </c>
      <c r="J51" s="42">
        <v>1000</v>
      </c>
      <c r="K51" s="43">
        <v>0</v>
      </c>
      <c r="L51" s="42" t="s">
        <v>78</v>
      </c>
      <c r="M51" s="42" t="s">
        <v>78</v>
      </c>
      <c r="N51" s="43" t="s">
        <v>78</v>
      </c>
      <c r="O51" s="42" t="s">
        <v>78</v>
      </c>
      <c r="P51" s="42" t="s">
        <v>78</v>
      </c>
      <c r="Q51" s="43" t="s">
        <v>78</v>
      </c>
      <c r="R51" s="42">
        <v>1000</v>
      </c>
      <c r="S51" s="42">
        <v>1000</v>
      </c>
      <c r="T51" s="43">
        <v>0</v>
      </c>
    </row>
    <row r="52" spans="1:20" ht="15" x14ac:dyDescent="0.25">
      <c r="A52" s="41" t="s">
        <v>16</v>
      </c>
      <c r="B52" s="41" t="s">
        <v>98</v>
      </c>
      <c r="C52" s="42">
        <v>1200</v>
      </c>
      <c r="D52" s="42">
        <v>1200</v>
      </c>
      <c r="E52" s="43">
        <v>0</v>
      </c>
      <c r="F52" s="41">
        <v>600</v>
      </c>
      <c r="G52" s="41">
        <v>600</v>
      </c>
      <c r="H52" s="43">
        <v>0</v>
      </c>
      <c r="I52" s="42">
        <v>950</v>
      </c>
      <c r="J52" s="42">
        <v>850</v>
      </c>
      <c r="K52" s="43">
        <v>11.76470588235294</v>
      </c>
      <c r="L52" s="42" t="s">
        <v>78</v>
      </c>
      <c r="M52" s="42" t="s">
        <v>78</v>
      </c>
      <c r="N52" s="43" t="s">
        <v>78</v>
      </c>
      <c r="O52" s="42" t="s">
        <v>78</v>
      </c>
      <c r="P52" s="42" t="s">
        <v>78</v>
      </c>
      <c r="Q52" s="43" t="s">
        <v>78</v>
      </c>
      <c r="R52" s="42">
        <v>850</v>
      </c>
      <c r="S52" s="42">
        <v>900</v>
      </c>
      <c r="T52" s="43">
        <v>-5.5555555555555554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</vt:lpstr>
      <vt:lpstr>ZiarnoZAK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2021-09-02T12:06:06Z</dcterms:modified>
</cp:coreProperties>
</file>