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\Desktop\Rozeznanie na Odczynniki\"/>
    </mc:Choice>
  </mc:AlternateContent>
  <bookViews>
    <workbookView xWindow="0" yWindow="0" windowWidth="25200" windowHeight="11595"/>
  </bookViews>
  <sheets>
    <sheet name="Podłoża.Część XIV" sheetId="1" r:id="rId1"/>
  </sheets>
  <calcPr calcId="152511"/>
</workbook>
</file>

<file path=xl/calcChain.xml><?xml version="1.0" encoding="utf-8"?>
<calcChain xmlns="http://schemas.openxmlformats.org/spreadsheetml/2006/main">
  <c r="H4" i="1" l="1"/>
  <c r="I4" i="1" s="1"/>
  <c r="J4" i="1"/>
  <c r="H5" i="1"/>
  <c r="I5" i="1"/>
  <c r="J5" i="1"/>
  <c r="J3" i="1"/>
  <c r="H3" i="1"/>
  <c r="H6" i="1" l="1"/>
  <c r="J6" i="1"/>
  <c r="I3" i="1"/>
  <c r="I6" i="1" s="1"/>
</calcChain>
</file>

<file path=xl/sharedStrings.xml><?xml version="1.0" encoding="utf-8"?>
<sst xmlns="http://schemas.openxmlformats.org/spreadsheetml/2006/main" count="24" uniqueCount="23">
  <si>
    <t>op</t>
  </si>
  <si>
    <t>24956000-0</t>
  </si>
  <si>
    <t/>
  </si>
  <si>
    <t>szt</t>
  </si>
  <si>
    <t>24667000-7</t>
  </si>
  <si>
    <r>
      <t xml:space="preserve">Lp.
</t>
    </r>
    <r>
      <rPr>
        <b/>
        <sz val="11"/>
        <color theme="1"/>
        <rFont val="Calibri"/>
        <family val="2"/>
        <charset val="238"/>
        <scheme val="minor"/>
      </rPr>
      <t>[a]</t>
    </r>
  </si>
  <si>
    <r>
      <t>Opis przedmiotu zamówienia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i/>
        <sz val="11"/>
        <color theme="1"/>
        <rFont val="Calibri"/>
        <family val="2"/>
        <charset val="238"/>
        <scheme val="minor"/>
      </rPr>
      <t>(wymagania / parametry jakościowe / parametry technic</t>
    </r>
    <r>
      <rPr>
        <sz val="11"/>
        <color theme="1"/>
        <rFont val="Calibri"/>
        <family val="2"/>
        <charset val="238"/>
        <scheme val="minor"/>
      </rPr>
      <t xml:space="preserve">zne)
</t>
    </r>
    <r>
      <rPr>
        <b/>
        <sz val="11"/>
        <color theme="1"/>
        <rFont val="Calibri"/>
        <family val="2"/>
        <charset val="238"/>
        <scheme val="minor"/>
      </rPr>
      <t>[b]</t>
    </r>
  </si>
  <si>
    <r>
      <t xml:space="preserve">JM
</t>
    </r>
    <r>
      <rPr>
        <b/>
        <sz val="11"/>
        <color theme="1"/>
        <rFont val="Calibri"/>
        <family val="2"/>
        <charset val="238"/>
        <scheme val="minor"/>
      </rPr>
      <t>[c]</t>
    </r>
  </si>
  <si>
    <r>
      <t xml:space="preserve">CPV
</t>
    </r>
    <r>
      <rPr>
        <b/>
        <sz val="11"/>
        <color theme="1"/>
        <rFont val="Calibri"/>
        <family val="2"/>
        <charset val="238"/>
        <scheme val="minor"/>
      </rPr>
      <t>[d]</t>
    </r>
  </si>
  <si>
    <r>
      <t xml:space="preserve">Ilość
</t>
    </r>
    <r>
      <rPr>
        <b/>
        <sz val="11"/>
        <color theme="1"/>
        <rFont val="Calibri"/>
        <family val="2"/>
        <charset val="238"/>
        <scheme val="minor"/>
      </rPr>
      <t>[e]</t>
    </r>
  </si>
  <si>
    <r>
      <t>Cena jedn.
netto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[f]</t>
    </r>
  </si>
  <si>
    <r>
      <t xml:space="preserve">VAT
(%)
</t>
    </r>
    <r>
      <rPr>
        <b/>
        <sz val="11"/>
        <color theme="1"/>
        <rFont val="Calibri"/>
        <family val="2"/>
        <charset val="238"/>
        <scheme val="minor"/>
      </rPr>
      <t>[g]</t>
    </r>
  </si>
  <si>
    <r>
      <t>Wartość
netto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[h]</t>
    </r>
  </si>
  <si>
    <r>
      <t xml:space="preserve">Wartość
brutto
</t>
    </r>
    <r>
      <rPr>
        <b/>
        <sz val="11"/>
        <color theme="1"/>
        <rFont val="Calibri"/>
        <family val="2"/>
        <charset val="238"/>
        <scheme val="minor"/>
      </rPr>
      <t>[i]</t>
    </r>
  </si>
  <si>
    <r>
      <t>Wartość
VAT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[j]</t>
    </r>
  </si>
  <si>
    <r>
      <t>Proponowany
nr kat.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[k]</t>
    </r>
  </si>
  <si>
    <r>
      <t>Producent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[l]</t>
    </r>
  </si>
  <si>
    <t>RAZEM</t>
  </si>
  <si>
    <r>
      <t>Agar amerykański - opak. 250 g</t>
    </r>
    <r>
      <rPr>
        <i/>
        <sz val="11"/>
        <color indexed="8"/>
        <rFont val="Tahoma"/>
        <family val="2"/>
        <charset val="238"/>
      </rPr>
      <t xml:space="preserve">
termin ważności minimum 30 miesięcy od daty dostawy; wymagane jest oryginalne opakowanie producenta; każda dostarczona partia musi posiadać świadectwo kontroli jakości podłoża zawierające: - nazwę producenta, nazwę produktu, numer serii, datę ważności, - właściwości fizyczne pożywki, - właściwości mikrobiologiczne pożywki (wykaz szczepów wzorcowych użytych do testowania: kontrola ujemna i dodatnia), - datę wystawienia świadectwa; skład w g/l: pepton 10,00; ekstrakt wołowy 3,00; NaCl 5,00; agar 15,00;</t>
    </r>
    <r>
      <rPr>
        <i/>
        <sz val="11"/>
        <color indexed="55"/>
        <rFont val="Tahoma"/>
        <family val="2"/>
        <charset val="238"/>
      </rPr>
      <t xml:space="preserve">
</t>
    </r>
  </si>
  <si>
    <r>
      <t>Mleko w proszku odtłuszczone - opak. 100 g</t>
    </r>
    <r>
      <rPr>
        <i/>
        <sz val="11"/>
        <color indexed="8"/>
        <rFont val="Tahoma"/>
        <family val="2"/>
        <charset val="238"/>
      </rPr>
      <t xml:space="preserve">
termin ważności minimum 12 miesięcy od daty dostawy; wymagane jest oryginalne opakowanie producenta; każda dostarczona partia musi posiadać świadectwo kontroli jakości podłoża zawierające m. in.: - nazwę producenta, nazwę produktu, numer serii, datę ważności, - datę wystawienia świadectwa;</t>
    </r>
    <r>
      <rPr>
        <i/>
        <sz val="11"/>
        <color indexed="55"/>
        <rFont val="Tahoma"/>
        <family val="2"/>
        <charset val="238"/>
      </rPr>
      <t xml:space="preserve">
</t>
    </r>
  </si>
  <si>
    <r>
      <t>Podłoże z mocznikiem wg Christensena w modyfikacji Hormaeche i Munilla - opak. 100 g</t>
    </r>
    <r>
      <rPr>
        <i/>
        <sz val="11"/>
        <color indexed="8"/>
        <rFont val="Tahoma"/>
        <family val="2"/>
        <charset val="238"/>
      </rPr>
      <t xml:space="preserve">
termin ważności minimum 30 miesięcy od daty dostawy; wymagane jest oryginalne opakowanie producenta; każda dostarczona partia musi posiadać świadectwo kontroli jakości podłoża zawierające: - nazwę producenta, nazwę produktu, numer serii, datę ważności, - właściwości fizyczne pożywki, - właściwości mikrobiologiczne pożywki (wykaz szczepów wzorcowych użytych do testowania: kontrola ujemna i dodatnia), - datę wystawienia świadectwa; skład w g/l: pepton 1,00; mocznik 20,00; NaCl 5,00; dwuwodorofosforan potasu 2,00; czerwień krezolowa 0,0096;</t>
    </r>
    <r>
      <rPr>
        <i/>
        <sz val="11"/>
        <color indexed="55"/>
        <rFont val="Tahoma"/>
        <family val="2"/>
        <charset val="238"/>
      </rPr>
      <t xml:space="preserve">
</t>
    </r>
  </si>
  <si>
    <t>KALKULACJA CENOWA
Podłoża bakteriologiczne . Pakiet I</t>
  </si>
  <si>
    <t>Załącznik nr 2 do Rozeznania cenowego                                - załącznik nr 2 do umowy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</si>
</sst>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indexed="1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8"/>
      <name val="Tahoma"/>
      <family val="2"/>
      <charset val="238"/>
    </font>
    <font>
      <b/>
      <sz val="12"/>
      <name val="Tahoma"/>
      <family val="2"/>
      <charset val="238"/>
    </font>
    <font>
      <b/>
      <sz val="10"/>
      <name val="Tahoma"/>
      <family val="2"/>
      <charset val="238"/>
    </font>
    <font>
      <b/>
      <sz val="11"/>
      <color indexed="10"/>
      <name val="Calibri"/>
      <family val="2"/>
      <charset val="238"/>
      <scheme val="minor"/>
    </font>
    <font>
      <b/>
      <sz val="11"/>
      <color indexed="12"/>
      <name val="Tahoma"/>
      <family val="2"/>
      <charset val="238"/>
    </font>
    <font>
      <i/>
      <sz val="11"/>
      <color indexed="8"/>
      <name val="Tahoma"/>
      <family val="2"/>
      <charset val="238"/>
    </font>
    <font>
      <i/>
      <sz val="11"/>
      <color indexed="55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37"/>
        <bgColor indexed="64"/>
      </patternFill>
    </fill>
  </fills>
  <borders count="5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Protection="1"/>
    <xf numFmtId="0" fontId="4" fillId="2" borderId="2" xfId="0" applyFont="1" applyFill="1" applyBorder="1" applyAlignment="1" applyProtection="1">
      <alignment horizontal="center" vertical="center" wrapText="1"/>
    </xf>
    <xf numFmtId="0" fontId="0" fillId="2" borderId="2" xfId="0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2" fontId="7" fillId="2" borderId="2" xfId="0" applyNumberFormat="1" applyFont="1" applyFill="1" applyBorder="1" applyAlignment="1" applyProtection="1">
      <alignment horizontal="right" vertical="center"/>
    </xf>
    <xf numFmtId="0" fontId="0" fillId="0" borderId="2" xfId="0" applyBorder="1" applyAlignment="1" applyProtection="1">
      <alignment vertical="center"/>
    </xf>
    <xf numFmtId="2" fontId="0" fillId="0" borderId="2" xfId="0" applyNumberFormat="1" applyBorder="1" applyAlignment="1" applyProtection="1">
      <alignment vertical="center"/>
    </xf>
    <xf numFmtId="0" fontId="0" fillId="0" borderId="2" xfId="0" applyBorder="1" applyAlignment="1" applyProtection="1">
      <alignment horizontal="center" vertical="center"/>
    </xf>
    <xf numFmtId="2" fontId="0" fillId="3" borderId="2" xfId="0" applyNumberFormat="1" applyFill="1" applyBorder="1" applyAlignment="1" applyProtection="1">
      <alignment vertical="center"/>
      <protection locked="0"/>
    </xf>
    <xf numFmtId="1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horizontal="center" vertical="center" wrapText="1"/>
      <protection locked="0"/>
    </xf>
    <xf numFmtId="0" fontId="0" fillId="3" borderId="2" xfId="0" applyFill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vertical="center" wrapText="1"/>
    </xf>
    <xf numFmtId="0" fontId="5" fillId="2" borderId="0" xfId="0" applyFont="1" applyFill="1" applyAlignment="1" applyProtection="1">
      <alignment horizontal="center" vertical="center" wrapText="1"/>
      <protection locked="0"/>
    </xf>
    <xf numFmtId="0" fontId="6" fillId="2" borderId="0" xfId="0" applyFont="1" applyFill="1" applyAlignment="1" applyProtection="1">
      <alignment horizontal="right" vertical="top" wrapText="1"/>
    </xf>
    <xf numFmtId="0" fontId="0" fillId="2" borderId="0" xfId="0" applyFill="1" applyAlignment="1" applyProtection="1">
      <alignment horizontal="right" vertical="top" wrapText="1"/>
    </xf>
    <xf numFmtId="0" fontId="1" fillId="2" borderId="1" xfId="0" applyFont="1" applyFill="1" applyBorder="1" applyAlignment="1" applyProtection="1">
      <alignment horizontal="left" vertical="center"/>
    </xf>
    <xf numFmtId="0" fontId="1" fillId="2" borderId="3" xfId="0" applyFont="1" applyFill="1" applyBorder="1" applyAlignment="1" applyProtection="1">
      <alignment horizontal="left" vertical="center"/>
    </xf>
    <xf numFmtId="0" fontId="1" fillId="2" borderId="4" xfId="0" applyFont="1" applyFill="1" applyBorder="1" applyAlignment="1" applyProtection="1">
      <alignment horizontal="left" vertical="center"/>
    </xf>
    <xf numFmtId="0" fontId="0" fillId="2" borderId="1" xfId="0" applyFill="1" applyBorder="1" applyProtection="1"/>
    <xf numFmtId="0" fontId="0" fillId="2" borderId="4" xfId="0" applyFill="1" applyBorder="1" applyProtection="1"/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EAEAEA"/>
      <rgbColor rgb="00000080"/>
      <rgbColor rgb="00FF00FF"/>
      <rgbColor rgb="00FFFF00"/>
      <rgbColor rgb="0000FFFF"/>
      <rgbColor rgb="00800080"/>
      <rgbColor rgb="00FFFFCC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"/>
  <sheetViews>
    <sheetView showGridLines="0" showZeros="0" tabSelected="1" workbookViewId="0">
      <pane ySplit="2" topLeftCell="A3" activePane="bottomLeft" state="frozen"/>
      <selection pane="bottomLeft" activeCell="J4" sqref="J4"/>
    </sheetView>
  </sheetViews>
  <sheetFormatPr defaultRowHeight="15" x14ac:dyDescent="0.25"/>
  <cols>
    <col min="1" max="1" width="6.7109375" style="1" customWidth="1"/>
    <col min="2" max="2" width="75.7109375" style="1" customWidth="1"/>
    <col min="3" max="3" width="6.7109375" style="1" customWidth="1"/>
    <col min="4" max="4" width="15" style="1" customWidth="1"/>
    <col min="5" max="5" width="10" style="1" customWidth="1"/>
    <col min="6" max="6" width="12" style="1" customWidth="1"/>
    <col min="7" max="7" width="4" style="1" customWidth="1"/>
    <col min="8" max="18" width="13.7109375" style="1" customWidth="1"/>
    <col min="19" max="21" width="254" style="1" customWidth="1"/>
    <col min="22" max="16384" width="9.140625" style="1"/>
  </cols>
  <sheetData>
    <row r="1" spans="1:12" ht="54" customHeight="1" x14ac:dyDescent="0.25">
      <c r="A1" s="14" t="s">
        <v>21</v>
      </c>
      <c r="B1" s="14"/>
      <c r="C1" s="14"/>
      <c r="D1" s="14"/>
      <c r="E1" s="14"/>
      <c r="F1" s="14"/>
      <c r="G1" s="14"/>
      <c r="H1" s="14"/>
      <c r="I1" s="14"/>
      <c r="J1" s="14"/>
      <c r="K1" s="15" t="s">
        <v>22</v>
      </c>
      <c r="L1" s="16"/>
    </row>
    <row r="2" spans="1:12" ht="66.75" customHeight="1" x14ac:dyDescent="0.25">
      <c r="A2" s="3" t="s">
        <v>5</v>
      </c>
      <c r="B2" s="4" t="s">
        <v>6</v>
      </c>
      <c r="C2" s="3" t="s">
        <v>7</v>
      </c>
      <c r="D2" s="3" t="s">
        <v>8</v>
      </c>
      <c r="E2" s="3" t="s">
        <v>9</v>
      </c>
      <c r="F2" s="2" t="s">
        <v>10</v>
      </c>
      <c r="G2" s="3" t="s">
        <v>11</v>
      </c>
      <c r="H2" s="2" t="s">
        <v>12</v>
      </c>
      <c r="I2" s="2" t="s">
        <v>13</v>
      </c>
      <c r="J2" s="2" t="s">
        <v>14</v>
      </c>
      <c r="K2" s="2" t="s">
        <v>15</v>
      </c>
      <c r="L2" s="2" t="s">
        <v>16</v>
      </c>
    </row>
    <row r="3" spans="1:12" ht="128.25" x14ac:dyDescent="0.25">
      <c r="A3" s="6">
        <v>1</v>
      </c>
      <c r="B3" s="13" t="s">
        <v>18</v>
      </c>
      <c r="C3" s="6" t="s">
        <v>0</v>
      </c>
      <c r="D3" s="6" t="s">
        <v>1</v>
      </c>
      <c r="E3" s="8">
        <v>2</v>
      </c>
      <c r="F3" s="9"/>
      <c r="G3" s="10"/>
      <c r="H3" s="7">
        <f>F3*E3</f>
        <v>0</v>
      </c>
      <c r="I3" s="7">
        <f>H3+H3*G3/100</f>
        <v>0</v>
      </c>
      <c r="J3" s="7">
        <f>E3*F3*G3/100</f>
        <v>0</v>
      </c>
      <c r="K3" s="11"/>
      <c r="L3" s="12"/>
    </row>
    <row r="4" spans="1:12" ht="85.5" x14ac:dyDescent="0.25">
      <c r="A4" s="6">
        <v>2</v>
      </c>
      <c r="B4" s="13" t="s">
        <v>19</v>
      </c>
      <c r="C4" s="6" t="s">
        <v>0</v>
      </c>
      <c r="D4" s="6" t="s">
        <v>2</v>
      </c>
      <c r="E4" s="8">
        <v>2</v>
      </c>
      <c r="F4" s="9"/>
      <c r="G4" s="10"/>
      <c r="H4" s="7">
        <f t="shared" ref="H4:H5" si="0">F4*E4</f>
        <v>0</v>
      </c>
      <c r="I4" s="7">
        <f t="shared" ref="I4:I5" si="1">H4+H4*G4/100</f>
        <v>0</v>
      </c>
      <c r="J4" s="7">
        <f t="shared" ref="J4:J5" si="2">E4*F4*G4/100</f>
        <v>0</v>
      </c>
      <c r="K4" s="11"/>
      <c r="L4" s="12"/>
    </row>
    <row r="5" spans="1:12" ht="156.75" x14ac:dyDescent="0.25">
      <c r="A5" s="6">
        <v>3</v>
      </c>
      <c r="B5" s="13" t="s">
        <v>20</v>
      </c>
      <c r="C5" s="6" t="s">
        <v>3</v>
      </c>
      <c r="D5" s="6" t="s">
        <v>4</v>
      </c>
      <c r="E5" s="8">
        <v>2</v>
      </c>
      <c r="F5" s="9"/>
      <c r="G5" s="10"/>
      <c r="H5" s="7">
        <f t="shared" si="0"/>
        <v>0</v>
      </c>
      <c r="I5" s="7">
        <f t="shared" si="1"/>
        <v>0</v>
      </c>
      <c r="J5" s="7">
        <f t="shared" si="2"/>
        <v>0</v>
      </c>
      <c r="K5" s="11"/>
      <c r="L5" s="12"/>
    </row>
    <row r="6" spans="1:12" ht="24.95" customHeight="1" x14ac:dyDescent="0.25">
      <c r="A6" s="17" t="s">
        <v>17</v>
      </c>
      <c r="B6" s="18"/>
      <c r="C6" s="18"/>
      <c r="D6" s="18"/>
      <c r="E6" s="18"/>
      <c r="F6" s="18"/>
      <c r="G6" s="19"/>
      <c r="H6" s="5">
        <f>SUM(H3:H5)</f>
        <v>0</v>
      </c>
      <c r="I6" s="5">
        <f>SUM(I3:I5)</f>
        <v>0</v>
      </c>
      <c r="J6" s="5">
        <f>SUM(J3:J5)</f>
        <v>0</v>
      </c>
      <c r="K6" s="20"/>
      <c r="L6" s="21"/>
    </row>
  </sheetData>
  <mergeCells count="4">
    <mergeCell ref="A1:J1"/>
    <mergeCell ref="K1:L1"/>
    <mergeCell ref="A6:G6"/>
    <mergeCell ref="K6:L6"/>
  </mergeCells>
  <dataValidations count="1">
    <dataValidation type="whole" allowBlank="1" showErrorMessage="1" errorTitle="Nieprawidłowa wartość VAT" error="Proszę wpisać wartość VAT z zakresu od 0 do 25 (proszę nie używać znaku %)" sqref="G3:G5">
      <formula1>0</formula1>
      <formula2>25</formula2>
    </dataValidation>
  </dataValidations>
  <printOptions horizontalCentered="1"/>
  <pageMargins left="0.59055118110236204" right="0.59055118110236204" top="0.78740157480314998" bottom="0.78740157480314998" header="0.5" footer="0.5"/>
  <pageSetup paperSize="9" scale="67" fitToHeight="100" orientation="landscape" r:id="rId1"/>
  <headerFooter>
    <oddFooter>&amp;L&amp;6Wydruk wygenerowany automatycznie z programu PLAN WYDATKÓW - Dariusz Drzewiecki&amp;R&amp;6Strona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Podłoża.Część XIV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JanK</dc:creator>
  <cp:lastModifiedBy>ADM</cp:lastModifiedBy>
  <cp:lastPrinted>2022-03-29T10:23:19Z</cp:lastPrinted>
  <dcterms:created xsi:type="dcterms:W3CDTF">2022-03-14T09:11:22Z</dcterms:created>
  <dcterms:modified xsi:type="dcterms:W3CDTF">2022-04-26T09:51:39Z</dcterms:modified>
</cp:coreProperties>
</file>