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2" r:id="rId6"/>
    <sheet name="TABLICA 4 " sheetId="39" r:id="rId7"/>
    <sheet name="TABLICA 5   " sheetId="3" r:id="rId8"/>
    <sheet name="TABLICA 6" sheetId="20" r:id="rId9"/>
    <sheet name="TABLICA  7" sheetId="9" r:id="rId10"/>
    <sheet name="TABLICA 8 " sheetId="6" r:id="rId11"/>
    <sheet name="TABLICA 9 " sheetId="5" r:id="rId12"/>
    <sheet name="TABLICA 10 " sheetId="8" r:id="rId13"/>
    <sheet name="TABLICA 11" sheetId="35" r:id="rId14"/>
    <sheet name="TABLICA 12" sheetId="36" r:id="rId15"/>
    <sheet name="TABLICA 13" sheetId="37" r:id="rId16"/>
    <sheet name="TABLICA 14" sheetId="38" r:id="rId17"/>
    <sheet name="TABLICA 15 " sheetId="12" r:id="rId18"/>
    <sheet name="TABLICA 16" sheetId="23" r:id="rId19"/>
    <sheet name="TYTUŁ-środ.europejskie" sheetId="17" r:id="rId20"/>
    <sheet name="TABLICA 17" sheetId="32" r:id="rId21"/>
    <sheet name="TABLICA 18 " sheetId="33" r:id="rId22"/>
    <sheet name="TABLICA 19" sheetId="34" r:id="rId23"/>
    <sheet name="TABLICA 20" sheetId="24" r:id="rId24"/>
    <sheet name="WYKRES1" sheetId="25" r:id="rId25"/>
    <sheet name="WYKRES2" sheetId="26" r:id="rId26"/>
    <sheet name="WYKRES3" sheetId="27" r:id="rId27"/>
    <sheet name="WYKRES4" sheetId="28" r:id="rId28"/>
    <sheet name="WYKRES5" sheetId="29" r:id="rId29"/>
    <sheet name="WYKRES6" sheetId="30" r:id="rId30"/>
    <sheet name="WYKRES7" sheetId="31" r:id="rId31"/>
  </sheets>
  <externalReferences>
    <externalReference r:id="rId32"/>
    <externalReference r:id="rId33"/>
    <externalReference r:id="rId34"/>
  </externalReferences>
  <definedNames>
    <definedName name="_______________Ver2" localSheetId="6">#REF!</definedName>
    <definedName name="_______________Ver2">#REF!</definedName>
    <definedName name="______________Ver2" localSheetId="6">#REF!</definedName>
    <definedName name="______________Ver2">#REF!</definedName>
    <definedName name="_____________Ver2" localSheetId="2">#REF!</definedName>
    <definedName name="____________Ver2" localSheetId="6">#REF!</definedName>
    <definedName name="____________Ver2">#REF!</definedName>
    <definedName name="___________Ver2" localSheetId="6">#REF!</definedName>
    <definedName name="___________Ver2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6">#REF!</definedName>
    <definedName name="________Ver2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'!$A$6:$HV$59</definedName>
    <definedName name="_xlnm._FilterDatabase" localSheetId="22" hidden="1">'TABLICA 19'!$A$6:$L$216</definedName>
    <definedName name="_xlnm._FilterDatabase" localSheetId="23" hidden="1">'TABLICA 20'!$A$11:$BD$92</definedName>
    <definedName name="_xlnm._FilterDatabase" localSheetId="8" hidden="1">'TABLICA 6'!$A$9:$L$9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6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'!$A$1:$H$33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12'!$A$1:$G$96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16'!$A$1:$E$30</definedName>
    <definedName name="_xlnm.Print_Area" localSheetId="20">'TABLICA 17'!$A$1:$I$15</definedName>
    <definedName name="_xlnm.Print_Area" localSheetId="21">'TABLICA 18 '!$A$1:$D$36</definedName>
    <definedName name="_xlnm.Print_Area" localSheetId="22">'TABLICA 19'!$A$1:$L$216</definedName>
    <definedName name="_xlnm.Print_Area" localSheetId="4">'TABLICA 2  '!$A$1:$H$22</definedName>
    <definedName name="_xlnm.Print_Area" localSheetId="5">'Tablica 3'!$A$1:$N$42</definedName>
    <definedName name="_xlnm.Print_Area" localSheetId="6">'TABLICA 4 '!$A$9:$E$97</definedName>
    <definedName name="_xlnm.Print_Area" localSheetId="7">'TABLICA 5   '!$A$1:$D$25</definedName>
    <definedName name="_xlnm.Print_Area" localSheetId="8">'TABLICA 6'!$A$1:$L$35</definedName>
    <definedName name="_xlnm.Print_Area" localSheetId="10">'TABLICA 8 '!$A$12:$M$435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'!$B$1:$E$71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19'!$1:$5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22" i="34" l="1"/>
  <c r="J215" i="34"/>
  <c r="H215" i="34"/>
  <c r="F215" i="34"/>
  <c r="J213" i="34"/>
  <c r="H213" i="34"/>
  <c r="F213" i="34"/>
  <c r="J210" i="34"/>
  <c r="H210" i="34"/>
  <c r="F210" i="34"/>
  <c r="J209" i="34"/>
  <c r="H209" i="34"/>
  <c r="F209" i="34"/>
  <c r="J206" i="34"/>
  <c r="H206" i="34"/>
  <c r="F206" i="34"/>
  <c r="J204" i="34"/>
  <c r="H204" i="34"/>
  <c r="F204" i="34"/>
  <c r="J201" i="34"/>
  <c r="H201" i="34"/>
  <c r="F201" i="34"/>
  <c r="J199" i="34"/>
  <c r="H199" i="34"/>
  <c r="F199" i="34"/>
  <c r="J195" i="34"/>
  <c r="H195" i="34"/>
  <c r="F195" i="34"/>
  <c r="J191" i="34"/>
  <c r="H191" i="34"/>
  <c r="F191" i="34"/>
  <c r="J189" i="34"/>
  <c r="H189" i="34"/>
  <c r="F189" i="34"/>
  <c r="J186" i="34"/>
  <c r="H186" i="34"/>
  <c r="F186" i="34"/>
  <c r="J184" i="34"/>
  <c r="H184" i="34"/>
  <c r="F184" i="34"/>
  <c r="J182" i="34"/>
  <c r="H182" i="34"/>
  <c r="F182" i="34"/>
  <c r="J181" i="34"/>
  <c r="H181" i="34"/>
  <c r="J178" i="34"/>
  <c r="H178" i="34"/>
  <c r="F178" i="34"/>
  <c r="J176" i="34"/>
  <c r="H176" i="34"/>
  <c r="F176" i="34"/>
  <c r="J175" i="34"/>
  <c r="H175" i="34"/>
  <c r="F175" i="34"/>
  <c r="J174" i="34"/>
  <c r="H174" i="34"/>
  <c r="F174" i="34"/>
  <c r="J172" i="34"/>
  <c r="H172" i="34"/>
  <c r="F172" i="34"/>
  <c r="J171" i="34"/>
  <c r="H171" i="34"/>
  <c r="J166" i="34"/>
  <c r="H166" i="34"/>
  <c r="F166" i="34"/>
  <c r="J165" i="34"/>
  <c r="H165" i="34"/>
  <c r="F165" i="34"/>
  <c r="J164" i="34"/>
  <c r="H164" i="34"/>
  <c r="F164" i="34"/>
  <c r="J161" i="34"/>
  <c r="H161" i="34"/>
  <c r="F161" i="34"/>
  <c r="J153" i="34"/>
  <c r="H153" i="34"/>
  <c r="F153" i="34"/>
  <c r="J151" i="34"/>
  <c r="H151" i="34"/>
  <c r="F151" i="34"/>
  <c r="J141" i="34"/>
  <c r="H141" i="34"/>
  <c r="F141" i="34"/>
  <c r="J125" i="34"/>
  <c r="H125" i="34"/>
  <c r="F125" i="34"/>
  <c r="J121" i="34"/>
  <c r="H121" i="34"/>
  <c r="F121" i="34"/>
  <c r="J118" i="34"/>
  <c r="H118" i="34"/>
  <c r="F118" i="34"/>
  <c r="J113" i="34"/>
  <c r="H113" i="34"/>
  <c r="F113" i="34"/>
  <c r="J84" i="34"/>
  <c r="H84" i="34"/>
  <c r="F84" i="34"/>
  <c r="J83" i="34"/>
  <c r="H83" i="34"/>
  <c r="J73" i="34"/>
  <c r="H73" i="34"/>
  <c r="F73" i="34"/>
  <c r="J54" i="34"/>
  <c r="H54" i="34"/>
  <c r="F54" i="34"/>
  <c r="J53" i="34"/>
  <c r="H53" i="34"/>
  <c r="J49" i="34"/>
  <c r="H49" i="34"/>
  <c r="F49" i="34"/>
  <c r="J48" i="34"/>
  <c r="H48" i="34"/>
  <c r="J42" i="34"/>
  <c r="H42" i="34"/>
  <c r="F42" i="34"/>
  <c r="J34" i="34"/>
  <c r="H34" i="34"/>
  <c r="F34" i="34"/>
  <c r="J29" i="34"/>
  <c r="H29" i="34"/>
  <c r="F29" i="34"/>
  <c r="J26" i="34"/>
  <c r="H26" i="34"/>
  <c r="F26" i="34"/>
  <c r="J23" i="34"/>
  <c r="H23" i="34"/>
  <c r="F23" i="34"/>
  <c r="J22" i="34"/>
  <c r="H22" i="34"/>
  <c r="J21" i="34"/>
  <c r="H21" i="34"/>
  <c r="J20" i="34"/>
  <c r="H20" i="34"/>
  <c r="J19" i="34"/>
  <c r="H19" i="34"/>
  <c r="J18" i="34"/>
  <c r="H18" i="34"/>
  <c r="J17" i="34"/>
  <c r="H17" i="34"/>
  <c r="J15" i="34"/>
  <c r="H15" i="34"/>
  <c r="F15" i="34"/>
  <c r="J12" i="34"/>
  <c r="H12" i="34"/>
  <c r="F12" i="34"/>
  <c r="J11" i="34"/>
  <c r="H11" i="34"/>
  <c r="J10" i="34"/>
  <c r="H10" i="34"/>
  <c r="J9" i="34"/>
  <c r="H9" i="34"/>
  <c r="J8" i="34"/>
  <c r="H8" i="34"/>
  <c r="J7" i="34"/>
  <c r="H7" i="34"/>
  <c r="O27" i="23" l="1"/>
  <c r="Q21" i="23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sharedStrings.xml><?xml version="1.0" encoding="utf-8"?>
<sst xmlns="http://schemas.openxmlformats.org/spreadsheetml/2006/main" count="4235" uniqueCount="904">
  <si>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</si>
  <si>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</si>
  <si>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</si>
  <si>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</si>
  <si>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</si>
  <si>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</si>
  <si>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</si>
  <si>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</si>
  <si>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</si>
  <si>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</si>
  <si>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</si>
  <si>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</si>
  <si>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</si>
  <si>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</si>
  <si>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</si>
  <si>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</si>
  <si>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</si>
  <si>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</si>
  <si>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</si>
  <si>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</si>
  <si>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</si>
  <si>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</si>
  <si>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</si>
  <si>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</si>
  <si>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</si>
  <si>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</si>
  <si>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</si>
  <si>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</si>
  <si>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</si>
  <si>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</si>
  <si>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</si>
  <si>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</si>
  <si>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</si>
  <si>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</si>
  <si>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</si>
  <si>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</si>
  <si>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</si>
  <si>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</si>
  <si>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</si>
  <si>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</si>
  <si>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</si>
  <si>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</si>
  <si>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</si>
  <si>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</si>
  <si>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</si>
  <si>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</si>
  <si>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</si>
  <si>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</si>
  <si>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</si>
  <si>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</si>
  <si>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</si>
  <si>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</si>
  <si>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</si>
  <si>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</si>
  <si>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</si>
  <si>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</si>
  <si>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</si>
  <si>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</si>
  <si>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</si>
  <si>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</si>
  <si>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</si>
  <si>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</si>
  <si>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</si>
  <si>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</si>
  <si>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</si>
  <si>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</si>
  <si>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</si>
  <si>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</si>
  <si>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Generalny Inspektor Ochrony</t>
  </si>
  <si>
    <t>Danych Osobowych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</si>
  <si>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</si>
  <si>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</si>
  <si>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</si>
  <si>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</si>
  <si>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</si>
  <si>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</si>
  <si>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</si>
  <si>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</si>
  <si>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</si>
  <si>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</si>
  <si>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</si>
  <si>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</si>
  <si>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</si>
  <si>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</si>
  <si>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</si>
  <si>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</si>
  <si>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</si>
  <si>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</si>
  <si>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</si>
  <si>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</si>
  <si>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</si>
  <si>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</si>
  <si>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</si>
  <si>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</si>
  <si>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</si>
  <si>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</si>
  <si>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</si>
  <si>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</si>
  <si>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</si>
  <si>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</si>
  <si>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</si>
  <si>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</si>
  <si>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</si>
  <si>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</si>
  <si>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</si>
  <si>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</si>
  <si>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</si>
  <si>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</si>
  <si>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</si>
  <si>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</si>
  <si>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</si>
  <si>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</si>
  <si>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</si>
  <si>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</si>
  <si>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</si>
  <si>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</si>
  <si>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</si>
  <si>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</si>
  <si>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</si>
  <si>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</si>
  <si>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</si>
  <si>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</si>
  <si>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</si>
  <si>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</si>
  <si>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</si>
  <si>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</si>
  <si>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</si>
  <si>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</si>
  <si>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</si>
  <si>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</si>
  <si>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</si>
  <si>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</si>
  <si>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</si>
  <si>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</si>
  <si>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</si>
  <si>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</si>
  <si>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</si>
  <si>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</si>
  <si>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</si>
  <si>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</si>
  <si>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</si>
  <si>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</si>
  <si>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</si>
  <si>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</si>
  <si>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</si>
  <si>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</si>
  <si>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</si>
  <si>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</si>
  <si>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</si>
  <si>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</si>
  <si>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</si>
  <si>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</si>
  <si>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</si>
  <si>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</si>
  <si>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</si>
  <si>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</si>
  <si>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</si>
  <si>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</si>
  <si>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</si>
  <si>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</si>
  <si>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</si>
  <si>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</si>
  <si>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</si>
  <si>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</si>
  <si>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</si>
  <si>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</si>
  <si>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</si>
  <si>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</si>
  <si>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</si>
  <si>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</si>
  <si>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</si>
  <si>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</si>
  <si>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</si>
  <si>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</si>
  <si>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</si>
  <si>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</si>
  <si>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</si>
  <si>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</si>
  <si>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</si>
  <si>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</si>
  <si>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</si>
  <si>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</si>
  <si>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</si>
  <si>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</si>
  <si>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</si>
  <si>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</si>
  <si>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</si>
  <si>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</si>
  <si>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</si>
  <si>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</si>
  <si>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</si>
  <si>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</si>
  <si>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</si>
  <si>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</si>
  <si>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</si>
  <si>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</si>
  <si>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</si>
  <si>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</si>
  <si>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</si>
  <si>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</si>
  <si>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</si>
  <si>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</si>
  <si>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</si>
  <si>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</si>
  <si>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</si>
  <si>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</si>
  <si>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</si>
  <si>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</si>
  <si>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</si>
  <si>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</si>
  <si>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</si>
  <si>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</si>
  <si>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</si>
  <si>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</si>
  <si>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</si>
  <si>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</si>
  <si>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</si>
  <si>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</si>
  <si>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</si>
  <si>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</si>
  <si>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</si>
  <si>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</si>
  <si>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</si>
  <si>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</si>
  <si>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</si>
  <si>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</si>
  <si>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</si>
  <si>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</si>
  <si>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</si>
  <si>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</si>
  <si>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</si>
  <si>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</si>
  <si>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</si>
  <si>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</si>
  <si>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</si>
  <si>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</si>
  <si>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</si>
  <si>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</si>
  <si>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</si>
  <si>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</si>
  <si>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</si>
  <si>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</si>
  <si>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</si>
  <si>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</si>
  <si>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</si>
  <si>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</si>
  <si>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</si>
  <si>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</si>
  <si>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</si>
  <si>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</si>
  <si>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</si>
  <si>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</si>
  <si>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</si>
  <si>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</si>
  <si>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</si>
  <si>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10 - Generalny Inspektor Ochrony Danych Osobowych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</si>
  <si>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</si>
  <si>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</si>
  <si>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</si>
  <si>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</si>
  <si>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</si>
  <si>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</si>
  <si>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</si>
  <si>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</si>
  <si>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</si>
  <si>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</si>
  <si>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</si>
  <si>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</si>
  <si>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</si>
  <si>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</si>
  <si>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</si>
  <si>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</si>
  <si>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</si>
  <si>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</si>
  <si>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</si>
  <si>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</si>
  <si>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</si>
  <si>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</si>
  <si>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</si>
  <si>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</si>
  <si>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</si>
  <si>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</si>
  <si>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</si>
  <si>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</si>
  <si>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</si>
  <si>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</si>
  <si>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</si>
  <si>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</si>
  <si>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</si>
  <si>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</si>
  <si>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</si>
  <si>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</si>
  <si>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</si>
  <si>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</si>
  <si>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</si>
  <si>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</si>
  <si>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</si>
  <si>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</si>
  <si>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</si>
  <si>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</si>
  <si>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</si>
  <si>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</si>
  <si>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</si>
  <si>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</si>
  <si>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</si>
  <si>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</si>
  <si>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</si>
  <si>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</si>
  <si>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</si>
  <si>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</si>
  <si>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</si>
  <si>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</si>
  <si>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</si>
  <si>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</si>
  <si>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</si>
  <si>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</si>
  <si>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</si>
  <si>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</si>
  <si>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</si>
  <si>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</si>
  <si>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</si>
  <si>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</si>
  <si>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</si>
  <si>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</si>
  <si>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</si>
  <si>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</si>
  <si>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</si>
  <si>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</si>
  <si>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</si>
  <si>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</si>
  <si>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</si>
  <si>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</si>
  <si>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</si>
  <si>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</si>
  <si>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</si>
  <si>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</si>
  <si>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</si>
  <si>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</si>
  <si>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</si>
  <si>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</si>
  <si>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</si>
  <si>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</si>
  <si>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</si>
  <si>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</si>
  <si>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</si>
  <si>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</si>
  <si>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</si>
  <si>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</si>
  <si>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</si>
  <si>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</si>
  <si>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</si>
  <si>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</si>
  <si>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</si>
  <si>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</si>
  <si>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</si>
  <si>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</si>
  <si>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</si>
  <si>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</si>
  <si>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</si>
  <si>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</si>
  <si>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</si>
  <si>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</si>
  <si>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</si>
  <si>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</si>
  <si>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</si>
  <si>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</si>
  <si>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</si>
  <si>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</si>
  <si>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</si>
  <si>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</si>
  <si>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</si>
  <si>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</si>
  <si>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</si>
  <si>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</si>
  <si>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</si>
  <si>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</si>
  <si>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</si>
  <si>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</si>
  <si>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</si>
  <si>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</si>
  <si>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</si>
  <si>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</si>
  <si>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</si>
  <si>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</si>
  <si>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</si>
  <si>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</si>
  <si>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</si>
  <si>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</si>
  <si>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</si>
  <si>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</si>
  <si>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</si>
  <si>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</si>
  <si>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</si>
  <si>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</si>
  <si>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</si>
  <si>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</si>
  <si>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</si>
  <si>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</si>
  <si>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</si>
  <si>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</si>
  <si>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</si>
  <si>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</si>
  <si>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</si>
  <si>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</si>
  <si>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</si>
  <si>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</si>
  <si>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</si>
  <si>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</si>
  <si>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</si>
  <si>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</si>
  <si>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</si>
  <si>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</si>
  <si>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</si>
  <si>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</si>
  <si>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</si>
  <si>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</si>
  <si>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</si>
  <si>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</si>
  <si>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</si>
  <si>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</si>
  <si>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</si>
  <si>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</si>
  <si>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</si>
  <si>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</si>
  <si>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</si>
  <si>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</si>
  <si>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</si>
  <si>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</si>
  <si>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</si>
  <si>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</si>
  <si>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</si>
  <si>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</si>
  <si>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</si>
  <si>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</si>
  <si>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</si>
  <si>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</si>
  <si>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</si>
  <si>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</si>
  <si>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</si>
  <si>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</si>
  <si>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</si>
  <si>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</si>
  <si>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</si>
  <si>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</si>
  <si>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</si>
  <si>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</si>
  <si>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</si>
  <si>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</si>
  <si>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</si>
  <si>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</si>
  <si>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</si>
  <si>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</si>
  <si>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</si>
  <si>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</si>
  <si>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</si>
  <si>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</si>
  <si>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</si>
  <si>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</si>
  <si>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</si>
  <si>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</si>
  <si>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</si>
  <si>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</si>
  <si>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</si>
  <si>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</si>
  <si>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</si>
  <si>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</si>
  <si>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</si>
  <si>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</si>
  <si>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</si>
  <si>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</si>
  <si>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</si>
  <si>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</si>
  <si>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</si>
  <si>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</si>
  <si>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</si>
  <si>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</si>
  <si>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</si>
  <si>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</si>
  <si>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</si>
  <si>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</si>
  <si>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</si>
  <si>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</si>
  <si>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</si>
  <si>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</si>
  <si>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</si>
  <si>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</si>
  <si>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</si>
  <si>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</si>
  <si>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</si>
  <si>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</si>
  <si>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</si>
  <si>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</si>
  <si>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</si>
  <si>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</si>
  <si>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</si>
  <si>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</si>
  <si>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</si>
  <si>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</si>
  <si>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</si>
  <si>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</si>
  <si>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</si>
  <si>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</si>
  <si>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</si>
  <si>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</si>
  <si>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</si>
  <si>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</si>
  <si>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</si>
  <si>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</si>
  <si>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</si>
  <si>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</si>
  <si>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</si>
  <si>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</si>
  <si>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</si>
  <si>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</si>
  <si>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</si>
  <si>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</si>
  <si>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</si>
  <si>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</si>
  <si>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</si>
  <si>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</si>
  <si>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</si>
  <si>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</si>
  <si>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</si>
  <si>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</si>
  <si>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</si>
  <si>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</si>
  <si>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</si>
  <si>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</si>
  <si>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</si>
  <si>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</si>
  <si>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</si>
  <si>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</si>
  <si>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</si>
  <si>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</si>
  <si>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</si>
  <si>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</si>
  <si>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</si>
  <si>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</si>
  <si>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</si>
  <si>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</si>
  <si>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</si>
  <si>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</si>
  <si>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</si>
  <si>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</si>
  <si>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</si>
  <si>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</si>
  <si>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</si>
  <si>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</si>
  <si>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</si>
  <si>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</si>
  <si>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</si>
  <si>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</si>
  <si>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</si>
  <si>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</si>
  <si>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</si>
  <si>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</si>
  <si>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</si>
  <si>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</si>
  <si>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</si>
  <si>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</si>
  <si>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</si>
  <si>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</si>
  <si>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</si>
  <si>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</si>
  <si>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</si>
  <si>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</si>
  <si>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</si>
  <si>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</si>
  <si>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</si>
  <si>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</si>
  <si>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</si>
  <si>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</si>
  <si>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</si>
  <si>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</si>
  <si>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</si>
  <si>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</si>
  <si>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   z tego na: </t>
  </si>
  <si>
    <t xml:space="preserve">  *) wskaźnik powyżej 1000</t>
  </si>
  <si>
    <t xml:space="preserve">  Zestawienie  ogólne - porównanie  wykonania  budżetu  państwa  w  latach  2017- 2018</t>
  </si>
  <si>
    <t>ZA  STYCZEŃ - MARZEC 2018 ROKU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</si>
  <si>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kwiecień 3.300.218 tys.zł</t>
    </r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</si>
  <si>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</si>
  <si>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</si>
  <si>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</si>
  <si>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</si>
  <si>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</si>
  <si>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</si>
  <si>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</si>
  <si>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</si>
  <si>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</si>
  <si>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</si>
  <si>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</si>
  <si>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</si>
  <si>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</si>
  <si>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</si>
  <si>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</si>
  <si>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</si>
  <si>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</si>
  <si>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</si>
  <si>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</si>
  <si>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</si>
  <si>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</si>
  <si>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</si>
  <si>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</si>
  <si>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</si>
  <si>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</si>
  <si>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</si>
  <si>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</si>
  <si>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</si>
  <si>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</si>
  <si>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</si>
  <si>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</si>
  <si>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</si>
  <si>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</si>
  <si>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</si>
  <si>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 xml:space="preserve">Tablica 6 </t>
  </si>
  <si>
    <t>WYDATKI   BUDŻETU   PAŃSTWA</t>
  </si>
  <si>
    <t>4:3</t>
  </si>
  <si>
    <t>6:3</t>
  </si>
  <si>
    <t>w tysiącach złotych</t>
  </si>
  <si>
    <t>Budżet po zmianach</t>
  </si>
  <si>
    <t>P1</t>
  </si>
  <si>
    <t>WYDATKI OGÓŁEM</t>
  </si>
  <si>
    <t>P2</t>
  </si>
  <si>
    <t>1.</t>
  </si>
  <si>
    <t>DOTACJE I SUBWENCJE</t>
  </si>
  <si>
    <t>P3</t>
  </si>
  <si>
    <t>w tym: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</si>
  <si>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</si>
  <si>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</si>
  <si>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</si>
  <si>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</si>
  <si>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</si>
  <si>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</si>
  <si>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</si>
  <si>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</si>
  <si>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</si>
  <si>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</si>
  <si>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</si>
  <si>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</si>
  <si>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</si>
  <si>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</si>
  <si>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</si>
  <si>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</si>
  <si>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</si>
  <si>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</si>
  <si>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</si>
  <si>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</si>
  <si>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</si>
  <si>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2.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</si>
  <si>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</si>
  <si>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</si>
  <si>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</si>
  <si>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</si>
  <si>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</si>
  <si>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</si>
  <si>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</si>
  <si>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</si>
  <si>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</si>
  <si>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</si>
  <si>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</si>
  <si>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</si>
  <si>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</si>
  <si>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</si>
  <si>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</si>
  <si>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</si>
  <si>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</si>
  <si>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</si>
  <si>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</si>
  <si>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</si>
  <si>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</si>
  <si>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</si>
  <si>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</si>
  <si>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</si>
  <si>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</si>
  <si>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</si>
  <si>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</si>
  <si>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</si>
  <si>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</si>
  <si>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>Warszawa, maj 2018 r.</t>
  </si>
  <si>
    <t xml:space="preserve">           - dywidendy od udziałów Skarbu Państwa w spółkach,</t>
  </si>
  <si>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 xml:space="preserve">zwroty nadpłat przewyższyły wpłaty </t>
    </r>
  </si>
  <si>
    <t>*) wskaźnik powyżej 1000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</si>
  <si>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</si>
  <si>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</si>
  <si>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</si>
  <si>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</si>
  <si>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</si>
  <si>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</si>
  <si>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</si>
  <si>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</si>
  <si>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</si>
  <si>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</si>
  <si>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</si>
  <si>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</si>
  <si>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</si>
  <si>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</si>
  <si>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</si>
  <si>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</si>
  <si>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</si>
  <si>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</si>
  <si>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</si>
  <si>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</si>
  <si>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</si>
  <si>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</si>
  <si>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</si>
  <si>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</si>
  <si>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</si>
  <si>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</si>
  <si>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</si>
  <si>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</si>
  <si>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</si>
  <si>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I-III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</si>
  <si>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</si>
  <si>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</si>
  <si>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</si>
  <si>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Wiedza Edukacja Rozwój 2014 - 2020</t>
  </si>
  <si>
    <t>Program Operacyjny Polska Cyfrowa na lata 2014 - 2020</t>
  </si>
  <si>
    <t>Program Operacyjny Innowacyjna Gospodarka 2007 - 2013</t>
  </si>
  <si>
    <t>Program Operacyjny Inteligentny Rozwój 2014 - 2020</t>
  </si>
  <si>
    <t>Program Operacyjny Infrastruktura i Środowisko 2014 - 2020</t>
  </si>
  <si>
    <t>Program Operacyjny Kapitał Ludzki 2007 - 2013</t>
  </si>
  <si>
    <t>Program Operacyjny Polska Wschodnia 2014 - 2020</t>
  </si>
  <si>
    <t>Norweski Mechanizm Finansowy 2009-2014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</si>
  <si>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</si>
  <si>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</si>
  <si>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</si>
  <si>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</si>
  <si>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</si>
  <si>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</si>
  <si>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</si>
  <si>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- Lubuskie 2020</t>
  </si>
  <si>
    <t>Regionalny Program Operacyjny Województwa Łódzkiego na lata 2007 - 2013</t>
  </si>
  <si>
    <t>Regionalny Program Operacyjny Województwa Łódzkiego na lata 2014 - 2020</t>
  </si>
  <si>
    <t>Małopolski Regionalny Program Operacyjny na lata 2007 - 2013</t>
  </si>
  <si>
    <t>Regionalny Program Operacyjny Województwa Małopolskiego na lata 2014 - 2020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</si>
  <si>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</si>
  <si>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</si>
  <si>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</si>
  <si>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</si>
  <si>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</si>
  <si>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2007 - 2013</t>
  </si>
  <si>
    <t>Regionalny Program Operacyjny Województwa Podlaskiego na lata 2014 - 2020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</si>
  <si>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</si>
  <si>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</si>
  <si>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</si>
  <si>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</si>
  <si>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</si>
  <si>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</si>
  <si>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</si>
  <si>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</si>
  <si>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</si>
  <si>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Wielkopolski Regionalny Program Operacyjny na lata 2014 - 2020</t>
  </si>
  <si>
    <t>Regionalny Program Operacyjny Województwa Zachodniopomorskiego na lata 2007 - 2013</t>
  </si>
  <si>
    <t>Regionalny Program Operacyjny Województwa Zachodniopomorskiego na lata 2014 - 2020</t>
  </si>
  <si>
    <t>Instrument "Łącząc Europę"</t>
  </si>
  <si>
    <t>Mechanizm Finansowy Europejskiego Obszaru Gospodarczego 2009-2014</t>
  </si>
  <si>
    <t>Program Operacyjny Infrastruktura i Środowisko 2007 - 2013</t>
  </si>
  <si>
    <t>Program Operacyjny Pomoc Żywnościowa 2014 - 2020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</si>
  <si>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</si>
  <si>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</si>
  <si>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</si>
  <si>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</si>
  <si>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</si>
  <si>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ZESTAWIENIE  OGÓLNE  Z  WYKONANIA  BUDŻETU  ŚRODKÓW  EUROPEJSKICH</t>
  </si>
  <si>
    <t xml:space="preserve">Ustawa 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</si>
  <si>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</si>
  <si>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</si>
  <si>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</si>
  <si>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</si>
  <si>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I-III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</si>
  <si>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</si>
  <si>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</si>
  <si>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</si>
  <si>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</si>
  <si>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Mazowieckiego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</si>
  <si>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</si>
  <si>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</si>
  <si>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</si>
  <si>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</si>
  <si>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</si>
  <si>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</si>
  <si>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</si>
  <si>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Ogółem perspektywa finansowa UE 2014 - 2020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</si>
  <si>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</si>
  <si>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</si>
  <si>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</si>
  <si>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</si>
  <si>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</si>
  <si>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</si>
  <si>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</si>
  <si>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</si>
  <si>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</si>
  <si>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</si>
  <si>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</si>
  <si>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</si>
  <si>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</si>
  <si>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</si>
  <si>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</si>
  <si>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</si>
  <si>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</si>
  <si>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</si>
  <si>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</si>
  <si>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</si>
  <si>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</si>
  <si>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</si>
  <si>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</si>
  <si>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</si>
  <si>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</si>
  <si>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</si>
  <si>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Transport i łaczność</t>
  </si>
  <si>
    <t>Kultura i ochrona dziedzictwa narodowego</t>
  </si>
  <si>
    <t>Pozostałe zadania w zakresie polityki społecznej</t>
  </si>
  <si>
    <t>Regionalny Program Operacyjny dla Województwa Dolnośląskiego na lata 2007-2013</t>
  </si>
  <si>
    <t>Małopolski Regionalny Program Operacyjny na lata 2007-2013</t>
  </si>
  <si>
    <t>Edukacyjna opieka wychowawcza</t>
  </si>
  <si>
    <t>Gospodarka komunalna i ochrona środowiska</t>
  </si>
  <si>
    <t>Mechanizm Finansowy EOG 2009-2014</t>
  </si>
  <si>
    <t>Bezpieczeństwo publiczne i ochrona przeciwpożarowa</t>
  </si>
  <si>
    <t>Mechanizm Finansowy EOG III Perspektywa Finansowa</t>
  </si>
  <si>
    <t>Norweski Mechanizm Finansowy III Perspektywa Finansowa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</si>
  <si>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</si>
  <si>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</si>
  <si>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</si>
  <si>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</si>
  <si>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</si>
  <si>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</si>
  <si>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</si>
  <si>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</si>
  <si>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</si>
  <si>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</si>
  <si>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</si>
  <si>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</si>
  <si>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</si>
  <si>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</si>
  <si>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</si>
  <si>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</si>
  <si>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</si>
  <si>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</si>
  <si>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*)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</si>
  <si>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</si>
  <si>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</si>
  <si>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</si>
  <si>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</si>
  <si>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31-03-2018 r.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</si>
  <si>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</si>
  <si>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</si>
  <si>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</si>
  <si>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</si>
  <si>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</si>
  <si>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</si>
  <si>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</si>
  <si>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</si>
  <si>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</si>
  <si>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</si>
  <si>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</si>
  <si>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</si>
  <si>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</si>
  <si>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</si>
  <si>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 xml:space="preserve">Wymiar sprawiedliwości </t>
  </si>
  <si>
    <t>Dochody od osób prawnych, od osób fizycznych i od in. jednostek nieposiadających osobowości prawnej oraz wydatki związane z ich poborem</t>
  </si>
  <si>
    <t>855   -  Rodzina</t>
  </si>
  <si>
    <t>Ogrody botaniczne i zoologiczne oraz naturalne obszary i obiekty chronionej przyrody</t>
  </si>
  <si>
    <t xml:space="preserve">           Zobowiązania dot. długu publicznego</t>
  </si>
  <si>
    <t xml:space="preserve">                 11 828 385 tys. zł - zobowiązania części 79 z tytułu odsetek, dyskonta i opłat od kredytów otrzymanych, wyemitowanych obligacji Skarbu Państwa i transakcji</t>
  </si>
  <si>
    <t xml:space="preserve"> 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</si>
  <si>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</si>
  <si>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</si>
  <si>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</si>
  <si>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</si>
  <si>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</si>
  <si>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</si>
  <si>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</si>
  <si>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</si>
  <si>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</si>
  <si>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</si>
  <si>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</si>
  <si>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</t>
    </r>
    <r>
      <rPr>
        <vertAlign val="superscript"/>
        <sz val="12"/>
        <rFont val="Arial CE"/>
        <charset val="238"/>
      </rPr>
      <t xml:space="preserve">  1)</t>
    </r>
    <r>
      <rPr>
        <sz val="12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</si>
  <si>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   oraz innych tytułów płatne do końca 2018 r. w kwocie 11 828 385 tys. zł. Pozostałe zobowiazania płatne w latach następnych.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</si>
  <si>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</si>
  <si>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</si>
  <si>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</si>
  <si>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</si>
  <si>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</si>
  <si>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</si>
  <si>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</si>
  <si>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</si>
  <si>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</si>
  <si>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</si>
  <si>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</si>
  <si>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</si>
  <si>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</si>
  <si>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</si>
  <si>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</si>
  <si>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</si>
  <si>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</si>
  <si>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</si>
  <si>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</si>
  <si>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</si>
  <si>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</si>
  <si>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</si>
  <si>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</si>
  <si>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</si>
  <si>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 xml:space="preserve"> *) wskaźnik powyżej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</si>
</sst>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0&quot; &quot;;;&quot;--- &quot;"/>
    <numFmt numFmtId="175" formatCode="#,##0.0"/>
    <numFmt numFmtId="176" formatCode="000"/>
    <numFmt numFmtId="177" formatCode="\ #,###,"/>
    <numFmt numFmtId="178" formatCode="#,###,"/>
    <numFmt numFmtId="179" formatCode="_-* #,##0.0\ _z_ł_-;\-* #,##0.0\ _z_ł_-;_-* &quot;-&quot;?\ _z_ł_-;_-@_-"/>
    <numFmt numFmtId="180" formatCode="#,###&quot; &quot;;&quot;-&quot;#,###&quot; &quot;;&quot;- &quot;"/>
    <numFmt numFmtId="181" formatCode="#,##0&quot; &quot;;;&quot;- &quot;"/>
    <numFmt numFmtId="182" formatCode="#\ ##0&quot; &quot;;;&quot;-&quot;"/>
    <numFmt numFmtId="183" formatCode="0&quot; &quot;;;&quot;- &quot;"/>
    <numFmt numFmtId="184" formatCode="#\ ###\ ##0&quot; &quot;;;&quot;-&quot;"/>
  </numFmts>
  <fonts count="1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0"/>
      <color indexed="9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10"/>
      <name val="Arial CE"/>
      <charset val="238"/>
    </font>
    <font>
      <sz val="12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8"/>
      <color indexed="9"/>
      <name val="Arial CE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2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7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7" borderId="1" applyNumberFormat="0" applyAlignment="0" applyProtection="0"/>
    <xf numFmtId="0" fontId="13" fillId="7" borderId="1" applyNumberFormat="0" applyAlignment="0" applyProtection="0"/>
    <xf numFmtId="0" fontId="12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2" fillId="7" borderId="1" applyNumberFormat="0" applyAlignment="0" applyProtection="0"/>
    <xf numFmtId="0" fontId="14" fillId="20" borderId="3" applyNumberFormat="0" applyAlignment="0" applyProtection="0"/>
    <xf numFmtId="0" fontId="15" fillId="20" borderId="3" applyNumberFormat="0" applyAlignment="0" applyProtection="0"/>
    <xf numFmtId="0" fontId="14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4" fillId="20" borderId="3" applyNumberFormat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17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23" fillId="0" borderId="7" applyNumberFormat="0" applyFill="0" applyAlignment="0" applyProtection="0"/>
    <xf numFmtId="0" fontId="24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3" fillId="0" borderId="7" applyNumberFormat="0" applyFill="0" applyAlignment="0" applyProtection="0"/>
    <xf numFmtId="0" fontId="25" fillId="21" borderId="2" applyNumberFormat="0" applyAlignment="0" applyProtection="0"/>
    <xf numFmtId="0" fontId="11" fillId="21" borderId="2" applyNumberFormat="0" applyAlignment="0" applyProtection="0"/>
    <xf numFmtId="0" fontId="25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25" fillId="21" borderId="2" applyNumberFormat="0" applyAlignment="0" applyProtection="0"/>
    <xf numFmtId="0" fontId="24" fillId="0" borderId="7" applyNumberFormat="0" applyFill="0" applyAlignment="0" applyProtection="0"/>
    <xf numFmtId="0" fontId="26" fillId="0" borderId="4" applyNumberFormat="0" applyFill="0" applyAlignment="0" applyProtection="0"/>
    <xf numFmtId="0" fontId="20" fillId="0" borderId="4" applyNumberFormat="0" applyFill="0" applyAlignment="0" applyProtection="0"/>
    <xf numFmtId="0" fontId="26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1" fillId="0" borderId="5" applyNumberFormat="0" applyFill="0" applyAlignment="0" applyProtection="0"/>
    <xf numFmtId="0" fontId="27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2" fillId="0" borderId="6" applyNumberFormat="0" applyFill="0" applyAlignment="0" applyProtection="0"/>
    <xf numFmtId="0" fontId="28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31" fillId="0" borderId="0"/>
    <xf numFmtId="0" fontId="5" fillId="0" borderId="0"/>
    <xf numFmtId="0" fontId="5" fillId="0" borderId="0"/>
    <xf numFmtId="165" fontId="31" fillId="0" borderId="0"/>
    <xf numFmtId="165" fontId="31" fillId="0" borderId="0"/>
    <xf numFmtId="165" fontId="31" fillId="0" borderId="0"/>
    <xf numFmtId="0" fontId="32" fillId="0" borderId="0"/>
    <xf numFmtId="167" fontId="31" fillId="0" borderId="0"/>
    <xf numFmtId="0" fontId="32" fillId="0" borderId="0"/>
    <xf numFmtId="167" fontId="31" fillId="0" borderId="0"/>
    <xf numFmtId="0" fontId="18" fillId="0" borderId="0"/>
    <xf numFmtId="0" fontId="6" fillId="0" borderId="0"/>
    <xf numFmtId="167" fontId="31" fillId="0" borderId="0"/>
    <xf numFmtId="0" fontId="6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3" fillId="0" borderId="0"/>
    <xf numFmtId="0" fontId="18" fillId="0" borderId="0"/>
    <xf numFmtId="0" fontId="4" fillId="0" borderId="0"/>
    <xf numFmtId="0" fontId="33" fillId="0" borderId="0"/>
    <xf numFmtId="0" fontId="4" fillId="0" borderId="0"/>
    <xf numFmtId="0" fontId="5" fillId="0" borderId="0"/>
    <xf numFmtId="165" fontId="31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5" fontId="31" fillId="0" borderId="0"/>
    <xf numFmtId="165" fontId="31" fillId="0" borderId="0"/>
    <xf numFmtId="165" fontId="31" fillId="0" borderId="0"/>
    <xf numFmtId="165" fontId="31" fillId="0" borderId="0" applyFill="0"/>
    <xf numFmtId="0" fontId="4" fillId="0" borderId="0"/>
    <xf numFmtId="165" fontId="31" fillId="0" borderId="0" applyFill="0"/>
    <xf numFmtId="165" fontId="31" fillId="0" borderId="0" applyFill="0"/>
    <xf numFmtId="165" fontId="31" fillId="0" borderId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4" fillId="20" borderId="1" applyNumberFormat="0" applyAlignment="0" applyProtection="0"/>
    <xf numFmtId="0" fontId="10" fillId="20" borderId="1" applyNumberFormat="0" applyAlignment="0" applyProtection="0"/>
    <xf numFmtId="0" fontId="34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4" fillId="20" borderId="1" applyNumberFormat="0" applyAlignment="0" applyProtection="0"/>
    <xf numFmtId="0" fontId="15" fillId="20" borderId="3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6" fillId="0" borderId="9" applyNumberFormat="0" applyFill="0" applyAlignment="0" applyProtection="0"/>
    <xf numFmtId="0" fontId="37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6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6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44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42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165" fontId="31" fillId="0" borderId="0"/>
    <xf numFmtId="165" fontId="31" fillId="0" borderId="0"/>
    <xf numFmtId="165" fontId="31" fillId="0" borderId="0"/>
    <xf numFmtId="0" fontId="85" fillId="0" borderId="0"/>
    <xf numFmtId="9" fontId="6" fillId="0" borderId="0" applyFont="0" applyFill="0" applyBorder="0" applyAlignment="0" applyProtection="0"/>
    <xf numFmtId="0" fontId="3" fillId="0" borderId="0"/>
    <xf numFmtId="0" fontId="85" fillId="0" borderId="0"/>
    <xf numFmtId="0" fontId="4" fillId="0" borderId="0"/>
    <xf numFmtId="0" fontId="86" fillId="0" borderId="0"/>
    <xf numFmtId="0" fontId="3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01" fillId="0" borderId="0"/>
    <xf numFmtId="0" fontId="18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80" fontId="31" fillId="0" borderId="0"/>
    <xf numFmtId="0" fontId="33" fillId="0" borderId="0"/>
    <xf numFmtId="180" fontId="31" fillId="0" borderId="0"/>
    <xf numFmtId="180" fontId="31" fillId="0" borderId="0"/>
    <xf numFmtId="0" fontId="33" fillId="0" borderId="0"/>
    <xf numFmtId="0" fontId="33" fillId="0" borderId="0"/>
  </cellStyleXfs>
  <cellXfs count="1751">
    <xf numFmtId="0" fontId="0" fillId="0" borderId="0" xfId="0"/>
    <xf numFmtId="0" fontId="43" fillId="0" borderId="0" xfId="343" applyFont="1" applyFill="1" applyAlignment="1">
      <alignment vertical="center"/>
    </xf>
    <xf numFmtId="0" fontId="44" fillId="0" borderId="0" xfId="343" applyFont="1" applyFill="1" applyAlignment="1">
      <alignment vertical="center"/>
    </xf>
    <xf numFmtId="0" fontId="43" fillId="0" borderId="0" xfId="343" applyFont="1" applyFill="1" applyAlignment="1" applyProtection="1">
      <alignment horizontal="centerContinuous" vertical="center"/>
      <protection locked="0"/>
    </xf>
    <xf numFmtId="0" fontId="44" fillId="0" borderId="0" xfId="343" applyFont="1" applyFill="1" applyAlignment="1">
      <alignment horizontal="centerContinuous" vertical="center"/>
    </xf>
    <xf numFmtId="168" fontId="44" fillId="0" borderId="0" xfId="343" applyNumberFormat="1" applyFont="1" applyFill="1" applyAlignment="1">
      <alignment horizontal="centerContinuous" vertical="center"/>
    </xf>
    <xf numFmtId="168" fontId="43" fillId="0" borderId="0" xfId="343" applyNumberFormat="1" applyFont="1" applyFill="1" applyAlignment="1">
      <alignment vertical="center"/>
    </xf>
    <xf numFmtId="168" fontId="43" fillId="0" borderId="0" xfId="343" applyNumberFormat="1" applyFont="1" applyFill="1" applyAlignment="1">
      <alignment horizontal="left" vertical="center"/>
    </xf>
    <xf numFmtId="0" fontId="43" fillId="0" borderId="0" xfId="343" applyFont="1" applyFill="1" applyAlignment="1">
      <alignment horizontal="left" vertical="center"/>
    </xf>
    <xf numFmtId="0" fontId="46" fillId="0" borderId="0" xfId="343" applyFont="1" applyFill="1" applyAlignment="1">
      <alignment horizontal="right" vertical="center"/>
    </xf>
    <xf numFmtId="0" fontId="49" fillId="0" borderId="10" xfId="343" applyFont="1" applyFill="1" applyBorder="1" applyAlignment="1">
      <alignment vertical="center"/>
    </xf>
    <xf numFmtId="0" fontId="49" fillId="0" borderId="11" xfId="343" applyFont="1" applyFill="1" applyBorder="1" applyAlignment="1">
      <alignment vertical="center"/>
    </xf>
    <xf numFmtId="0" fontId="46" fillId="0" borderId="11" xfId="343" applyFont="1" applyFill="1" applyBorder="1" applyAlignment="1">
      <alignment vertical="center"/>
    </xf>
    <xf numFmtId="0" fontId="50" fillId="0" borderId="12" xfId="343" applyFont="1" applyFill="1" applyBorder="1" applyAlignment="1">
      <alignment vertical="center"/>
    </xf>
    <xf numFmtId="0" fontId="50" fillId="0" borderId="13" xfId="343" applyFont="1" applyFill="1" applyBorder="1" applyAlignment="1">
      <alignment horizontal="left" vertical="center"/>
    </xf>
    <xf numFmtId="0" fontId="50" fillId="0" borderId="13" xfId="343" applyFont="1" applyFill="1" applyBorder="1" applyAlignment="1">
      <alignment horizontal="centerContinuous" vertical="center"/>
    </xf>
    <xf numFmtId="0" fontId="50" fillId="0" borderId="14" xfId="343" applyFont="1" applyFill="1" applyBorder="1" applyAlignment="1">
      <alignment horizontal="centerContinuous" vertical="center"/>
    </xf>
    <xf numFmtId="165" fontId="43" fillId="0" borderId="15" xfId="342" applyFont="1" applyFill="1" applyBorder="1" applyAlignment="1">
      <alignment horizontal="left" vertical="center"/>
    </xf>
    <xf numFmtId="165" fontId="43" fillId="0" borderId="12" xfId="342" applyFont="1" applyFill="1" applyBorder="1" applyAlignment="1">
      <alignment horizontal="left" vertical="center"/>
    </xf>
    <xf numFmtId="165" fontId="43" fillId="0" borderId="16" xfId="342" applyFont="1" applyFill="1" applyBorder="1" applyAlignment="1">
      <alignment horizontal="left" vertical="center"/>
    </xf>
    <xf numFmtId="165" fontId="43" fillId="0" borderId="17" xfId="342" applyFont="1" applyFill="1" applyBorder="1" applyAlignment="1">
      <alignment horizontal="left" vertical="center"/>
    </xf>
    <xf numFmtId="165" fontId="43" fillId="0" borderId="0" xfId="342" applyFont="1" applyFill="1" applyAlignment="1">
      <alignment vertical="center"/>
    </xf>
    <xf numFmtId="0" fontId="44" fillId="0" borderId="18" xfId="343" applyFont="1" applyFill="1" applyBorder="1" applyAlignment="1">
      <alignment vertical="center"/>
    </xf>
    <xf numFmtId="0" fontId="44" fillId="0" borderId="0" xfId="343" applyFont="1" applyFill="1" applyBorder="1" applyAlignment="1">
      <alignment vertical="center"/>
    </xf>
    <xf numFmtId="165" fontId="51" fillId="0" borderId="0" xfId="342" applyFont="1" applyFill="1" applyBorder="1" applyAlignment="1" applyProtection="1">
      <alignment horizontal="left" vertical="center"/>
      <protection locked="0"/>
    </xf>
    <xf numFmtId="0" fontId="50" fillId="0" borderId="0" xfId="343" applyFont="1" applyFill="1" applyBorder="1" applyAlignment="1">
      <alignment vertical="center"/>
    </xf>
    <xf numFmtId="0" fontId="50" fillId="0" borderId="19" xfId="343" applyFont="1" applyFill="1" applyBorder="1" applyAlignment="1">
      <alignment horizontal="left" vertical="center"/>
    </xf>
    <xf numFmtId="0" fontId="46" fillId="0" borderId="19" xfId="343" applyFont="1" applyFill="1" applyBorder="1" applyAlignment="1">
      <alignment horizontal="center" vertical="center"/>
    </xf>
    <xf numFmtId="0" fontId="46" fillId="0" borderId="0" xfId="343" applyFont="1" applyFill="1" applyBorder="1" applyAlignment="1">
      <alignment horizontal="center" vertical="center"/>
    </xf>
    <xf numFmtId="165" fontId="46" fillId="0" borderId="20" xfId="342" applyFont="1" applyFill="1" applyBorder="1" applyAlignment="1">
      <alignment horizontal="centerContinuous" vertical="top"/>
    </xf>
    <xf numFmtId="165" fontId="46" fillId="0" borderId="0" xfId="342" applyFont="1" applyFill="1" applyAlignment="1">
      <alignment horizontal="center" vertical="center"/>
    </xf>
    <xf numFmtId="165" fontId="46" fillId="0" borderId="21" xfId="342" applyFont="1" applyFill="1" applyBorder="1" applyAlignment="1">
      <alignment horizontal="center" vertical="center"/>
    </xf>
    <xf numFmtId="165" fontId="46" fillId="0" borderId="21" xfId="342" applyFont="1" applyFill="1" applyBorder="1" applyAlignment="1">
      <alignment horizontal="centerContinuous" vertical="top"/>
    </xf>
    <xf numFmtId="165" fontId="44" fillId="0" borderId="0" xfId="342" applyFont="1" applyFill="1" applyAlignment="1">
      <alignment vertical="center"/>
    </xf>
    <xf numFmtId="0" fontId="51" fillId="0" borderId="0" xfId="343" applyFont="1" applyFill="1" applyBorder="1" applyAlignment="1" applyProtection="1">
      <alignment horizontal="left" vertical="center"/>
      <protection locked="0"/>
    </xf>
    <xf numFmtId="0" fontId="50" fillId="0" borderId="0" xfId="343" applyFont="1" applyFill="1" applyAlignment="1">
      <alignment vertical="center"/>
    </xf>
    <xf numFmtId="0" fontId="46" fillId="0" borderId="19" xfId="343" applyFont="1" applyFill="1" applyBorder="1" applyAlignment="1">
      <alignment horizontal="center" vertical="top"/>
    </xf>
    <xf numFmtId="165" fontId="46" fillId="0" borderId="20" xfId="342" applyFont="1" applyFill="1" applyBorder="1" applyAlignment="1">
      <alignment horizontal="centerContinuous" vertical="center"/>
    </xf>
    <xf numFmtId="165" fontId="46" fillId="0" borderId="21" xfId="342" applyFont="1" applyFill="1" applyBorder="1" applyAlignment="1">
      <alignment horizontal="center" vertical="top"/>
    </xf>
    <xf numFmtId="0" fontId="46" fillId="0" borderId="21" xfId="343" applyFont="1" applyFill="1" applyBorder="1" applyAlignment="1">
      <alignment horizontal="left" vertical="center"/>
    </xf>
    <xf numFmtId="0" fontId="46" fillId="0" borderId="0" xfId="343" applyFont="1" applyFill="1" applyBorder="1" applyAlignment="1">
      <alignment horizontal="centerContinuous" vertical="center"/>
    </xf>
    <xf numFmtId="0" fontId="50" fillId="0" borderId="22" xfId="343" applyFont="1" applyFill="1" applyBorder="1" applyAlignment="1">
      <alignment vertical="center"/>
    </xf>
    <xf numFmtId="0" fontId="50" fillId="0" borderId="23" xfId="343" applyFont="1" applyFill="1" applyBorder="1" applyAlignment="1">
      <alignment vertical="center"/>
    </xf>
    <xf numFmtId="0" fontId="50" fillId="0" borderId="0" xfId="343" applyFont="1" applyFill="1" applyBorder="1" applyAlignment="1">
      <alignment horizontal="centerContinuous" vertical="center"/>
    </xf>
    <xf numFmtId="165" fontId="46" fillId="0" borderId="23" xfId="342" applyFont="1" applyFill="1" applyBorder="1" applyAlignment="1">
      <alignment vertical="center"/>
    </xf>
    <xf numFmtId="165" fontId="46" fillId="0" borderId="24" xfId="342" applyFont="1" applyFill="1" applyBorder="1" applyAlignment="1">
      <alignment vertical="center"/>
    </xf>
    <xf numFmtId="165" fontId="46" fillId="0" borderId="25" xfId="342" applyFont="1" applyFill="1" applyBorder="1" applyAlignment="1">
      <alignment vertical="center"/>
    </xf>
    <xf numFmtId="165" fontId="46" fillId="0" borderId="22" xfId="342" applyFont="1" applyFill="1" applyBorder="1" applyAlignment="1">
      <alignment vertical="center"/>
    </xf>
    <xf numFmtId="165" fontId="46" fillId="0" borderId="26" xfId="342" applyFont="1" applyFill="1" applyBorder="1" applyAlignment="1">
      <alignment vertical="center"/>
    </xf>
    <xf numFmtId="0" fontId="44" fillId="0" borderId="27" xfId="343" applyFont="1" applyFill="1" applyBorder="1" applyAlignment="1">
      <alignment vertical="center"/>
    </xf>
    <xf numFmtId="0" fontId="44" fillId="0" borderId="28" xfId="343" applyFont="1" applyFill="1" applyBorder="1" applyAlignment="1">
      <alignment vertical="center"/>
    </xf>
    <xf numFmtId="0" fontId="52" fillId="0" borderId="28" xfId="343" applyFont="1" applyFill="1" applyBorder="1" applyAlignment="1">
      <alignment horizontal="centerContinuous" vertical="center"/>
    </xf>
    <xf numFmtId="0" fontId="52" fillId="0" borderId="29" xfId="343" applyFont="1" applyFill="1" applyBorder="1" applyAlignment="1">
      <alignment horizontal="centerContinuous" vertical="center"/>
    </xf>
    <xf numFmtId="0" fontId="52" fillId="0" borderId="27" xfId="343" applyFont="1" applyFill="1" applyBorder="1" applyAlignment="1">
      <alignment horizontal="center" vertical="center"/>
    </xf>
    <xf numFmtId="165" fontId="48" fillId="0" borderId="30" xfId="342" applyFont="1" applyFill="1" applyBorder="1" applyAlignment="1">
      <alignment horizontal="center" vertical="center"/>
    </xf>
    <xf numFmtId="165" fontId="48" fillId="0" borderId="31" xfId="342" applyFont="1" applyFill="1" applyBorder="1" applyAlignment="1">
      <alignment horizontal="center" vertical="center"/>
    </xf>
    <xf numFmtId="165" fontId="48" fillId="0" borderId="32" xfId="342" applyFont="1" applyFill="1" applyBorder="1" applyAlignment="1">
      <alignment horizontal="center" vertical="center"/>
    </xf>
    <xf numFmtId="165" fontId="48" fillId="0" borderId="33" xfId="342" applyFont="1" applyFill="1" applyBorder="1" applyAlignment="1">
      <alignment horizontal="center" vertical="center"/>
    </xf>
    <xf numFmtId="165" fontId="48" fillId="0" borderId="34" xfId="342" applyFont="1" applyFill="1" applyBorder="1" applyAlignment="1">
      <alignment horizontal="center" vertical="center"/>
    </xf>
    <xf numFmtId="0" fontId="43" fillId="0" borderId="0" xfId="343" applyFont="1" applyFill="1" applyBorder="1" applyAlignment="1" applyProtection="1">
      <alignment horizontal="left"/>
    </xf>
    <xf numFmtId="0" fontId="46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4" fillId="0" borderId="0" xfId="343" applyFont="1" applyFill="1"/>
    <xf numFmtId="0" fontId="43" fillId="0" borderId="0" xfId="343" quotePrefix="1" applyFont="1" applyFill="1" applyBorder="1" applyAlignment="1" applyProtection="1">
      <alignment horizontal="left"/>
    </xf>
    <xf numFmtId="0" fontId="46" fillId="0" borderId="35" xfId="343" applyFont="1" applyFill="1" applyBorder="1" applyAlignment="1">
      <alignment horizontal="centerContinuous" vertical="center"/>
    </xf>
    <xf numFmtId="165" fontId="54" fillId="0" borderId="0" xfId="342" applyFont="1" applyFill="1" applyBorder="1" applyAlignment="1" applyProtection="1">
      <alignment horizontal="right"/>
    </xf>
    <xf numFmtId="0" fontId="44" fillId="0" borderId="36" xfId="343" applyFont="1" applyFill="1" applyBorder="1" applyAlignment="1">
      <alignment vertical="center"/>
    </xf>
    <xf numFmtId="0" fontId="44" fillId="0" borderId="29" xfId="343" applyFont="1" applyFill="1" applyBorder="1" applyAlignment="1">
      <alignment vertical="center"/>
    </xf>
    <xf numFmtId="0" fontId="43" fillId="0" borderId="29" xfId="343" quotePrefix="1" applyFont="1" applyFill="1" applyBorder="1" applyAlignment="1" applyProtection="1">
      <alignment horizontal="left"/>
    </xf>
    <xf numFmtId="0" fontId="44" fillId="0" borderId="18" xfId="343" quotePrefix="1" applyFont="1" applyFill="1" applyBorder="1" applyAlignment="1">
      <alignment horizontal="right"/>
    </xf>
    <xf numFmtId="0" fontId="44" fillId="0" borderId="0" xfId="343" applyFont="1" applyFill="1" applyBorder="1" applyAlignment="1"/>
    <xf numFmtId="1" fontId="44" fillId="0" borderId="0" xfId="343" applyNumberFormat="1" applyFont="1" applyFill="1" applyBorder="1"/>
    <xf numFmtId="0" fontId="49" fillId="0" borderId="14" xfId="343" applyFont="1" applyFill="1" applyBorder="1" applyAlignment="1">
      <alignment horizontal="centerContinuous"/>
    </xf>
    <xf numFmtId="172" fontId="55" fillId="0" borderId="0" xfId="343" applyNumberFormat="1" applyFont="1" applyFill="1" applyBorder="1" applyAlignment="1" applyProtection="1">
      <alignment vertical="center"/>
    </xf>
    <xf numFmtId="0" fontId="44" fillId="0" borderId="18" xfId="343" applyFont="1" applyFill="1" applyBorder="1" applyAlignment="1">
      <alignment horizontal="right"/>
    </xf>
    <xf numFmtId="0" fontId="49" fillId="0" borderId="35" xfId="343" applyFont="1" applyFill="1" applyBorder="1" applyAlignment="1">
      <alignment horizontal="centerContinuous"/>
    </xf>
    <xf numFmtId="0" fontId="44" fillId="0" borderId="36" xfId="343" applyFont="1" applyFill="1" applyBorder="1" applyAlignment="1">
      <alignment horizontal="right"/>
    </xf>
    <xf numFmtId="0" fontId="44" fillId="0" borderId="29" xfId="343" applyFont="1" applyFill="1" applyBorder="1" applyAlignment="1"/>
    <xf numFmtId="1" fontId="44" fillId="0" borderId="29" xfId="343" applyNumberFormat="1" applyFont="1" applyFill="1" applyBorder="1"/>
    <xf numFmtId="0" fontId="49" fillId="0" borderId="37" xfId="343" applyFont="1" applyFill="1" applyBorder="1" applyAlignment="1">
      <alignment horizontal="centerContinuous"/>
    </xf>
    <xf numFmtId="0" fontId="49" fillId="0" borderId="38" xfId="343" applyFont="1" applyFill="1" applyBorder="1" applyAlignment="1">
      <alignment horizontal="centerContinuous"/>
    </xf>
    <xf numFmtId="0" fontId="49" fillId="0" borderId="39" xfId="343" applyFont="1" applyFill="1" applyBorder="1" applyAlignment="1">
      <alignment horizontal="centerContinuous"/>
    </xf>
    <xf numFmtId="0" fontId="49" fillId="0" borderId="40" xfId="343" applyFont="1" applyFill="1" applyBorder="1" applyAlignment="1">
      <alignment horizontal="centerContinuous"/>
    </xf>
    <xf numFmtId="0" fontId="49" fillId="0" borderId="41" xfId="343" applyFont="1" applyFill="1" applyBorder="1" applyAlignment="1">
      <alignment horizontal="centerContinuous"/>
    </xf>
    <xf numFmtId="0" fontId="44" fillId="0" borderId="0" xfId="343" quotePrefix="1" applyFont="1" applyFill="1" applyBorder="1" applyAlignment="1"/>
    <xf numFmtId="0" fontId="45" fillId="0" borderId="0" xfId="343" applyFont="1" applyFill="1" applyBorder="1" applyAlignment="1"/>
    <xf numFmtId="0" fontId="45" fillId="0" borderId="18" xfId="343" applyFont="1" applyFill="1" applyBorder="1" applyAlignment="1">
      <alignment horizontal="right"/>
    </xf>
    <xf numFmtId="0" fontId="44" fillId="0" borderId="18" xfId="343" quotePrefix="1" applyNumberFormat="1" applyFont="1" applyFill="1" applyBorder="1" applyAlignment="1">
      <alignment horizontal="right"/>
    </xf>
    <xf numFmtId="0" fontId="44" fillId="0" borderId="18" xfId="343" quotePrefix="1" applyFont="1" applyFill="1" applyBorder="1" applyAlignment="1"/>
    <xf numFmtId="0" fontId="44" fillId="0" borderId="11" xfId="343" applyFont="1" applyFill="1" applyBorder="1" applyAlignment="1"/>
    <xf numFmtId="0" fontId="44" fillId="0" borderId="0" xfId="343" applyFont="1" applyFill="1" applyBorder="1" applyAlignment="1">
      <alignment horizontal="right"/>
    </xf>
    <xf numFmtId="0" fontId="49" fillId="0" borderId="0" xfId="343" applyFont="1" applyFill="1" applyBorder="1" applyAlignment="1">
      <alignment horizontal="centerContinuous"/>
    </xf>
    <xf numFmtId="170" fontId="55" fillId="0" borderId="0" xfId="343" applyNumberFormat="1" applyFont="1" applyFill="1" applyBorder="1" applyAlignment="1" applyProtection="1">
      <alignment vertical="center"/>
    </xf>
    <xf numFmtId="0" fontId="44" fillId="0" borderId="0" xfId="0" applyFont="1"/>
    <xf numFmtId="165" fontId="58" fillId="0" borderId="0" xfId="339" quotePrefix="1" applyFont="1" applyBorder="1" applyAlignment="1" applyProtection="1">
      <alignment horizontal="left"/>
    </xf>
    <xf numFmtId="165" fontId="43" fillId="0" borderId="0" xfId="340" applyFont="1" applyAlignment="1" applyProtection="1">
      <alignment horizontal="left"/>
    </xf>
    <xf numFmtId="165" fontId="44" fillId="0" borderId="0" xfId="340" applyFont="1"/>
    <xf numFmtId="165" fontId="62" fillId="0" borderId="0" xfId="340" applyFont="1"/>
    <xf numFmtId="165" fontId="63" fillId="0" borderId="0" xfId="340" applyFont="1"/>
    <xf numFmtId="165" fontId="64" fillId="0" borderId="0" xfId="340" applyFont="1" applyAlignment="1" applyProtection="1">
      <alignment horizontal="centerContinuous"/>
    </xf>
    <xf numFmtId="165" fontId="63" fillId="0" borderId="0" xfId="340" applyFont="1" applyAlignment="1">
      <alignment horizontal="centerContinuous"/>
    </xf>
    <xf numFmtId="165" fontId="63" fillId="0" borderId="29" xfId="340" applyFont="1" applyBorder="1"/>
    <xf numFmtId="165" fontId="46" fillId="0" borderId="0" xfId="340" applyFont="1" applyAlignment="1" applyProtection="1">
      <alignment horizontal="right"/>
    </xf>
    <xf numFmtId="165" fontId="63" fillId="0" borderId="15" xfId="340" applyFont="1" applyBorder="1"/>
    <xf numFmtId="165" fontId="46" fillId="0" borderId="15" xfId="340" applyFont="1" applyBorder="1" applyAlignment="1">
      <alignment horizontal="center"/>
    </xf>
    <xf numFmtId="165" fontId="46" fillId="0" borderId="20" xfId="340" applyFont="1" applyBorder="1" applyAlignment="1">
      <alignment horizontal="center"/>
    </xf>
    <xf numFmtId="165" fontId="46" fillId="0" borderId="20" xfId="340" applyFont="1" applyBorder="1" applyAlignment="1" applyProtection="1">
      <alignment horizontal="center" vertical="center"/>
    </xf>
    <xf numFmtId="165" fontId="46" fillId="0" borderId="38" xfId="340" applyFont="1" applyBorder="1" applyAlignment="1">
      <alignment horizontal="center" vertical="center"/>
    </xf>
    <xf numFmtId="165" fontId="63" fillId="0" borderId="23" xfId="340" applyFont="1" applyBorder="1"/>
    <xf numFmtId="165" fontId="46" fillId="0" borderId="23" xfId="340" applyFont="1" applyBorder="1" applyAlignment="1" applyProtection="1">
      <alignment horizontal="center" vertical="center"/>
    </xf>
    <xf numFmtId="165" fontId="46" fillId="0" borderId="40" xfId="340" quotePrefix="1" applyFont="1" applyBorder="1" applyAlignment="1" applyProtection="1">
      <alignment horizontal="center" vertical="center"/>
    </xf>
    <xf numFmtId="165" fontId="66" fillId="0" borderId="23" xfId="340" applyFont="1" applyBorder="1" applyAlignment="1">
      <alignment horizontal="center" vertical="center"/>
    </xf>
    <xf numFmtId="165" fontId="66" fillId="0" borderId="42" xfId="340" quotePrefix="1" applyFont="1" applyBorder="1" applyAlignment="1" applyProtection="1">
      <alignment horizontal="center" vertical="center"/>
    </xf>
    <xf numFmtId="165" fontId="66" fillId="0" borderId="22" xfId="340" quotePrefix="1" applyFont="1" applyBorder="1" applyAlignment="1" applyProtection="1">
      <alignment horizontal="center" vertical="center"/>
    </xf>
    <xf numFmtId="165" fontId="63" fillId="0" borderId="0" xfId="340" applyFont="1" applyAlignment="1">
      <alignment horizontal="center" vertical="center"/>
    </xf>
    <xf numFmtId="165" fontId="43" fillId="0" borderId="20" xfId="340" applyFont="1" applyBorder="1"/>
    <xf numFmtId="1" fontId="44" fillId="0" borderId="20" xfId="340" applyNumberFormat="1" applyFont="1" applyBorder="1"/>
    <xf numFmtId="165" fontId="68" fillId="0" borderId="0" xfId="340" applyFont="1"/>
    <xf numFmtId="165" fontId="63" fillId="0" borderId="0" xfId="340" applyFont="1" applyBorder="1"/>
    <xf numFmtId="4" fontId="63" fillId="0" borderId="0" xfId="340" applyNumberFormat="1" applyFont="1"/>
    <xf numFmtId="170" fontId="71" fillId="0" borderId="37" xfId="340" applyNumberFormat="1" applyFont="1" applyFill="1" applyBorder="1" applyAlignment="1" applyProtection="1">
      <alignment horizontal="right"/>
    </xf>
    <xf numFmtId="165" fontId="70" fillId="0" borderId="0" xfId="340" applyFont="1" applyBorder="1"/>
    <xf numFmtId="169" fontId="70" fillId="0" borderId="0" xfId="340" applyNumberFormat="1" applyFont="1" applyBorder="1" applyAlignment="1" applyProtection="1"/>
    <xf numFmtId="165" fontId="43" fillId="0" borderId="0" xfId="341" applyFont="1" applyAlignment="1" applyProtection="1">
      <alignment horizontal="left"/>
    </xf>
    <xf numFmtId="165" fontId="44" fillId="0" borderId="0" xfId="341" applyFont="1"/>
    <xf numFmtId="165" fontId="43" fillId="0" borderId="0" xfId="341" applyFont="1" applyAlignment="1" applyProtection="1">
      <alignment horizontal="centerContinuous"/>
    </xf>
    <xf numFmtId="165" fontId="44" fillId="0" borderId="0" xfId="341" applyFont="1" applyAlignment="1">
      <alignment horizontal="centerContinuous"/>
    </xf>
    <xf numFmtId="165" fontId="46" fillId="0" borderId="0" xfId="341" applyFont="1" applyAlignment="1" applyProtection="1">
      <alignment horizontal="right"/>
    </xf>
    <xf numFmtId="165" fontId="49" fillId="0" borderId="15" xfId="341" applyFont="1" applyBorder="1"/>
    <xf numFmtId="165" fontId="46" fillId="0" borderId="39" xfId="341" applyFont="1" applyBorder="1" applyAlignment="1">
      <alignment horizontal="center"/>
    </xf>
    <xf numFmtId="165" fontId="46" fillId="0" borderId="43" xfId="341" applyFont="1" applyBorder="1" applyAlignment="1">
      <alignment vertical="center"/>
    </xf>
    <xf numFmtId="165" fontId="46" fillId="0" borderId="39" xfId="341" applyFont="1" applyBorder="1" applyAlignment="1" applyProtection="1">
      <alignment horizontal="center" vertical="center"/>
    </xf>
    <xf numFmtId="165" fontId="46" fillId="0" borderId="20" xfId="341" applyFont="1" applyBorder="1" applyAlignment="1">
      <alignment horizontal="center"/>
    </xf>
    <xf numFmtId="165" fontId="46" fillId="0" borderId="38" xfId="341" applyFont="1" applyBorder="1" applyAlignment="1" applyProtection="1">
      <alignment horizontal="center" vertical="center"/>
    </xf>
    <xf numFmtId="165" fontId="46" fillId="0" borderId="35" xfId="341" applyFont="1" applyBorder="1" applyAlignment="1" applyProtection="1">
      <alignment horizontal="centerContinuous" vertical="center"/>
    </xf>
    <xf numFmtId="165" fontId="46" fillId="0" borderId="44" xfId="341" applyFont="1" applyBorder="1" applyAlignment="1" applyProtection="1">
      <alignment horizontal="center" vertical="center"/>
    </xf>
    <xf numFmtId="165" fontId="49" fillId="0" borderId="23" xfId="341" applyFont="1" applyBorder="1"/>
    <xf numFmtId="165" fontId="46" fillId="0" borderId="40" xfId="341" applyFont="1" applyBorder="1" applyAlignment="1">
      <alignment horizontal="center"/>
    </xf>
    <xf numFmtId="165" fontId="46" fillId="0" borderId="22" xfId="341" applyFont="1" applyBorder="1" applyAlignment="1">
      <alignment vertical="center"/>
    </xf>
    <xf numFmtId="165" fontId="46" fillId="0" borderId="40" xfId="341" quotePrefix="1" applyFont="1" applyBorder="1" applyAlignment="1" applyProtection="1">
      <alignment horizontal="center" vertical="center"/>
    </xf>
    <xf numFmtId="165" fontId="48" fillId="0" borderId="23" xfId="341" applyFont="1" applyBorder="1" applyAlignment="1">
      <alignment horizontal="center" vertical="center"/>
    </xf>
    <xf numFmtId="165" fontId="48" fillId="0" borderId="40" xfId="341" quotePrefix="1" applyFont="1" applyBorder="1" applyAlignment="1" applyProtection="1">
      <alignment horizontal="center" vertical="center"/>
    </xf>
    <xf numFmtId="165" fontId="48" fillId="0" borderId="22" xfId="341" applyFont="1" applyBorder="1" applyAlignment="1" applyProtection="1">
      <alignment horizontal="center" vertical="center"/>
    </xf>
    <xf numFmtId="165" fontId="48" fillId="0" borderId="22" xfId="341" quotePrefix="1" applyFont="1" applyBorder="1" applyAlignment="1" applyProtection="1">
      <alignment horizontal="center" vertical="center"/>
    </xf>
    <xf numFmtId="165" fontId="44" fillId="0" borderId="0" xfId="341" applyFont="1" applyAlignment="1">
      <alignment horizontal="center" vertical="center"/>
    </xf>
    <xf numFmtId="165" fontId="43" fillId="0" borderId="15" xfId="341" applyFont="1" applyBorder="1" applyAlignment="1" applyProtection="1">
      <alignment horizontal="left"/>
    </xf>
    <xf numFmtId="1" fontId="44" fillId="0" borderId="20" xfId="341" applyNumberFormat="1" applyFont="1" applyBorder="1"/>
    <xf numFmtId="1" fontId="44" fillId="0" borderId="23" xfId="341" applyNumberFormat="1" applyFont="1" applyBorder="1"/>
    <xf numFmtId="165" fontId="43" fillId="0" borderId="0" xfId="342" applyFont="1" applyFill="1" applyAlignment="1">
      <alignment horizontal="left" vertical="center"/>
    </xf>
    <xf numFmtId="165" fontId="43" fillId="0" borderId="0" xfId="345" applyFont="1" applyFill="1" applyAlignment="1">
      <alignment horizontal="left" vertical="center"/>
    </xf>
    <xf numFmtId="165" fontId="43" fillId="0" borderId="0" xfId="345" applyFont="1" applyFill="1" applyAlignment="1">
      <alignment vertical="center"/>
    </xf>
    <xf numFmtId="165" fontId="44" fillId="0" borderId="0" xfId="345" applyFont="1" applyFill="1" applyAlignment="1">
      <alignment vertical="center"/>
    </xf>
    <xf numFmtId="165" fontId="43" fillId="0" borderId="0" xfId="345" applyFont="1" applyFill="1" applyAlignment="1" applyProtection="1">
      <alignment horizontal="centerContinuous" vertical="center"/>
      <protection locked="0"/>
    </xf>
    <xf numFmtId="165" fontId="43" fillId="0" borderId="0" xfId="345" applyFont="1" applyFill="1" applyAlignment="1">
      <alignment horizontal="centerContinuous" vertical="center"/>
    </xf>
    <xf numFmtId="165" fontId="43" fillId="0" borderId="0" xfId="345" applyFont="1" applyFill="1" applyBorder="1" applyAlignment="1">
      <alignment vertical="center"/>
    </xf>
    <xf numFmtId="165" fontId="46" fillId="0" borderId="0" xfId="345" applyFont="1" applyFill="1" applyAlignment="1">
      <alignment horizontal="right" vertical="center"/>
    </xf>
    <xf numFmtId="165" fontId="43" fillId="0" borderId="10" xfId="345" applyFont="1" applyFill="1" applyBorder="1" applyAlignment="1">
      <alignment vertical="center"/>
    </xf>
    <xf numFmtId="165" fontId="50" fillId="0" borderId="11" xfId="345" applyFont="1" applyFill="1" applyBorder="1" applyAlignment="1">
      <alignment vertical="center"/>
    </xf>
    <xf numFmtId="165" fontId="46" fillId="0" borderId="11" xfId="345" applyFont="1" applyFill="1" applyBorder="1" applyAlignment="1">
      <alignment vertical="center"/>
    </xf>
    <xf numFmtId="165" fontId="43" fillId="0" borderId="12" xfId="342" applyFont="1" applyFill="1" applyBorder="1" applyAlignment="1">
      <alignment horizontal="centerContinuous" vertical="center"/>
    </xf>
    <xf numFmtId="165" fontId="50" fillId="0" borderId="0" xfId="345" applyFont="1" applyFill="1" applyBorder="1" applyAlignment="1">
      <alignment horizontal="left" vertical="center"/>
    </xf>
    <xf numFmtId="165" fontId="50" fillId="0" borderId="18" xfId="345" applyFont="1" applyFill="1" applyBorder="1" applyAlignment="1">
      <alignment vertical="center"/>
    </xf>
    <xf numFmtId="165" fontId="50" fillId="0" borderId="0" xfId="345" applyFont="1" applyFill="1" applyBorder="1" applyAlignment="1">
      <alignment vertical="center"/>
    </xf>
    <xf numFmtId="165" fontId="51" fillId="0" borderId="0" xfId="345" applyFont="1" applyFill="1" applyBorder="1" applyAlignment="1" applyProtection="1">
      <alignment horizontal="left" vertical="center"/>
      <protection locked="0"/>
    </xf>
    <xf numFmtId="165" fontId="43" fillId="0" borderId="21" xfId="342" applyFont="1" applyFill="1" applyBorder="1" applyAlignment="1">
      <alignment horizontal="left" vertical="center"/>
    </xf>
    <xf numFmtId="165" fontId="46" fillId="0" borderId="0" xfId="342" applyFont="1" applyFill="1" applyAlignment="1">
      <alignment horizontal="centerContinuous" vertical="center"/>
    </xf>
    <xf numFmtId="165" fontId="43" fillId="0" borderId="18" xfId="345" applyFont="1" applyFill="1" applyBorder="1" applyAlignment="1">
      <alignment horizontal="center" vertical="center"/>
    </xf>
    <xf numFmtId="165" fontId="43" fillId="0" borderId="0" xfId="345" applyFont="1" applyFill="1" applyBorder="1" applyAlignment="1">
      <alignment horizontal="center" vertical="center"/>
    </xf>
    <xf numFmtId="165" fontId="50" fillId="0" borderId="18" xfId="345" applyFont="1" applyFill="1" applyBorder="1" applyAlignment="1">
      <alignment horizontal="left" vertical="center"/>
    </xf>
    <xf numFmtId="165" fontId="46" fillId="0" borderId="21" xfId="342" applyFont="1" applyFill="1" applyBorder="1" applyAlignment="1">
      <alignment horizontal="left" vertical="center"/>
    </xf>
    <xf numFmtId="165" fontId="50" fillId="0" borderId="35" xfId="345" applyFont="1" applyFill="1" applyBorder="1" applyAlignment="1">
      <alignment vertical="center"/>
    </xf>
    <xf numFmtId="165" fontId="46" fillId="0" borderId="24" xfId="342" applyFont="1" applyFill="1" applyBorder="1" applyAlignment="1">
      <alignment horizontal="centerContinuous" vertical="center"/>
    </xf>
    <xf numFmtId="165" fontId="48" fillId="0" borderId="27" xfId="344" applyFont="1" applyFill="1" applyBorder="1" applyAlignment="1">
      <alignment horizontal="centerContinuous" vertical="center"/>
    </xf>
    <xf numFmtId="165" fontId="48" fillId="0" borderId="28" xfId="344" applyFont="1" applyFill="1" applyBorder="1" applyAlignment="1">
      <alignment horizontal="centerContinuous" vertical="center"/>
    </xf>
    <xf numFmtId="165" fontId="48" fillId="0" borderId="45" xfId="344" applyFont="1" applyFill="1" applyBorder="1" applyAlignment="1">
      <alignment horizontal="centerContinuous" vertical="center"/>
    </xf>
    <xf numFmtId="165" fontId="48" fillId="0" borderId="34" xfId="342" applyFont="1" applyFill="1" applyBorder="1" applyAlignment="1">
      <alignment horizontal="centerContinuous" vertical="center"/>
    </xf>
    <xf numFmtId="165" fontId="43" fillId="0" borderId="18" xfId="345" applyFont="1" applyFill="1" applyBorder="1" applyAlignment="1" applyProtection="1">
      <alignment horizontal="left"/>
    </xf>
    <xf numFmtId="165" fontId="43" fillId="0" borderId="0" xfId="345" applyFont="1" applyFill="1" applyBorder="1" applyAlignment="1" applyProtection="1">
      <alignment horizontal="left"/>
    </xf>
    <xf numFmtId="165" fontId="46" fillId="0" borderId="35" xfId="345" applyFont="1" applyFill="1" applyBorder="1" applyAlignment="1">
      <alignment horizontal="centerContinuous" vertical="center"/>
    </xf>
    <xf numFmtId="165" fontId="44" fillId="0" borderId="0" xfId="345" applyFont="1" applyFill="1"/>
    <xf numFmtId="165" fontId="43" fillId="0" borderId="18" xfId="345" quotePrefix="1" applyFont="1" applyFill="1" applyBorder="1" applyAlignment="1" applyProtection="1">
      <alignment horizontal="left"/>
    </xf>
    <xf numFmtId="165" fontId="43" fillId="0" borderId="0" xfId="345" quotePrefix="1" applyFont="1" applyFill="1" applyBorder="1" applyAlignment="1" applyProtection="1">
      <alignment horizontal="left"/>
    </xf>
    <xf numFmtId="165" fontId="46" fillId="0" borderId="0" xfId="342" applyFont="1" applyFill="1" applyBorder="1" applyAlignment="1" applyProtection="1">
      <alignment horizontal="right"/>
    </xf>
    <xf numFmtId="165" fontId="43" fillId="0" borderId="36" xfId="345" quotePrefix="1" applyFont="1" applyFill="1" applyBorder="1" applyAlignment="1" applyProtection="1">
      <alignment horizontal="left"/>
    </xf>
    <xf numFmtId="165" fontId="43" fillId="0" borderId="29" xfId="345" quotePrefix="1" applyFont="1" applyFill="1" applyBorder="1" applyAlignment="1" applyProtection="1">
      <alignment horizontal="left"/>
    </xf>
    <xf numFmtId="165" fontId="43" fillId="0" borderId="29" xfId="345" applyFont="1" applyFill="1" applyBorder="1" applyAlignment="1" applyProtection="1">
      <alignment horizontal="left"/>
    </xf>
    <xf numFmtId="165" fontId="46" fillId="0" borderId="37" xfId="345" applyFont="1" applyFill="1" applyBorder="1" applyAlignment="1">
      <alignment horizontal="centerContinuous" vertical="center"/>
    </xf>
    <xf numFmtId="165" fontId="44" fillId="0" borderId="18" xfId="345" quotePrefix="1" applyFont="1" applyFill="1" applyBorder="1" applyAlignment="1" applyProtection="1">
      <alignment horizontal="left"/>
    </xf>
    <xf numFmtId="165" fontId="44" fillId="0" borderId="0" xfId="345" quotePrefix="1" applyFont="1" applyFill="1" applyBorder="1" applyAlignment="1" applyProtection="1">
      <alignment horizontal="left"/>
    </xf>
    <xf numFmtId="1" fontId="44" fillId="0" borderId="0" xfId="345" applyNumberFormat="1" applyFont="1" applyFill="1" applyBorder="1"/>
    <xf numFmtId="165" fontId="49" fillId="0" borderId="38" xfId="345" applyFont="1" applyFill="1" applyBorder="1" applyAlignment="1">
      <alignment horizontal="centerContinuous"/>
    </xf>
    <xf numFmtId="165" fontId="44" fillId="0" borderId="36" xfId="345" quotePrefix="1" applyFont="1" applyFill="1" applyBorder="1" applyAlignment="1" applyProtection="1">
      <alignment horizontal="left"/>
    </xf>
    <xf numFmtId="165" fontId="44" fillId="0" borderId="29" xfId="345" quotePrefix="1" applyFont="1" applyFill="1" applyBorder="1" applyAlignment="1" applyProtection="1">
      <alignment horizontal="left"/>
    </xf>
    <xf numFmtId="165" fontId="49" fillId="0" borderId="40" xfId="345" applyFont="1" applyFill="1" applyBorder="1" applyAlignment="1">
      <alignment horizontal="centerContinuous"/>
    </xf>
    <xf numFmtId="165" fontId="44" fillId="0" borderId="0" xfId="345" applyFont="1" applyFill="1" applyBorder="1" applyAlignment="1">
      <alignment vertical="center"/>
    </xf>
    <xf numFmtId="1" fontId="44" fillId="0" borderId="11" xfId="345" applyNumberFormat="1" applyFont="1" applyFill="1" applyBorder="1"/>
    <xf numFmtId="165" fontId="49" fillId="0" borderId="39" xfId="345" applyFont="1" applyFill="1" applyBorder="1" applyAlignment="1">
      <alignment horizontal="centerContinuous"/>
    </xf>
    <xf numFmtId="165" fontId="44" fillId="0" borderId="18" xfId="345" applyFont="1" applyFill="1" applyBorder="1" applyAlignment="1" applyProtection="1">
      <alignment horizontal="left"/>
    </xf>
    <xf numFmtId="165" fontId="49" fillId="0" borderId="41" xfId="345" applyFont="1" applyFill="1" applyBorder="1" applyAlignment="1">
      <alignment horizontal="centerContinuous"/>
    </xf>
    <xf numFmtId="1" fontId="44" fillId="0" borderId="29" xfId="345" applyNumberFormat="1" applyFont="1" applyFill="1" applyBorder="1"/>
    <xf numFmtId="165" fontId="44" fillId="0" borderId="10" xfId="345" quotePrefix="1" applyFont="1" applyFill="1" applyBorder="1" applyAlignment="1" applyProtection="1">
      <alignment horizontal="left"/>
    </xf>
    <xf numFmtId="165" fontId="44" fillId="0" borderId="11" xfId="345" quotePrefix="1" applyFont="1" applyFill="1" applyBorder="1" applyAlignment="1" applyProtection="1">
      <alignment horizontal="left"/>
    </xf>
    <xf numFmtId="165" fontId="49" fillId="0" borderId="46" xfId="345" applyFont="1" applyFill="1" applyBorder="1" applyAlignment="1">
      <alignment horizontal="centerContinuous"/>
    </xf>
    <xf numFmtId="165" fontId="44" fillId="0" borderId="36" xfId="345" applyFont="1" applyFill="1" applyBorder="1" applyAlignment="1" applyProtection="1">
      <alignment horizontal="left"/>
    </xf>
    <xf numFmtId="165" fontId="44" fillId="0" borderId="29" xfId="345" applyFont="1" applyFill="1" applyBorder="1" applyAlignment="1" applyProtection="1">
      <alignment horizontal="left"/>
    </xf>
    <xf numFmtId="165" fontId="44" fillId="0" borderId="0" xfId="345" quotePrefix="1" applyFont="1" applyFill="1" applyBorder="1" applyAlignment="1" applyProtection="1">
      <alignment horizontal="left"/>
      <protection locked="0"/>
    </xf>
    <xf numFmtId="165" fontId="44" fillId="0" borderId="0" xfId="345" applyFont="1" applyFill="1" applyBorder="1" applyAlignment="1" applyProtection="1">
      <alignment horizontal="left"/>
      <protection locked="0"/>
    </xf>
    <xf numFmtId="165" fontId="44" fillId="0" borderId="29" xfId="345" quotePrefix="1" applyFont="1" applyFill="1" applyBorder="1" applyAlignment="1" applyProtection="1">
      <alignment horizontal="left"/>
      <protection locked="0"/>
    </xf>
    <xf numFmtId="165" fontId="49" fillId="0" borderId="0" xfId="345" applyFont="1" applyFill="1" applyBorder="1" applyAlignment="1">
      <alignment horizontal="centerContinuous"/>
    </xf>
    <xf numFmtId="170" fontId="55" fillId="0" borderId="0" xfId="342" applyNumberFormat="1" applyFont="1" applyFill="1" applyBorder="1" applyAlignment="1" applyProtection="1">
      <alignment horizontal="right" vertical="center"/>
    </xf>
    <xf numFmtId="165" fontId="57" fillId="0" borderId="0" xfId="345" applyFont="1" applyFill="1" applyAlignment="1">
      <alignment vertical="center"/>
    </xf>
    <xf numFmtId="165" fontId="74" fillId="0" borderId="0" xfId="345" applyFont="1" applyFill="1" applyAlignment="1">
      <alignment vertical="center"/>
    </xf>
    <xf numFmtId="165" fontId="75" fillId="0" borderId="0" xfId="345" applyFont="1" applyFill="1" applyAlignment="1">
      <alignment vertical="center"/>
    </xf>
    <xf numFmtId="1" fontId="44" fillId="0" borderId="20" xfId="346" applyNumberFormat="1" applyFont="1" applyBorder="1"/>
    <xf numFmtId="165" fontId="43" fillId="0" borderId="0" xfId="342" applyFont="1" applyFill="1" applyAlignment="1" applyProtection="1">
      <alignment horizontal="centerContinuous" vertical="center"/>
      <protection locked="0"/>
    </xf>
    <xf numFmtId="165" fontId="43" fillId="0" borderId="0" xfId="342" applyFont="1" applyFill="1" applyAlignment="1">
      <alignment horizontal="centerContinuous" vertical="center"/>
    </xf>
    <xf numFmtId="165" fontId="43" fillId="0" borderId="29" xfId="342" applyFont="1" applyFill="1" applyBorder="1" applyAlignment="1">
      <alignment vertical="center"/>
    </xf>
    <xf numFmtId="165" fontId="46" fillId="0" borderId="0" xfId="342" applyFont="1" applyFill="1" applyAlignment="1">
      <alignment horizontal="right" vertical="center"/>
    </xf>
    <xf numFmtId="165" fontId="43" fillId="0" borderId="47" xfId="342" applyFont="1" applyFill="1" applyBorder="1" applyAlignment="1">
      <alignment vertical="center"/>
    </xf>
    <xf numFmtId="165" fontId="46" fillId="0" borderId="0" xfId="342" applyFont="1" applyFill="1" applyBorder="1" applyAlignment="1">
      <alignment vertical="center"/>
    </xf>
    <xf numFmtId="165" fontId="43" fillId="0" borderId="12" xfId="342" applyFont="1" applyFill="1" applyBorder="1" applyAlignment="1">
      <alignment vertical="center"/>
    </xf>
    <xf numFmtId="165" fontId="43" fillId="0" borderId="18" xfId="342" applyFont="1" applyFill="1" applyBorder="1" applyAlignment="1">
      <alignment vertical="center"/>
    </xf>
    <xf numFmtId="165" fontId="43" fillId="0" borderId="0" xfId="342" applyFont="1" applyFill="1" applyBorder="1" applyAlignment="1">
      <alignment vertical="center"/>
    </xf>
    <xf numFmtId="165" fontId="43" fillId="0" borderId="18" xfId="342" applyFont="1" applyFill="1" applyBorder="1" applyAlignment="1">
      <alignment horizontal="center" vertical="center"/>
    </xf>
    <xf numFmtId="165" fontId="43" fillId="0" borderId="0" xfId="342" applyFont="1" applyFill="1" applyBorder="1" applyAlignment="1">
      <alignment horizontal="center" vertical="center"/>
    </xf>
    <xf numFmtId="165" fontId="43" fillId="0" borderId="18" xfId="342" applyFont="1" applyFill="1" applyBorder="1" applyAlignment="1">
      <alignment horizontal="left" vertical="center"/>
    </xf>
    <xf numFmtId="165" fontId="43" fillId="0" borderId="0" xfId="342" applyFont="1" applyFill="1" applyBorder="1" applyAlignment="1">
      <alignment horizontal="left" vertical="center"/>
    </xf>
    <xf numFmtId="165" fontId="43" fillId="0" borderId="35" xfId="342" applyFont="1" applyFill="1" applyBorder="1" applyAlignment="1">
      <alignment vertical="center"/>
    </xf>
    <xf numFmtId="165" fontId="46" fillId="0" borderId="0" xfId="342" applyFont="1" applyFill="1" applyBorder="1" applyAlignment="1">
      <alignment horizontal="centerContinuous" vertical="center"/>
    </xf>
    <xf numFmtId="165" fontId="46" fillId="0" borderId="20" xfId="342" applyFont="1" applyFill="1" applyBorder="1" applyAlignment="1">
      <alignment vertical="center"/>
    </xf>
    <xf numFmtId="165" fontId="46" fillId="0" borderId="21" xfId="342" applyFont="1" applyFill="1" applyBorder="1" applyAlignment="1">
      <alignment vertical="center"/>
    </xf>
    <xf numFmtId="165" fontId="46" fillId="0" borderId="35" xfId="342" applyFont="1" applyFill="1" applyBorder="1" applyAlignment="1">
      <alignment vertical="center"/>
    </xf>
    <xf numFmtId="165" fontId="48" fillId="0" borderId="27" xfId="342" applyFont="1" applyFill="1" applyBorder="1" applyAlignment="1">
      <alignment horizontal="centerContinuous" vertical="center"/>
    </xf>
    <xf numFmtId="165" fontId="48" fillId="0" borderId="28" xfId="342" applyFont="1" applyFill="1" applyBorder="1" applyAlignment="1">
      <alignment horizontal="centerContinuous" vertical="center"/>
    </xf>
    <xf numFmtId="165" fontId="48" fillId="0" borderId="42" xfId="342" applyFont="1" applyFill="1" applyBorder="1" applyAlignment="1">
      <alignment horizontal="centerContinuous" vertical="center"/>
    </xf>
    <xf numFmtId="165" fontId="48" fillId="0" borderId="48" xfId="342" applyFont="1" applyFill="1" applyBorder="1" applyAlignment="1">
      <alignment horizontal="center" vertical="center"/>
    </xf>
    <xf numFmtId="165" fontId="48" fillId="0" borderId="28" xfId="342" applyFont="1" applyFill="1" applyBorder="1" applyAlignment="1">
      <alignment horizontal="center" vertical="center"/>
    </xf>
    <xf numFmtId="165" fontId="48" fillId="0" borderId="49" xfId="342" applyFont="1" applyFill="1" applyBorder="1" applyAlignment="1">
      <alignment horizontal="center" vertical="center"/>
    </xf>
    <xf numFmtId="165" fontId="48" fillId="0" borderId="42" xfId="342" applyFont="1" applyFill="1" applyBorder="1" applyAlignment="1">
      <alignment horizontal="center" vertical="center"/>
    </xf>
    <xf numFmtId="165" fontId="48" fillId="0" borderId="50" xfId="342" applyFont="1" applyFill="1" applyBorder="1" applyAlignment="1">
      <alignment horizontal="center" vertical="center"/>
    </xf>
    <xf numFmtId="165" fontId="44" fillId="0" borderId="0" xfId="342" applyFont="1" applyFill="1" applyAlignment="1">
      <alignment horizontal="center" vertical="center"/>
    </xf>
    <xf numFmtId="165" fontId="43" fillId="0" borderId="10" xfId="342" applyFont="1" applyFill="1" applyBorder="1"/>
    <xf numFmtId="165" fontId="43" fillId="0" borderId="11" xfId="342" applyFont="1" applyFill="1" applyBorder="1"/>
    <xf numFmtId="165" fontId="43" fillId="0" borderId="11" xfId="342" applyFont="1" applyFill="1" applyBorder="1" applyAlignment="1" applyProtection="1">
      <alignment horizontal="left"/>
    </xf>
    <xf numFmtId="165" fontId="46" fillId="0" borderId="14" xfId="342" applyFont="1" applyFill="1" applyBorder="1" applyAlignment="1">
      <alignment horizontal="centerContinuous" vertical="center"/>
    </xf>
    <xf numFmtId="165" fontId="43" fillId="0" borderId="18" xfId="342" applyFont="1" applyFill="1" applyBorder="1"/>
    <xf numFmtId="165" fontId="43" fillId="0" borderId="0" xfId="342" applyFont="1" applyFill="1" applyBorder="1"/>
    <xf numFmtId="165" fontId="43" fillId="0" borderId="0" xfId="342" applyFont="1" applyFill="1" applyBorder="1" applyAlignment="1" applyProtection="1">
      <alignment horizontal="left"/>
    </xf>
    <xf numFmtId="165" fontId="43" fillId="0" borderId="36" xfId="342" applyFont="1" applyFill="1" applyBorder="1"/>
    <xf numFmtId="165" fontId="43" fillId="0" borderId="29" xfId="342" applyFont="1" applyFill="1" applyBorder="1"/>
    <xf numFmtId="165" fontId="43" fillId="0" borderId="29" xfId="342" applyFont="1" applyFill="1" applyBorder="1" applyAlignment="1" applyProtection="1">
      <alignment horizontal="left"/>
    </xf>
    <xf numFmtId="165" fontId="44" fillId="0" borderId="18" xfId="342" quotePrefix="1" applyFont="1" applyFill="1" applyBorder="1" applyAlignment="1" applyProtection="1">
      <alignment horizontal="left"/>
    </xf>
    <xf numFmtId="165" fontId="44" fillId="0" borderId="0" xfId="342" quotePrefix="1" applyFont="1" applyFill="1" applyBorder="1" applyAlignment="1" applyProtection="1">
      <alignment horizontal="left"/>
    </xf>
    <xf numFmtId="165" fontId="44" fillId="0" borderId="0" xfId="342" applyFont="1" applyFill="1" applyBorder="1" applyAlignment="1" applyProtection="1">
      <alignment horizontal="left"/>
    </xf>
    <xf numFmtId="165" fontId="49" fillId="0" borderId="12" xfId="342" applyFont="1" applyFill="1" applyBorder="1" applyAlignment="1">
      <alignment horizontal="centerContinuous" vertical="center"/>
    </xf>
    <xf numFmtId="165" fontId="44" fillId="0" borderId="18" xfId="342" applyFont="1" applyFill="1" applyBorder="1" applyAlignment="1" applyProtection="1">
      <alignment horizontal="left"/>
    </xf>
    <xf numFmtId="165" fontId="49" fillId="0" borderId="0" xfId="342" applyFont="1" applyFill="1" applyBorder="1" applyAlignment="1">
      <alignment horizontal="centerContinuous" vertical="center"/>
    </xf>
    <xf numFmtId="165" fontId="44" fillId="0" borderId="36" xfId="342" applyFont="1" applyFill="1" applyBorder="1" applyAlignment="1" applyProtection="1">
      <alignment horizontal="left"/>
    </xf>
    <xf numFmtId="165" fontId="44" fillId="0" borderId="29" xfId="342" applyFont="1" applyFill="1" applyBorder="1" applyAlignment="1" applyProtection="1">
      <alignment horizontal="left"/>
    </xf>
    <xf numFmtId="165" fontId="49" fillId="0" borderId="29" xfId="342" applyFont="1" applyFill="1" applyBorder="1" applyAlignment="1">
      <alignment horizontal="centerContinuous" vertical="center"/>
    </xf>
    <xf numFmtId="165" fontId="44" fillId="0" borderId="0" xfId="342" applyFont="1" applyFill="1" applyBorder="1" applyAlignment="1">
      <alignment vertical="center"/>
    </xf>
    <xf numFmtId="165" fontId="49" fillId="0" borderId="24" xfId="342" applyFont="1" applyFill="1" applyBorder="1" applyAlignment="1">
      <alignment horizontal="centerContinuous" vertical="center"/>
    </xf>
    <xf numFmtId="165" fontId="49" fillId="0" borderId="37" xfId="342" applyFont="1" applyFill="1" applyBorder="1" applyAlignment="1">
      <alignment horizontal="centerContinuous" vertical="center"/>
    </xf>
    <xf numFmtId="165" fontId="55" fillId="0" borderId="10" xfId="342" quotePrefix="1" applyFont="1" applyFill="1" applyBorder="1" applyAlignment="1" applyProtection="1">
      <alignment horizontal="left"/>
    </xf>
    <xf numFmtId="165" fontId="44" fillId="0" borderId="11" xfId="342" quotePrefix="1" applyFont="1" applyFill="1" applyBorder="1" applyAlignment="1" applyProtection="1">
      <alignment horizontal="left"/>
    </xf>
    <xf numFmtId="1" fontId="44" fillId="0" borderId="11" xfId="342" applyNumberFormat="1" applyFont="1" applyFill="1" applyBorder="1"/>
    <xf numFmtId="165" fontId="49" fillId="0" borderId="11" xfId="342" applyFont="1" applyFill="1" applyBorder="1" applyAlignment="1">
      <alignment horizontal="centerContinuous" vertical="center"/>
    </xf>
    <xf numFmtId="165" fontId="49" fillId="0" borderId="14" xfId="342" applyFont="1" applyFill="1" applyBorder="1" applyAlignment="1">
      <alignment horizontal="centerContinuous" vertical="center"/>
    </xf>
    <xf numFmtId="165" fontId="44" fillId="0" borderId="10" xfId="342" quotePrefix="1" applyFont="1" applyFill="1" applyBorder="1" applyAlignment="1" applyProtection="1">
      <alignment horizontal="left"/>
    </xf>
    <xf numFmtId="165" fontId="44" fillId="0" borderId="11" xfId="342" applyFont="1" applyFill="1" applyBorder="1" applyAlignment="1" applyProtection="1">
      <alignment horizontal="left"/>
    </xf>
    <xf numFmtId="165" fontId="44" fillId="0" borderId="36" xfId="342" quotePrefix="1" applyFont="1" applyFill="1" applyBorder="1" applyAlignment="1" applyProtection="1">
      <alignment horizontal="left"/>
    </xf>
    <xf numFmtId="170" fontId="55" fillId="0" borderId="0" xfId="342" applyNumberFormat="1" applyFont="1" applyFill="1" applyBorder="1" applyAlignment="1" applyProtection="1">
      <alignment vertical="center"/>
    </xf>
    <xf numFmtId="165" fontId="57" fillId="0" borderId="0" xfId="342" applyFont="1" applyFill="1" applyAlignment="1">
      <alignment vertical="center"/>
    </xf>
    <xf numFmtId="165" fontId="55" fillId="0" borderId="0" xfId="342" applyFont="1" applyFill="1" applyAlignment="1">
      <alignment vertical="center"/>
    </xf>
    <xf numFmtId="165" fontId="58" fillId="0" borderId="0" xfId="342" applyFont="1" applyFill="1" applyAlignment="1">
      <alignment vertical="center"/>
    </xf>
    <xf numFmtId="1" fontId="44" fillId="0" borderId="10" xfId="343" applyNumberFormat="1" applyFont="1" applyFill="1" applyBorder="1"/>
    <xf numFmtId="0" fontId="57" fillId="0" borderId="0" xfId="343" applyFont="1" applyFill="1" applyAlignment="1">
      <alignment vertical="center"/>
    </xf>
    <xf numFmtId="0" fontId="61" fillId="0" borderId="0" xfId="0" applyFont="1"/>
    <xf numFmtId="0" fontId="56" fillId="0" borderId="0" xfId="0" applyNumberFormat="1" applyFont="1" applyAlignment="1">
      <alignment vertical="center"/>
    </xf>
    <xf numFmtId="0" fontId="5" fillId="24" borderId="0" xfId="299" applyFont="1" applyFill="1" applyBorder="1" applyAlignment="1">
      <alignment vertical="top" wrapText="1"/>
    </xf>
    <xf numFmtId="0" fontId="44" fillId="0" borderId="10" xfId="343" quotePrefix="1" applyFont="1" applyFill="1" applyBorder="1" applyAlignment="1">
      <alignment horizontal="right"/>
    </xf>
    <xf numFmtId="1" fontId="44" fillId="0" borderId="11" xfId="340" applyNumberFormat="1" applyFont="1" applyBorder="1"/>
    <xf numFmtId="165" fontId="48" fillId="0" borderId="51" xfId="342" applyFont="1" applyFill="1" applyBorder="1" applyAlignment="1">
      <alignment horizontal="center" vertical="center"/>
    </xf>
    <xf numFmtId="170" fontId="55" fillId="0" borderId="0" xfId="343" applyNumberFormat="1" applyFont="1" applyFill="1" applyBorder="1" applyAlignment="1" applyProtection="1">
      <alignment horizontal="right" vertical="center"/>
    </xf>
    <xf numFmtId="170" fontId="55" fillId="0" borderId="29" xfId="343" applyNumberFormat="1" applyFont="1" applyFill="1" applyBorder="1" applyAlignment="1" applyProtection="1">
      <alignment horizontal="right" vertical="center"/>
    </xf>
    <xf numFmtId="165" fontId="43" fillId="0" borderId="0" xfId="339" applyFont="1" applyAlignment="1" applyProtection="1">
      <alignment horizontal="left"/>
    </xf>
    <xf numFmtId="0" fontId="43" fillId="0" borderId="0" xfId="449" applyFont="1" applyAlignment="1"/>
    <xf numFmtId="3" fontId="44" fillId="0" borderId="0" xfId="449" applyNumberFormat="1" applyFont="1" applyAlignment="1"/>
    <xf numFmtId="3" fontId="44" fillId="0" borderId="0" xfId="449" applyNumberFormat="1" applyFont="1"/>
    <xf numFmtId="0" fontId="32" fillId="0" borderId="0" xfId="449" applyFont="1"/>
    <xf numFmtId="0" fontId="44" fillId="0" borderId="0" xfId="449" quotePrefix="1" applyFont="1" applyAlignment="1"/>
    <xf numFmtId="0" fontId="43" fillId="0" borderId="0" xfId="449" applyFont="1" applyAlignment="1">
      <alignment horizontal="centerContinuous" vertical="center"/>
    </xf>
    <xf numFmtId="0" fontId="44" fillId="0" borderId="0" xfId="449" quotePrefix="1" applyFont="1" applyAlignment="1">
      <alignment horizontal="centerContinuous"/>
    </xf>
    <xf numFmtId="3" fontId="44" fillId="0" borderId="0" xfId="449" applyNumberFormat="1" applyFont="1" applyAlignment="1">
      <alignment horizontal="centerContinuous"/>
    </xf>
    <xf numFmtId="0" fontId="44" fillId="0" borderId="0" xfId="449" applyFont="1"/>
    <xf numFmtId="3" fontId="44" fillId="0" borderId="29" xfId="449" applyNumberFormat="1" applyFont="1" applyBorder="1"/>
    <xf numFmtId="3" fontId="43" fillId="0" borderId="0" xfId="449" applyNumberFormat="1" applyFont="1" applyAlignment="1">
      <alignment horizontal="centerContinuous"/>
    </xf>
    <xf numFmtId="3" fontId="46" fillId="0" borderId="0" xfId="449" applyNumberFormat="1" applyFont="1" applyAlignment="1">
      <alignment horizontal="centerContinuous"/>
    </xf>
    <xf numFmtId="0" fontId="49" fillId="0" borderId="15" xfId="449" applyFont="1" applyBorder="1"/>
    <xf numFmtId="0" fontId="46" fillId="0" borderId="15" xfId="449" applyFont="1" applyBorder="1" applyAlignment="1">
      <alignment horizontal="centerContinuous" vertical="top"/>
    </xf>
    <xf numFmtId="3" fontId="46" fillId="0" borderId="29" xfId="449" applyNumberFormat="1" applyFont="1" applyBorder="1" applyAlignment="1">
      <alignment horizontal="centerContinuous" vertical="top"/>
    </xf>
    <xf numFmtId="3" fontId="46" fillId="0" borderId="28" xfId="449" applyNumberFormat="1" applyFont="1" applyBorder="1" applyAlignment="1">
      <alignment horizontal="centerContinuous"/>
    </xf>
    <xf numFmtId="3" fontId="46" fillId="0" borderId="45" xfId="449" applyNumberFormat="1" applyFont="1" applyBorder="1" applyAlignment="1">
      <alignment horizontal="centerContinuous"/>
    </xf>
    <xf numFmtId="3" fontId="46" fillId="0" borderId="28" xfId="449" applyNumberFormat="1" applyFont="1" applyBorder="1" applyAlignment="1">
      <alignment horizontal="centerContinuous" vertical="top"/>
    </xf>
    <xf numFmtId="0" fontId="46" fillId="0" borderId="20" xfId="449" applyFont="1" applyBorder="1" applyAlignment="1">
      <alignment horizontal="center"/>
    </xf>
    <xf numFmtId="0" fontId="46" fillId="0" borderId="20" xfId="449" applyFont="1" applyBorder="1" applyAlignment="1">
      <alignment horizontal="centerContinuous"/>
    </xf>
    <xf numFmtId="3" fontId="46" fillId="0" borderId="35" xfId="449" applyNumberFormat="1" applyFont="1" applyBorder="1" applyAlignment="1">
      <alignment horizontal="center"/>
    </xf>
    <xf numFmtId="3" fontId="46" fillId="0" borderId="35" xfId="449" quotePrefix="1" applyNumberFormat="1" applyFont="1" applyBorder="1" applyAlignment="1">
      <alignment horizontal="center"/>
    </xf>
    <xf numFmtId="0" fontId="46" fillId="0" borderId="23" xfId="449" applyFont="1" applyBorder="1"/>
    <xf numFmtId="0" fontId="46" fillId="0" borderId="23" xfId="449" applyFont="1" applyBorder="1" applyAlignment="1">
      <alignment horizontal="centerContinuous"/>
    </xf>
    <xf numFmtId="0" fontId="50" fillId="0" borderId="0" xfId="449" applyFont="1"/>
    <xf numFmtId="0" fontId="48" fillId="0" borderId="23" xfId="449" quotePrefix="1" applyFont="1" applyBorder="1" applyAlignment="1">
      <alignment horizontal="center" vertical="center"/>
    </xf>
    <xf numFmtId="0" fontId="48" fillId="0" borderId="42" xfId="449" quotePrefix="1" applyFont="1" applyBorder="1" applyAlignment="1">
      <alignment horizontal="center" vertical="center"/>
    </xf>
    <xf numFmtId="3" fontId="48" fillId="0" borderId="45" xfId="449" quotePrefix="1" applyNumberFormat="1" applyFont="1" applyBorder="1" applyAlignment="1">
      <alignment horizontal="center" vertical="center"/>
    </xf>
    <xf numFmtId="0" fontId="32" fillId="0" borderId="0" xfId="449" applyFont="1" applyAlignment="1">
      <alignment horizontal="center" vertical="center"/>
    </xf>
    <xf numFmtId="0" fontId="43" fillId="0" borderId="23" xfId="449" applyFont="1" applyBorder="1"/>
    <xf numFmtId="0" fontId="43" fillId="0" borderId="42" xfId="449" applyFont="1" applyBorder="1"/>
    <xf numFmtId="3" fontId="50" fillId="0" borderId="0" xfId="449" applyNumberFormat="1" applyFont="1" applyBorder="1"/>
    <xf numFmtId="0" fontId="43" fillId="0" borderId="15" xfId="449" applyFont="1" applyBorder="1"/>
    <xf numFmtId="0" fontId="43" fillId="0" borderId="23" xfId="449" quotePrefix="1" applyFont="1" applyBorder="1"/>
    <xf numFmtId="0" fontId="43" fillId="0" borderId="20" xfId="449" applyFont="1" applyBorder="1"/>
    <xf numFmtId="0" fontId="44" fillId="0" borderId="20" xfId="449" quotePrefix="1" applyFont="1" applyBorder="1"/>
    <xf numFmtId="0" fontId="49" fillId="0" borderId="20" xfId="449" quotePrefix="1" applyFont="1" applyBorder="1"/>
    <xf numFmtId="0" fontId="44" fillId="0" borderId="23" xfId="449" applyFont="1" applyBorder="1"/>
    <xf numFmtId="165" fontId="50" fillId="0" borderId="0" xfId="339" applyFont="1" applyAlignment="1" applyProtection="1">
      <alignment horizontal="left"/>
    </xf>
    <xf numFmtId="165" fontId="32" fillId="0" borderId="0" xfId="339" applyFont="1"/>
    <xf numFmtId="165" fontId="43" fillId="0" borderId="0" xfId="339" applyFont="1" applyAlignment="1" applyProtection="1">
      <alignment horizontal="centerContinuous"/>
    </xf>
    <xf numFmtId="165" fontId="50" fillId="0" borderId="0" xfId="339" applyFont="1" applyAlignment="1" applyProtection="1">
      <alignment horizontal="centerContinuous"/>
    </xf>
    <xf numFmtId="165" fontId="46" fillId="0" borderId="0" xfId="339" applyFont="1" applyAlignment="1" applyProtection="1">
      <alignment horizontal="right"/>
    </xf>
    <xf numFmtId="165" fontId="44" fillId="0" borderId="16" xfId="339" applyFont="1" applyBorder="1"/>
    <xf numFmtId="165" fontId="46" fillId="0" borderId="21" xfId="339" applyFont="1" applyBorder="1" applyAlignment="1" applyProtection="1">
      <alignment horizontal="center"/>
    </xf>
    <xf numFmtId="165" fontId="46" fillId="0" borderId="17" xfId="339" applyFont="1" applyBorder="1" applyAlignment="1" applyProtection="1">
      <alignment horizontal="center"/>
    </xf>
    <xf numFmtId="165" fontId="46" fillId="0" borderId="20" xfId="339" applyFont="1" applyBorder="1" applyAlignment="1" applyProtection="1">
      <alignment horizontal="center"/>
    </xf>
    <xf numFmtId="165" fontId="46" fillId="0" borderId="35" xfId="339" applyFont="1" applyBorder="1" applyAlignment="1" applyProtection="1">
      <alignment horizontal="center"/>
    </xf>
    <xf numFmtId="165" fontId="46" fillId="0" borderId="53" xfId="339" applyFont="1" applyBorder="1" applyAlignment="1" applyProtection="1">
      <alignment horizontal="left"/>
    </xf>
    <xf numFmtId="165" fontId="46" fillId="0" borderId="35" xfId="339" applyFont="1" applyBorder="1" applyAlignment="1" applyProtection="1">
      <alignment horizontal="left"/>
    </xf>
    <xf numFmtId="165" fontId="46" fillId="0" borderId="15" xfId="339" applyFont="1" applyBorder="1" applyAlignment="1" applyProtection="1">
      <alignment horizontal="left"/>
    </xf>
    <xf numFmtId="165" fontId="43" fillId="0" borderId="25" xfId="339" applyFont="1" applyBorder="1"/>
    <xf numFmtId="165" fontId="46" fillId="0" borderId="26" xfId="339" applyFont="1" applyBorder="1" applyAlignment="1">
      <alignment horizontal="center"/>
    </xf>
    <xf numFmtId="0" fontId="46" fillId="0" borderId="22" xfId="0" applyFont="1" applyBorder="1" applyAlignment="1" applyProtection="1">
      <alignment horizontal="center"/>
    </xf>
    <xf numFmtId="165" fontId="46" fillId="0" borderId="57" xfId="339" quotePrefix="1" applyNumberFormat="1" applyFont="1" applyBorder="1" applyAlignment="1" applyProtection="1">
      <alignment horizontal="center"/>
    </xf>
    <xf numFmtId="0" fontId="46" fillId="0" borderId="22" xfId="339" quotePrefix="1" applyNumberFormat="1" applyFont="1" applyBorder="1" applyAlignment="1" applyProtection="1">
      <alignment horizontal="center"/>
    </xf>
    <xf numFmtId="165" fontId="46" fillId="0" borderId="23" xfId="339" quotePrefix="1" applyFont="1" applyBorder="1" applyAlignment="1" applyProtection="1">
      <alignment horizontal="center"/>
    </xf>
    <xf numFmtId="165" fontId="48" fillId="0" borderId="58" xfId="339" applyFont="1" applyBorder="1" applyAlignment="1" applyProtection="1">
      <alignment horizontal="center" vertical="center"/>
    </xf>
    <xf numFmtId="165" fontId="48" fillId="0" borderId="40" xfId="339" applyFont="1" applyBorder="1" applyAlignment="1" applyProtection="1">
      <alignment horizontal="center" vertical="center"/>
    </xf>
    <xf numFmtId="165" fontId="48" fillId="0" borderId="26" xfId="339" applyFont="1" applyBorder="1" applyAlignment="1" applyProtection="1">
      <alignment horizontal="center" vertical="center"/>
    </xf>
    <xf numFmtId="165" fontId="48" fillId="0" borderId="22" xfId="339" applyFont="1" applyBorder="1" applyAlignment="1" applyProtection="1">
      <alignment horizontal="center" vertical="center"/>
    </xf>
    <xf numFmtId="165" fontId="48" fillId="0" borderId="0" xfId="339" applyFont="1"/>
    <xf numFmtId="165" fontId="44" fillId="0" borderId="21" xfId="339" quotePrefix="1" applyFont="1" applyBorder="1" applyAlignment="1" applyProtection="1">
      <alignment horizontal="left"/>
    </xf>
    <xf numFmtId="167" fontId="44" fillId="0" borderId="20" xfId="339" applyNumberFormat="1" applyFont="1" applyFill="1" applyBorder="1" applyProtection="1"/>
    <xf numFmtId="165" fontId="44" fillId="0" borderId="25" xfId="339" applyFont="1" applyBorder="1"/>
    <xf numFmtId="165" fontId="32" fillId="0" borderId="0" xfId="339" applyFont="1" applyBorder="1"/>
    <xf numFmtId="167" fontId="32" fillId="0" borderId="0" xfId="339" applyNumberFormat="1" applyFont="1" applyBorder="1" applyProtection="1"/>
    <xf numFmtId="10" fontId="32" fillId="0" borderId="0" xfId="339" applyNumberFormat="1" applyFont="1" applyBorder="1" applyProtection="1"/>
    <xf numFmtId="165" fontId="43" fillId="0" borderId="0" xfId="339" applyFont="1"/>
    <xf numFmtId="165" fontId="43" fillId="0" borderId="0" xfId="451" applyFont="1" applyAlignment="1">
      <alignment horizontal="left"/>
    </xf>
    <xf numFmtId="165" fontId="49" fillId="0" borderId="0" xfId="452" applyFont="1"/>
    <xf numFmtId="165" fontId="49" fillId="0" borderId="0" xfId="452" applyFont="1" applyBorder="1"/>
    <xf numFmtId="165" fontId="46" fillId="0" borderId="0" xfId="452" applyFont="1" applyAlignment="1">
      <alignment horizontal="centerContinuous"/>
    </xf>
    <xf numFmtId="165" fontId="49" fillId="0" borderId="0" xfId="452" applyFont="1" applyAlignment="1">
      <alignment horizontal="centerContinuous"/>
    </xf>
    <xf numFmtId="165" fontId="43" fillId="0" borderId="0" xfId="452" applyFont="1" applyAlignment="1" applyProtection="1">
      <alignment horizontal="right"/>
    </xf>
    <xf numFmtId="165" fontId="49" fillId="0" borderId="47" xfId="452" applyFont="1" applyBorder="1"/>
    <xf numFmtId="165" fontId="46" fillId="0" borderId="12" xfId="452" applyFont="1" applyBorder="1"/>
    <xf numFmtId="165" fontId="46" fillId="0" borderId="15" xfId="452" applyFont="1" applyBorder="1" applyAlignment="1" applyProtection="1">
      <alignment horizontal="center"/>
    </xf>
    <xf numFmtId="165" fontId="46" fillId="0" borderId="17" xfId="452" applyFont="1" applyBorder="1" applyAlignment="1" applyProtection="1">
      <alignment horizontal="center"/>
    </xf>
    <xf numFmtId="165" fontId="46" fillId="0" borderId="12" xfId="452" applyFont="1" applyBorder="1" applyAlignment="1" applyProtection="1">
      <alignment horizontal="centerContinuous"/>
    </xf>
    <xf numFmtId="165" fontId="49" fillId="0" borderId="18" xfId="452" applyFont="1" applyBorder="1"/>
    <xf numFmtId="165" fontId="46" fillId="0" borderId="0" xfId="452" applyFont="1" applyBorder="1" applyAlignment="1" applyProtection="1">
      <alignment horizontal="centerContinuous"/>
    </xf>
    <xf numFmtId="165" fontId="46" fillId="0" borderId="20" xfId="452" applyFont="1" applyBorder="1" applyAlignment="1" applyProtection="1">
      <alignment horizontal="center"/>
    </xf>
    <xf numFmtId="165" fontId="49" fillId="0" borderId="59" xfId="452" applyFont="1" applyBorder="1"/>
    <xf numFmtId="165" fontId="46" fillId="0" borderId="24" xfId="452" applyFont="1" applyBorder="1"/>
    <xf numFmtId="165" fontId="46" fillId="0" borderId="24" xfId="452" applyFont="1" applyBorder="1" applyAlignment="1" applyProtection="1">
      <alignment horizontal="centerContinuous"/>
    </xf>
    <xf numFmtId="165" fontId="48" fillId="0" borderId="42" xfId="452" applyFont="1" applyBorder="1" applyAlignment="1" applyProtection="1">
      <alignment horizontal="center" vertical="center"/>
    </xf>
    <xf numFmtId="165" fontId="48" fillId="0" borderId="45" xfId="452" applyFont="1" applyBorder="1" applyAlignment="1" applyProtection="1">
      <alignment horizontal="center" vertical="center"/>
    </xf>
    <xf numFmtId="165" fontId="48" fillId="0" borderId="0" xfId="452" applyFont="1" applyBorder="1" applyAlignment="1">
      <alignment horizontal="centerContinuous"/>
    </xf>
    <xf numFmtId="167" fontId="43" fillId="0" borderId="20" xfId="452" applyNumberFormat="1" applyFont="1" applyBorder="1" applyAlignment="1" applyProtection="1">
      <alignment horizontal="right"/>
    </xf>
    <xf numFmtId="167" fontId="44" fillId="0" borderId="20" xfId="452" applyNumberFormat="1" applyFont="1" applyBorder="1" applyAlignment="1" applyProtection="1">
      <alignment horizontal="right"/>
    </xf>
    <xf numFmtId="167" fontId="44" fillId="0" borderId="0" xfId="452" applyNumberFormat="1" applyFont="1" applyFill="1" applyBorder="1" applyAlignment="1" applyProtection="1">
      <alignment horizontal="right"/>
    </xf>
    <xf numFmtId="165" fontId="44" fillId="0" borderId="19" xfId="452" quotePrefix="1" applyFont="1" applyBorder="1" applyAlignment="1" applyProtection="1">
      <alignment horizontal="left"/>
    </xf>
    <xf numFmtId="165" fontId="44" fillId="0" borderId="0" xfId="452" quotePrefix="1" applyFont="1" applyBorder="1" applyAlignment="1" applyProtection="1">
      <alignment horizontal="left"/>
    </xf>
    <xf numFmtId="165" fontId="49" fillId="0" borderId="0" xfId="452" applyFont="1" applyBorder="1" applyAlignment="1" applyProtection="1">
      <alignment horizontal="left"/>
    </xf>
    <xf numFmtId="167" fontId="49" fillId="0" borderId="0" xfId="452" applyNumberFormat="1" applyFont="1" applyBorder="1" applyAlignment="1" applyProtection="1">
      <alignment horizontal="left"/>
    </xf>
    <xf numFmtId="167" fontId="49" fillId="0" borderId="0" xfId="452" applyNumberFormat="1" applyFont="1" applyBorder="1" applyProtection="1"/>
    <xf numFmtId="165" fontId="49" fillId="0" borderId="0" xfId="452" quotePrefix="1" applyFont="1" applyBorder="1" applyAlignment="1" applyProtection="1">
      <alignment horizontal="left"/>
    </xf>
    <xf numFmtId="169" fontId="55" fillId="25" borderId="20" xfId="340" applyNumberFormat="1" applyFont="1" applyFill="1" applyBorder="1" applyAlignment="1" applyProtection="1"/>
    <xf numFmtId="169" fontId="55" fillId="25" borderId="23" xfId="340" applyNumberFormat="1" applyFont="1" applyFill="1" applyBorder="1" applyAlignment="1" applyProtection="1"/>
    <xf numFmtId="168" fontId="53" fillId="25" borderId="0" xfId="341" applyNumberFormat="1" applyFont="1" applyFill="1" applyBorder="1" applyAlignment="1" applyProtection="1"/>
    <xf numFmtId="168" fontId="55" fillId="25" borderId="18" xfId="341" applyNumberFormat="1" applyFont="1" applyFill="1" applyBorder="1" applyAlignment="1" applyProtection="1"/>
    <xf numFmtId="168" fontId="55" fillId="25" borderId="36" xfId="341" applyNumberFormat="1" applyFont="1" applyFill="1" applyBorder="1" applyAlignment="1" applyProtection="1"/>
    <xf numFmtId="167" fontId="78" fillId="0" borderId="20" xfId="452" applyNumberFormat="1" applyFont="1" applyFill="1" applyBorder="1" applyAlignment="1" applyProtection="1">
      <alignment horizontal="right"/>
    </xf>
    <xf numFmtId="172" fontId="55" fillId="0" borderId="11" xfId="342" applyNumberFormat="1" applyFont="1" applyFill="1" applyBorder="1" applyAlignment="1" applyProtection="1">
      <alignment vertical="center"/>
    </xf>
    <xf numFmtId="172" fontId="55" fillId="0" borderId="14" xfId="342" applyNumberFormat="1" applyFont="1" applyFill="1" applyBorder="1" applyAlignment="1" applyProtection="1">
      <alignment vertical="center"/>
    </xf>
    <xf numFmtId="172" fontId="55" fillId="0" borderId="11" xfId="343" applyNumberFormat="1" applyFont="1" applyFill="1" applyBorder="1" applyAlignment="1" applyProtection="1">
      <alignment vertical="center"/>
    </xf>
    <xf numFmtId="172" fontId="55" fillId="0" borderId="14" xfId="343" applyNumberFormat="1" applyFont="1" applyFill="1" applyBorder="1" applyAlignment="1" applyProtection="1">
      <alignment vertical="center"/>
    </xf>
    <xf numFmtId="172" fontId="55" fillId="0" borderId="11" xfId="345" applyNumberFormat="1" applyFont="1" applyFill="1" applyBorder="1" applyAlignment="1" applyProtection="1">
      <alignment vertical="center"/>
    </xf>
    <xf numFmtId="172" fontId="55" fillId="0" borderId="14" xfId="345" applyNumberFormat="1" applyFont="1" applyFill="1" applyBorder="1" applyAlignment="1" applyProtection="1">
      <alignment vertical="center"/>
    </xf>
    <xf numFmtId="167" fontId="44" fillId="25" borderId="23" xfId="452" applyNumberFormat="1" applyFont="1" applyFill="1" applyBorder="1" applyAlignment="1" applyProtection="1">
      <alignment horizontal="right"/>
    </xf>
    <xf numFmtId="167" fontId="43" fillId="0" borderId="20" xfId="452" applyNumberFormat="1" applyFont="1" applyFill="1" applyBorder="1" applyAlignment="1" applyProtection="1">
      <alignment horizontal="right"/>
    </xf>
    <xf numFmtId="167" fontId="43" fillId="0" borderId="0" xfId="452" applyNumberFormat="1" applyFont="1" applyFill="1" applyBorder="1" applyAlignment="1" applyProtection="1">
      <alignment horizontal="right"/>
    </xf>
    <xf numFmtId="167" fontId="44" fillId="0" borderId="20" xfId="452" applyNumberFormat="1" applyFont="1" applyFill="1" applyBorder="1" applyAlignment="1" applyProtection="1">
      <alignment horizontal="right"/>
    </xf>
    <xf numFmtId="167" fontId="44" fillId="0" borderId="29" xfId="452" applyNumberFormat="1" applyFont="1" applyFill="1" applyBorder="1" applyAlignment="1" applyProtection="1">
      <alignment horizontal="right"/>
    </xf>
    <xf numFmtId="167" fontId="44" fillId="0" borderId="29" xfId="452" applyNumberFormat="1" applyFont="1" applyFill="1" applyBorder="1" applyProtection="1"/>
    <xf numFmtId="167" fontId="44" fillId="0" borderId="26" xfId="452" applyNumberFormat="1" applyFont="1" applyFill="1" applyBorder="1" applyAlignment="1" applyProtection="1">
      <alignment horizontal="right"/>
    </xf>
    <xf numFmtId="0" fontId="79" fillId="0" borderId="0" xfId="0" applyFont="1" applyAlignment="1"/>
    <xf numFmtId="0" fontId="67" fillId="0" borderId="0" xfId="0" applyFont="1"/>
    <xf numFmtId="0" fontId="82" fillId="0" borderId="0" xfId="0" applyFont="1"/>
    <xf numFmtId="165" fontId="43" fillId="0" borderId="0" xfId="453" applyFont="1" applyAlignment="1">
      <alignment horizontal="centerContinuous"/>
    </xf>
    <xf numFmtId="165" fontId="44" fillId="0" borderId="0" xfId="453" applyFont="1" applyAlignment="1">
      <alignment horizontal="centerContinuous"/>
    </xf>
    <xf numFmtId="165" fontId="44" fillId="0" borderId="0" xfId="453" applyFont="1" applyAlignment="1"/>
    <xf numFmtId="165" fontId="44" fillId="0" borderId="0" xfId="453" applyFont="1"/>
    <xf numFmtId="165" fontId="44" fillId="0" borderId="0" xfId="453" applyFont="1" applyAlignment="1" applyProtection="1">
      <alignment horizontal="centerContinuous"/>
    </xf>
    <xf numFmtId="165" fontId="44" fillId="0" borderId="0" xfId="453" applyFont="1" applyAlignment="1">
      <alignment horizontal="right"/>
    </xf>
    <xf numFmtId="165" fontId="44" fillId="0" borderId="0" xfId="453" applyFont="1" applyAlignment="1" applyProtection="1">
      <alignment horizontal="right"/>
    </xf>
    <xf numFmtId="165" fontId="43" fillId="0" borderId="0" xfId="453" applyFont="1" applyAlignment="1" applyProtection="1">
      <alignment horizontal="left"/>
    </xf>
    <xf numFmtId="165" fontId="44" fillId="0" borderId="0" xfId="453" applyFont="1" applyAlignment="1" applyProtection="1">
      <alignment horizontal="left"/>
    </xf>
    <xf numFmtId="0" fontId="44" fillId="0" borderId="0" xfId="0" applyFont="1" applyAlignment="1" applyProtection="1">
      <alignment horizontal="right"/>
    </xf>
    <xf numFmtId="0" fontId="44" fillId="0" borderId="0" xfId="0" applyFont="1" applyAlignment="1" applyProtection="1">
      <alignment horizontal="left"/>
    </xf>
    <xf numFmtId="165" fontId="43" fillId="0" borderId="0" xfId="453" applyFont="1"/>
    <xf numFmtId="0" fontId="64" fillId="0" borderId="0" xfId="0" applyFont="1" applyAlignment="1" applyProtection="1">
      <alignment horizontal="left"/>
    </xf>
    <xf numFmtId="0" fontId="63" fillId="0" borderId="0" xfId="0" applyFont="1"/>
    <xf numFmtId="165" fontId="44" fillId="0" borderId="0" xfId="453" applyFont="1" applyFill="1"/>
    <xf numFmtId="0" fontId="44" fillId="0" borderId="0" xfId="0" applyFont="1" applyFill="1" applyAlignment="1" applyProtection="1">
      <alignment horizontal="right"/>
    </xf>
    <xf numFmtId="0" fontId="64" fillId="0" borderId="0" xfId="0" applyFont="1"/>
    <xf numFmtId="0" fontId="63" fillId="0" borderId="0" xfId="0" applyFont="1" applyAlignment="1" applyProtection="1">
      <alignment horizontal="left"/>
    </xf>
    <xf numFmtId="165" fontId="63" fillId="0" borderId="0" xfId="453" applyFont="1"/>
    <xf numFmtId="0" fontId="63" fillId="0" borderId="0" xfId="0" applyFont="1" applyAlignment="1" applyProtection="1">
      <alignment horizontal="right"/>
    </xf>
    <xf numFmtId="0" fontId="64" fillId="0" borderId="0" xfId="0" applyFont="1" applyFill="1" applyAlignment="1" applyProtection="1">
      <alignment horizontal="left"/>
    </xf>
    <xf numFmtId="0" fontId="49" fillId="0" borderId="0" xfId="0" applyFont="1" applyAlignment="1"/>
    <xf numFmtId="172" fontId="84" fillId="0" borderId="0" xfId="343" applyNumberFormat="1" applyFont="1" applyFill="1" applyBorder="1" applyAlignment="1" applyProtection="1">
      <alignment vertical="center"/>
    </xf>
    <xf numFmtId="0" fontId="49" fillId="0" borderId="0" xfId="343" applyFont="1" applyFill="1" applyAlignment="1">
      <alignment vertical="center"/>
    </xf>
    <xf numFmtId="172" fontId="53" fillId="0" borderId="10" xfId="343" applyNumberFormat="1" applyFont="1" applyFill="1" applyBorder="1" applyAlignment="1" applyProtection="1">
      <alignment vertical="center"/>
    </xf>
    <xf numFmtId="168" fontId="43" fillId="0" borderId="0" xfId="343" applyNumberFormat="1" applyFont="1" applyFill="1" applyBorder="1" applyAlignment="1" applyProtection="1">
      <alignment vertical="center"/>
    </xf>
    <xf numFmtId="168" fontId="43" fillId="0" borderId="14" xfId="343" applyNumberFormat="1" applyFont="1" applyFill="1" applyBorder="1" applyAlignment="1" applyProtection="1">
      <alignment vertical="center"/>
    </xf>
    <xf numFmtId="172" fontId="53" fillId="0" borderId="0" xfId="343" applyNumberFormat="1" applyFont="1" applyFill="1" applyBorder="1" applyAlignment="1" applyProtection="1">
      <alignment vertical="center"/>
    </xf>
    <xf numFmtId="168" fontId="43" fillId="0" borderId="35" xfId="343" applyNumberFormat="1" applyFont="1" applyFill="1" applyBorder="1" applyAlignment="1" applyProtection="1">
      <alignment vertical="center"/>
    </xf>
    <xf numFmtId="170" fontId="53" fillId="0" borderId="0" xfId="343" applyNumberFormat="1" applyFont="1" applyFill="1" applyBorder="1" applyAlignment="1" applyProtection="1">
      <alignment horizontal="right" vertical="center"/>
    </xf>
    <xf numFmtId="170" fontId="53" fillId="0" borderId="35" xfId="343" applyNumberFormat="1" applyFont="1" applyFill="1" applyBorder="1" applyAlignment="1" applyProtection="1">
      <alignment horizontal="right" vertical="center"/>
    </xf>
    <xf numFmtId="170" fontId="53" fillId="0" borderId="29" xfId="343" applyNumberFormat="1" applyFont="1" applyFill="1" applyBorder="1" applyAlignment="1" applyProtection="1">
      <alignment horizontal="right" vertical="center"/>
    </xf>
    <xf numFmtId="170" fontId="53" fillId="0" borderId="37" xfId="343" applyNumberFormat="1" applyFont="1" applyFill="1" applyBorder="1" applyAlignment="1" applyProtection="1">
      <alignment horizontal="right" vertical="center"/>
    </xf>
    <xf numFmtId="172" fontId="55" fillId="0" borderId="35" xfId="343" applyNumberFormat="1" applyFont="1" applyFill="1" applyBorder="1" applyAlignment="1" applyProtection="1">
      <alignment vertical="center"/>
    </xf>
    <xf numFmtId="170" fontId="55" fillId="0" borderId="35" xfId="343" applyNumberFormat="1" applyFont="1" applyFill="1" applyBorder="1" applyAlignment="1" applyProtection="1">
      <alignment horizontal="right" vertical="center"/>
    </xf>
    <xf numFmtId="170" fontId="55" fillId="0" borderId="37" xfId="343" applyNumberFormat="1" applyFont="1" applyFill="1" applyBorder="1" applyAlignment="1" applyProtection="1">
      <alignment horizontal="right" vertical="center"/>
    </xf>
    <xf numFmtId="170" fontId="55" fillId="0" borderId="36" xfId="343" applyNumberFormat="1" applyFont="1" applyFill="1" applyBorder="1" applyAlignment="1" applyProtection="1">
      <alignment horizontal="right" vertical="center"/>
    </xf>
    <xf numFmtId="172" fontId="55" fillId="0" borderId="10" xfId="343" applyNumberFormat="1" applyFont="1" applyFill="1" applyBorder="1" applyAlignment="1" applyProtection="1">
      <alignment vertical="center"/>
    </xf>
    <xf numFmtId="171" fontId="53" fillId="0" borderId="0" xfId="342" applyNumberFormat="1" applyFont="1" applyFill="1" applyBorder="1" applyAlignment="1" applyProtection="1">
      <alignment vertical="center"/>
    </xf>
    <xf numFmtId="171" fontId="53" fillId="0" borderId="14" xfId="342" applyNumberFormat="1" applyFont="1" applyFill="1" applyBorder="1" applyAlignment="1" applyProtection="1">
      <alignment vertical="center"/>
    </xf>
    <xf numFmtId="171" fontId="53" fillId="0" borderId="18" xfId="342" applyNumberFormat="1" applyFont="1" applyFill="1" applyBorder="1" applyAlignment="1" applyProtection="1">
      <alignment vertical="center"/>
    </xf>
    <xf numFmtId="172" fontId="53" fillId="0" borderId="0" xfId="342" applyNumberFormat="1" applyFont="1" applyFill="1" applyBorder="1" applyAlignment="1" applyProtection="1">
      <alignment vertical="center"/>
    </xf>
    <xf numFmtId="172" fontId="53" fillId="0" borderId="35" xfId="342" applyNumberFormat="1" applyFont="1" applyFill="1" applyBorder="1" applyAlignment="1" applyProtection="1">
      <alignment vertical="center"/>
    </xf>
    <xf numFmtId="172" fontId="53" fillId="0" borderId="18" xfId="342" applyNumberFormat="1" applyFont="1" applyFill="1" applyBorder="1" applyAlignment="1" applyProtection="1">
      <alignment vertical="center"/>
    </xf>
    <xf numFmtId="170" fontId="53" fillId="0" borderId="18" xfId="342" applyNumberFormat="1" applyFont="1" applyFill="1" applyBorder="1" applyAlignment="1" applyProtection="1">
      <alignment horizontal="right" vertical="center"/>
    </xf>
    <xf numFmtId="170" fontId="53" fillId="0" borderId="0" xfId="342" applyNumberFormat="1" applyFont="1" applyFill="1" applyBorder="1" applyAlignment="1" applyProtection="1">
      <alignment horizontal="right" vertical="center"/>
    </xf>
    <xf numFmtId="170" fontId="53" fillId="0" borderId="35" xfId="342" applyNumberFormat="1" applyFont="1" applyFill="1" applyBorder="1" applyAlignment="1" applyProtection="1">
      <alignment horizontal="right" vertical="center"/>
    </xf>
    <xf numFmtId="170" fontId="53" fillId="0" borderId="36" xfId="342" applyNumberFormat="1" applyFont="1" applyFill="1" applyBorder="1" applyAlignment="1" applyProtection="1">
      <alignment horizontal="right" vertical="center"/>
    </xf>
    <xf numFmtId="170" fontId="53" fillId="0" borderId="29" xfId="342" applyNumberFormat="1" applyFont="1" applyFill="1" applyBorder="1" applyAlignment="1" applyProtection="1">
      <alignment horizontal="right" vertical="center"/>
    </xf>
    <xf numFmtId="170" fontId="53" fillId="0" borderId="37" xfId="342" applyNumberFormat="1" applyFont="1" applyFill="1" applyBorder="1" applyAlignment="1" applyProtection="1">
      <alignment horizontal="right" vertical="center"/>
    </xf>
    <xf numFmtId="171" fontId="55" fillId="0" borderId="10" xfId="342" applyNumberFormat="1" applyFont="1" applyFill="1" applyBorder="1" applyAlignment="1" applyProtection="1">
      <alignment vertical="center"/>
    </xf>
    <xf numFmtId="171" fontId="55" fillId="0" borderId="18" xfId="342" applyNumberFormat="1" applyFont="1" applyFill="1" applyBorder="1" applyAlignment="1" applyProtection="1">
      <alignment vertical="center"/>
    </xf>
    <xf numFmtId="171" fontId="55" fillId="0" borderId="0" xfId="342" applyNumberFormat="1" applyFont="1" applyFill="1" applyBorder="1" applyAlignment="1" applyProtection="1">
      <alignment vertical="center"/>
    </xf>
    <xf numFmtId="171" fontId="55" fillId="0" borderId="35" xfId="342" applyNumberFormat="1" applyFont="1" applyFill="1" applyBorder="1" applyAlignment="1" applyProtection="1">
      <alignment vertical="center"/>
    </xf>
    <xf numFmtId="172" fontId="55" fillId="0" borderId="0" xfId="342" applyNumberFormat="1" applyFont="1" applyFill="1" applyBorder="1" applyAlignment="1" applyProtection="1">
      <alignment vertical="center"/>
    </xf>
    <xf numFmtId="172" fontId="55" fillId="0" borderId="35" xfId="342" applyNumberFormat="1" applyFont="1" applyFill="1" applyBorder="1" applyAlignment="1" applyProtection="1">
      <alignment vertical="center"/>
    </xf>
    <xf numFmtId="170" fontId="55" fillId="0" borderId="18" xfId="342" applyNumberFormat="1" applyFont="1" applyFill="1" applyBorder="1" applyAlignment="1" applyProtection="1">
      <alignment horizontal="right" vertical="center"/>
    </xf>
    <xf numFmtId="170" fontId="55" fillId="0" borderId="35" xfId="342" applyNumberFormat="1" applyFont="1" applyFill="1" applyBorder="1" applyAlignment="1" applyProtection="1">
      <alignment horizontal="right" vertical="center"/>
    </xf>
    <xf numFmtId="170" fontId="55" fillId="0" borderId="36" xfId="342" applyNumberFormat="1" applyFont="1" applyFill="1" applyBorder="1" applyAlignment="1" applyProtection="1">
      <alignment horizontal="right" vertical="center"/>
    </xf>
    <xf numFmtId="170" fontId="55" fillId="0" borderId="29" xfId="342" applyNumberFormat="1" applyFont="1" applyFill="1" applyBorder="1" applyAlignment="1" applyProtection="1">
      <alignment horizontal="right" vertical="center"/>
    </xf>
    <xf numFmtId="170" fontId="55" fillId="0" borderId="37" xfId="342" applyNumberFormat="1" applyFont="1" applyFill="1" applyBorder="1" applyAlignment="1" applyProtection="1">
      <alignment horizontal="right" vertical="center"/>
    </xf>
    <xf numFmtId="167" fontId="44" fillId="0" borderId="0" xfId="449" applyNumberFormat="1" applyFont="1" applyFill="1" applyBorder="1"/>
    <xf numFmtId="0" fontId="32" fillId="0" borderId="0" xfId="449" applyFont="1" applyFill="1" applyBorder="1"/>
    <xf numFmtId="0" fontId="32" fillId="0" borderId="0" xfId="449" applyFont="1" applyBorder="1"/>
    <xf numFmtId="172" fontId="53" fillId="0" borderId="0" xfId="345" applyNumberFormat="1" applyFont="1" applyFill="1" applyBorder="1" applyAlignment="1" applyProtection="1">
      <alignment vertical="center"/>
    </xf>
    <xf numFmtId="172" fontId="53" fillId="0" borderId="14" xfId="345" applyNumberFormat="1" applyFont="1" applyFill="1" applyBorder="1" applyAlignment="1" applyProtection="1">
      <alignment vertical="center"/>
    </xf>
    <xf numFmtId="172" fontId="53" fillId="0" borderId="0" xfId="345" applyNumberFormat="1" applyFont="1" applyFill="1" applyBorder="1" applyAlignment="1" applyProtection="1"/>
    <xf numFmtId="172" fontId="53" fillId="0" borderId="35" xfId="345" applyNumberFormat="1" applyFont="1" applyFill="1" applyBorder="1" applyAlignment="1" applyProtection="1">
      <alignment vertical="center"/>
    </xf>
    <xf numFmtId="170" fontId="64" fillId="0" borderId="0" xfId="0" applyNumberFormat="1" applyFont="1" applyFill="1" applyBorder="1" applyAlignment="1" applyProtection="1">
      <alignment horizontal="right"/>
    </xf>
    <xf numFmtId="172" fontId="55" fillId="0" borderId="0" xfId="345" applyNumberFormat="1" applyFont="1" applyFill="1" applyBorder="1" applyAlignment="1" applyProtection="1">
      <alignment vertical="center"/>
    </xf>
    <xf numFmtId="172" fontId="55" fillId="0" borderId="0" xfId="345" applyNumberFormat="1" applyFont="1" applyFill="1" applyBorder="1" applyAlignment="1" applyProtection="1"/>
    <xf numFmtId="172" fontId="55" fillId="0" borderId="35" xfId="345" applyNumberFormat="1" applyFont="1" applyFill="1" applyBorder="1" applyAlignment="1" applyProtection="1"/>
    <xf numFmtId="170" fontId="63" fillId="0" borderId="0" xfId="0" applyNumberFormat="1" applyFont="1" applyFill="1" applyBorder="1" applyAlignment="1" applyProtection="1">
      <alignment horizontal="right"/>
    </xf>
    <xf numFmtId="172" fontId="55" fillId="0" borderId="52" xfId="345" applyNumberFormat="1" applyFont="1" applyFill="1" applyBorder="1" applyAlignment="1" applyProtection="1"/>
    <xf numFmtId="172" fontId="55" fillId="0" borderId="19" xfId="345" applyNumberFormat="1" applyFont="1" applyFill="1" applyBorder="1" applyAlignment="1" applyProtection="1"/>
    <xf numFmtId="172" fontId="55" fillId="0" borderId="0" xfId="345" applyNumberFormat="1" applyFont="1" applyFill="1" applyAlignment="1" applyProtection="1"/>
    <xf numFmtId="171" fontId="53" fillId="0" borderId="10" xfId="342" applyNumberFormat="1" applyFont="1" applyFill="1" applyBorder="1" applyAlignment="1" applyProtection="1">
      <alignment vertical="center"/>
    </xf>
    <xf numFmtId="171" fontId="53" fillId="0" borderId="11" xfId="342" applyNumberFormat="1" applyFont="1" applyFill="1" applyBorder="1" applyAlignment="1" applyProtection="1">
      <alignment vertical="center"/>
    </xf>
    <xf numFmtId="170" fontId="53" fillId="0" borderId="43" xfId="340" applyNumberFormat="1" applyFont="1" applyFill="1" applyBorder="1" applyAlignment="1" applyProtection="1">
      <alignment horizontal="right"/>
    </xf>
    <xf numFmtId="169" fontId="55" fillId="0" borderId="20" xfId="340" applyNumberFormat="1" applyFont="1" applyFill="1" applyBorder="1" applyAlignment="1" applyProtection="1"/>
    <xf numFmtId="170" fontId="55" fillId="0" borderId="35" xfId="340" applyNumberFormat="1" applyFont="1" applyFill="1" applyBorder="1" applyAlignment="1" applyProtection="1">
      <alignment horizontal="right"/>
    </xf>
    <xf numFmtId="165" fontId="63" fillId="0" borderId="0" xfId="340" applyFont="1" applyFill="1" applyBorder="1"/>
    <xf numFmtId="168" fontId="53" fillId="0" borderId="0" xfId="341" applyNumberFormat="1" applyFont="1" applyFill="1" applyBorder="1" applyAlignment="1" applyProtection="1"/>
    <xf numFmtId="170" fontId="71" fillId="0" borderId="43" xfId="340" applyNumberFormat="1" applyFont="1" applyFill="1" applyBorder="1" applyAlignment="1" applyProtection="1">
      <alignment horizontal="right"/>
    </xf>
    <xf numFmtId="168" fontId="55" fillId="0" borderId="0" xfId="341" applyNumberFormat="1" applyFont="1" applyFill="1" applyBorder="1" applyAlignment="1" applyProtection="1"/>
    <xf numFmtId="170" fontId="72" fillId="0" borderId="35" xfId="340" applyNumberFormat="1" applyFont="1" applyFill="1" applyBorder="1" applyAlignment="1" applyProtection="1">
      <alignment horizontal="right"/>
    </xf>
    <xf numFmtId="168" fontId="55" fillId="0" borderId="29" xfId="341" applyNumberFormat="1" applyFont="1" applyFill="1" applyBorder="1" applyAlignment="1" applyProtection="1"/>
    <xf numFmtId="170" fontId="72" fillId="0" borderId="37" xfId="340" applyNumberFormat="1" applyFont="1" applyFill="1" applyBorder="1" applyAlignment="1" applyProtection="1">
      <alignment horizontal="right"/>
    </xf>
    <xf numFmtId="167" fontId="43" fillId="0" borderId="23" xfId="449" applyNumberFormat="1" applyFont="1" applyFill="1" applyBorder="1"/>
    <xf numFmtId="167" fontId="43" fillId="0" borderId="37" xfId="449" applyNumberFormat="1" applyFont="1" applyFill="1" applyBorder="1"/>
    <xf numFmtId="166" fontId="43" fillId="0" borderId="37" xfId="449" applyNumberFormat="1" applyFont="1" applyFill="1" applyBorder="1"/>
    <xf numFmtId="167" fontId="43" fillId="0" borderId="42" xfId="449" applyNumberFormat="1" applyFont="1" applyFill="1" applyBorder="1"/>
    <xf numFmtId="167" fontId="43" fillId="0" borderId="15" xfId="449" applyNumberFormat="1" applyFont="1" applyFill="1" applyBorder="1"/>
    <xf numFmtId="167" fontId="43" fillId="0" borderId="14" xfId="449" applyNumberFormat="1" applyFont="1" applyFill="1" applyBorder="1"/>
    <xf numFmtId="166" fontId="43" fillId="0" borderId="14" xfId="449" applyNumberFormat="1" applyFont="1" applyFill="1" applyBorder="1"/>
    <xf numFmtId="167" fontId="43" fillId="0" borderId="20" xfId="449" applyNumberFormat="1" applyFont="1" applyFill="1" applyBorder="1"/>
    <xf numFmtId="166" fontId="43" fillId="0" borderId="15" xfId="449" applyNumberFormat="1" applyFont="1" applyFill="1" applyBorder="1"/>
    <xf numFmtId="3" fontId="77" fillId="0" borderId="53" xfId="0" applyNumberFormat="1" applyFont="1" applyFill="1" applyBorder="1" applyProtection="1"/>
    <xf numFmtId="167" fontId="44" fillId="0" borderId="35" xfId="449" applyNumberFormat="1" applyFont="1" applyFill="1" applyBorder="1"/>
    <xf numFmtId="166" fontId="44" fillId="0" borderId="35" xfId="449" applyNumberFormat="1" applyFont="1" applyFill="1" applyBorder="1"/>
    <xf numFmtId="167" fontId="44" fillId="0" borderId="20" xfId="449" applyNumberFormat="1" applyFont="1" applyFill="1" applyBorder="1"/>
    <xf numFmtId="3" fontId="44" fillId="0" borderId="23" xfId="449" applyNumberFormat="1" applyFont="1" applyFill="1" applyBorder="1"/>
    <xf numFmtId="3" fontId="44" fillId="0" borderId="37" xfId="449" applyNumberFormat="1" applyFont="1" applyFill="1" applyBorder="1"/>
    <xf numFmtId="166" fontId="44" fillId="0" borderId="37" xfId="449" applyNumberFormat="1" applyFont="1" applyFill="1" applyBorder="1"/>
    <xf numFmtId="167" fontId="44" fillId="0" borderId="10" xfId="450" applyNumberFormat="1" applyFont="1" applyBorder="1" applyAlignment="1" applyProtection="1"/>
    <xf numFmtId="167" fontId="44" fillId="0" borderId="35" xfId="450" applyNumberFormat="1" applyFont="1" applyFill="1" applyBorder="1" applyProtection="1"/>
    <xf numFmtId="166" fontId="44" fillId="0" borderId="38" xfId="339" applyNumberFormat="1" applyFont="1" applyFill="1" applyBorder="1" applyProtection="1"/>
    <xf numFmtId="166" fontId="44" fillId="0" borderId="35" xfId="339" applyNumberFormat="1" applyFont="1" applyFill="1" applyBorder="1" applyProtection="1"/>
    <xf numFmtId="165" fontId="32" fillId="0" borderId="0" xfId="339" applyFont="1" applyFill="1" applyBorder="1"/>
    <xf numFmtId="167" fontId="44" fillId="0" borderId="15" xfId="450" applyNumberFormat="1" applyFont="1" applyFill="1" applyBorder="1" applyProtection="1"/>
    <xf numFmtId="167" fontId="44" fillId="0" borderId="43" xfId="450" applyNumberFormat="1" applyFont="1" applyFill="1" applyBorder="1" applyProtection="1"/>
    <xf numFmtId="167" fontId="44" fillId="0" borderId="20" xfId="450" applyNumberFormat="1" applyFont="1" applyFill="1" applyBorder="1" applyProtection="1"/>
    <xf numFmtId="167" fontId="44" fillId="0" borderId="35" xfId="339" applyNumberFormat="1" applyFont="1" applyFill="1" applyBorder="1" applyProtection="1"/>
    <xf numFmtId="167" fontId="44" fillId="0" borderId="22" xfId="0" applyNumberFormat="1" applyFont="1" applyFill="1" applyBorder="1" applyProtection="1"/>
    <xf numFmtId="167" fontId="44" fillId="0" borderId="26" xfId="339" applyNumberFormat="1" applyFont="1" applyFill="1" applyBorder="1" applyProtection="1"/>
    <xf numFmtId="167" fontId="44" fillId="0" borderId="40" xfId="339" applyNumberFormat="1" applyFont="1" applyFill="1" applyBorder="1" applyProtection="1"/>
    <xf numFmtId="10" fontId="44" fillId="0" borderId="23" xfId="339" applyNumberFormat="1" applyFont="1" applyFill="1" applyBorder="1" applyProtection="1"/>
    <xf numFmtId="10" fontId="44" fillId="0" borderId="22" xfId="339" applyNumberFormat="1" applyFont="1" applyFill="1" applyBorder="1" applyProtection="1"/>
    <xf numFmtId="10" fontId="57" fillId="0" borderId="22" xfId="339" applyNumberFormat="1" applyFont="1" applyFill="1" applyBorder="1" applyProtection="1"/>
    <xf numFmtId="166" fontId="44" fillId="0" borderId="20" xfId="339" applyNumberFormat="1" applyFont="1" applyFill="1" applyBorder="1" applyProtection="1"/>
    <xf numFmtId="0" fontId="44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165" fontId="87" fillId="0" borderId="0" xfId="340" quotePrefix="1" applyFont="1"/>
    <xf numFmtId="165" fontId="83" fillId="24" borderId="0" xfId="339" quotePrefix="1" applyFont="1" applyFill="1" applyBorder="1" applyAlignment="1" applyProtection="1">
      <alignment horizontal="left"/>
    </xf>
    <xf numFmtId="166" fontId="44" fillId="0" borderId="35" xfId="339" applyNumberFormat="1" applyFont="1" applyFill="1" applyBorder="1" applyAlignment="1" applyProtection="1">
      <alignment horizontal="right"/>
    </xf>
    <xf numFmtId="167" fontId="32" fillId="0" borderId="0" xfId="449" applyNumberFormat="1" applyFont="1"/>
    <xf numFmtId="0" fontId="43" fillId="0" borderId="0" xfId="313" applyFont="1" applyFill="1"/>
    <xf numFmtId="0" fontId="44" fillId="0" borderId="0" xfId="313" applyFont="1" applyFill="1" applyBorder="1"/>
    <xf numFmtId="0" fontId="44" fillId="0" borderId="0" xfId="313" applyFont="1" applyFill="1"/>
    <xf numFmtId="0" fontId="18" fillId="0" borderId="0" xfId="313" applyFill="1"/>
    <xf numFmtId="0" fontId="32" fillId="0" borderId="0" xfId="313" applyFont="1" applyFill="1"/>
    <xf numFmtId="0" fontId="43" fillId="0" borderId="0" xfId="313" applyFont="1" applyFill="1" applyAlignment="1">
      <alignment horizontal="centerContinuous"/>
    </xf>
    <xf numFmtId="0" fontId="44" fillId="0" borderId="0" xfId="313" applyFont="1" applyFill="1" applyBorder="1" applyAlignment="1">
      <alignment horizontal="centerContinuous"/>
    </xf>
    <xf numFmtId="0" fontId="44" fillId="0" borderId="0" xfId="313" applyFont="1" applyFill="1" applyAlignment="1">
      <alignment horizontal="centerContinuous"/>
    </xf>
    <xf numFmtId="0" fontId="32" fillId="0" borderId="0" xfId="313" applyFont="1" applyFill="1" applyBorder="1" applyAlignment="1">
      <alignment horizontal="center"/>
    </xf>
    <xf numFmtId="0" fontId="32" fillId="0" borderId="29" xfId="313" applyFont="1" applyFill="1" applyBorder="1"/>
    <xf numFmtId="3" fontId="88" fillId="0" borderId="0" xfId="313" applyNumberFormat="1" applyFont="1" applyFill="1" applyBorder="1" applyAlignment="1">
      <alignment vertical="center"/>
    </xf>
    <xf numFmtId="0" fontId="43" fillId="0" borderId="0" xfId="313" applyFont="1" applyFill="1" applyAlignment="1">
      <alignment horizontal="right" vertical="center"/>
    </xf>
    <xf numFmtId="0" fontId="44" fillId="0" borderId="10" xfId="313" applyFont="1" applyFill="1" applyBorder="1"/>
    <xf numFmtId="0" fontId="44" fillId="0" borderId="11" xfId="313" applyFont="1" applyFill="1" applyBorder="1"/>
    <xf numFmtId="0" fontId="43" fillId="0" borderId="10" xfId="313" applyFont="1" applyFill="1" applyBorder="1" applyAlignment="1">
      <alignment horizontal="center"/>
    </xf>
    <xf numFmtId="0" fontId="43" fillId="0" borderId="35" xfId="313" applyFont="1" applyFill="1" applyBorder="1" applyAlignment="1">
      <alignment horizontal="centerContinuous" vertical="center"/>
    </xf>
    <xf numFmtId="0" fontId="43" fillId="0" borderId="28" xfId="313" applyFont="1" applyFill="1" applyBorder="1" applyAlignment="1">
      <alignment horizontal="centerContinuous" vertical="center"/>
    </xf>
    <xf numFmtId="0" fontId="43" fillId="0" borderId="45" xfId="313" applyFont="1" applyFill="1" applyBorder="1" applyAlignment="1">
      <alignment horizontal="centerContinuous" vertical="center"/>
    </xf>
    <xf numFmtId="0" fontId="43" fillId="0" borderId="14" xfId="313" applyFont="1" applyFill="1" applyBorder="1" applyAlignment="1">
      <alignment horizontal="centerContinuous" vertical="center"/>
    </xf>
    <xf numFmtId="0" fontId="43" fillId="0" borderId="18" xfId="313" applyFont="1" applyFill="1" applyBorder="1" applyAlignment="1">
      <alignment horizontal="centerContinuous"/>
    </xf>
    <xf numFmtId="0" fontId="43" fillId="0" borderId="0" xfId="313" applyFont="1" applyFill="1" applyBorder="1" applyAlignment="1">
      <alignment horizontal="centerContinuous"/>
    </xf>
    <xf numFmtId="0" fontId="46" fillId="0" borderId="0" xfId="313" applyFont="1" applyFill="1" applyBorder="1" applyAlignment="1">
      <alignment horizontal="centerContinuous"/>
    </xf>
    <xf numFmtId="0" fontId="43" fillId="0" borderId="18" xfId="313" applyFont="1" applyFill="1" applyBorder="1" applyAlignment="1">
      <alignment horizontal="center" vertical="center"/>
    </xf>
    <xf numFmtId="0" fontId="43" fillId="0" borderId="0" xfId="313" applyFont="1" applyFill="1" applyBorder="1" applyAlignment="1">
      <alignment horizontal="center"/>
    </xf>
    <xf numFmtId="0" fontId="43" fillId="0" borderId="35" xfId="313" applyFont="1" applyFill="1" applyBorder="1" applyAlignment="1">
      <alignment horizontal="center"/>
    </xf>
    <xf numFmtId="0" fontId="43" fillId="0" borderId="35" xfId="313" applyFont="1" applyFill="1" applyBorder="1" applyAlignment="1">
      <alignment horizontal="centerContinuous"/>
    </xf>
    <xf numFmtId="0" fontId="43" fillId="0" borderId="14" xfId="313" applyFont="1" applyFill="1" applyBorder="1" applyAlignment="1">
      <alignment horizontal="centerContinuous"/>
    </xf>
    <xf numFmtId="0" fontId="44" fillId="0" borderId="18" xfId="313" applyFont="1" applyFill="1" applyBorder="1"/>
    <xf numFmtId="0" fontId="89" fillId="0" borderId="35" xfId="313" applyFont="1" applyFill="1" applyBorder="1" applyAlignment="1">
      <alignment horizontal="left" vertical="center"/>
    </xf>
    <xf numFmtId="0" fontId="43" fillId="0" borderId="36" xfId="313" applyFont="1" applyFill="1" applyBorder="1" applyAlignment="1">
      <alignment horizontal="center" vertical="center"/>
    </xf>
    <xf numFmtId="0" fontId="43" fillId="0" borderId="35" xfId="313" quotePrefix="1" applyFont="1" applyFill="1" applyBorder="1" applyAlignment="1">
      <alignment horizontal="center" vertical="center"/>
    </xf>
    <xf numFmtId="20" fontId="43" fillId="0" borderId="35" xfId="313" quotePrefix="1" applyNumberFormat="1" applyFont="1" applyFill="1" applyBorder="1" applyAlignment="1">
      <alignment horizontal="center" vertical="center"/>
    </xf>
    <xf numFmtId="0" fontId="48" fillId="0" borderId="27" xfId="313" applyFont="1" applyFill="1" applyBorder="1" applyAlignment="1">
      <alignment horizontal="centerContinuous" vertical="center"/>
    </xf>
    <xf numFmtId="0" fontId="48" fillId="0" borderId="28" xfId="313" applyFont="1" applyFill="1" applyBorder="1" applyAlignment="1">
      <alignment horizontal="centerContinuous" vertical="center"/>
    </xf>
    <xf numFmtId="0" fontId="48" fillId="0" borderId="45" xfId="313" applyFont="1" applyFill="1" applyBorder="1" applyAlignment="1">
      <alignment horizontal="centerContinuous" vertical="center"/>
    </xf>
    <xf numFmtId="0" fontId="48" fillId="0" borderId="11" xfId="313" applyFont="1" applyFill="1" applyBorder="1" applyAlignment="1">
      <alignment horizontal="centerContinuous" vertical="center"/>
    </xf>
    <xf numFmtId="0" fontId="48" fillId="0" borderId="45" xfId="313" applyFont="1" applyFill="1" applyBorder="1" applyAlignment="1">
      <alignment horizontal="center" vertical="center"/>
    </xf>
    <xf numFmtId="0" fontId="48" fillId="0" borderId="42" xfId="313" applyFont="1" applyFill="1" applyBorder="1" applyAlignment="1">
      <alignment horizontal="center" vertical="center"/>
    </xf>
    <xf numFmtId="0" fontId="32" fillId="0" borderId="0" xfId="313" applyFont="1" applyFill="1" applyAlignment="1">
      <alignment vertical="center"/>
    </xf>
    <xf numFmtId="0" fontId="44" fillId="0" borderId="0" xfId="313" applyFont="1" applyFill="1" applyAlignment="1">
      <alignment vertical="center"/>
    </xf>
    <xf numFmtId="0" fontId="43" fillId="0" borderId="18" xfId="313" applyFont="1" applyFill="1" applyBorder="1" applyAlignment="1">
      <alignment vertical="center"/>
    </xf>
    <xf numFmtId="0" fontId="43" fillId="0" borderId="0" xfId="313" applyFont="1" applyFill="1" applyBorder="1" applyAlignment="1">
      <alignment vertical="center"/>
    </xf>
    <xf numFmtId="3" fontId="43" fillId="0" borderId="10" xfId="313" applyNumberFormat="1" applyFont="1" applyFill="1" applyBorder="1" applyAlignment="1">
      <alignment vertical="center"/>
    </xf>
    <xf numFmtId="3" fontId="43" fillId="0" borderId="0" xfId="313" applyNumberFormat="1" applyFont="1" applyFill="1" applyBorder="1" applyAlignment="1">
      <alignment vertical="center"/>
    </xf>
    <xf numFmtId="3" fontId="43" fillId="0" borderId="14" xfId="313" applyNumberFormat="1" applyFont="1" applyFill="1" applyBorder="1" applyAlignment="1">
      <alignment vertical="center"/>
    </xf>
    <xf numFmtId="166" fontId="43" fillId="0" borderId="35" xfId="233" applyNumberFormat="1" applyFont="1" applyFill="1" applyBorder="1" applyAlignment="1">
      <alignment vertical="center"/>
    </xf>
    <xf numFmtId="0" fontId="18" fillId="0" borderId="0" xfId="313" applyFill="1" applyAlignment="1">
      <alignment vertical="center"/>
    </xf>
    <xf numFmtId="0" fontId="50" fillId="0" borderId="18" xfId="313" applyFont="1" applyFill="1" applyBorder="1" applyAlignment="1">
      <alignment vertical="center"/>
    </xf>
    <xf numFmtId="3" fontId="43" fillId="0" borderId="18" xfId="313" applyNumberFormat="1" applyFont="1" applyFill="1" applyBorder="1" applyAlignment="1">
      <alignment vertical="center"/>
    </xf>
    <xf numFmtId="3" fontId="43" fillId="0" borderId="35" xfId="313" applyNumberFormat="1" applyFont="1" applyFill="1" applyBorder="1" applyAlignment="1">
      <alignment vertical="center"/>
    </xf>
    <xf numFmtId="3" fontId="44" fillId="0" borderId="18" xfId="313" applyNumberFormat="1" applyFont="1" applyFill="1" applyBorder="1" applyAlignment="1">
      <alignment vertical="center"/>
    </xf>
    <xf numFmtId="174" fontId="43" fillId="0" borderId="35" xfId="313" applyNumberFormat="1" applyFont="1" applyFill="1" applyBorder="1" applyAlignment="1">
      <alignment vertical="center"/>
    </xf>
    <xf numFmtId="166" fontId="43" fillId="0" borderId="35" xfId="313" applyNumberFormat="1" applyFont="1" applyFill="1" applyBorder="1" applyAlignment="1">
      <alignment vertical="center"/>
    </xf>
    <xf numFmtId="0" fontId="44" fillId="0" borderId="18" xfId="313" applyFont="1" applyFill="1" applyBorder="1" applyAlignment="1">
      <alignment vertical="center"/>
    </xf>
    <xf numFmtId="0" fontId="44" fillId="0" borderId="0" xfId="313" applyFont="1" applyFill="1" applyBorder="1" applyAlignment="1">
      <alignment vertical="center"/>
    </xf>
    <xf numFmtId="0" fontId="50" fillId="0" borderId="0" xfId="313" applyFont="1" applyFill="1" applyBorder="1" applyAlignment="1">
      <alignment vertical="center"/>
    </xf>
    <xf numFmtId="3" fontId="44" fillId="0" borderId="35" xfId="313" applyNumberFormat="1" applyFont="1" applyFill="1" applyBorder="1" applyAlignment="1">
      <alignment vertical="center"/>
    </xf>
    <xf numFmtId="3" fontId="44" fillId="0" borderId="0" xfId="313" applyNumberFormat="1" applyFont="1" applyFill="1" applyBorder="1" applyAlignment="1">
      <alignment vertical="center"/>
    </xf>
    <xf numFmtId="174" fontId="44" fillId="0" borderId="35" xfId="313" applyNumberFormat="1" applyFont="1" applyFill="1" applyBorder="1" applyAlignment="1">
      <alignment vertical="center"/>
    </xf>
    <xf numFmtId="166" fontId="44" fillId="0" borderId="35" xfId="233" applyNumberFormat="1" applyFont="1" applyFill="1" applyBorder="1" applyAlignment="1">
      <alignment vertical="center"/>
    </xf>
    <xf numFmtId="166" fontId="44" fillId="0" borderId="35" xfId="313" applyNumberFormat="1" applyFont="1" applyFill="1" applyBorder="1" applyAlignment="1">
      <alignment vertical="center"/>
    </xf>
    <xf numFmtId="0" fontId="32" fillId="0" borderId="0" xfId="313" applyFont="1" applyFill="1" applyBorder="1" applyAlignment="1">
      <alignment vertical="center"/>
    </xf>
    <xf numFmtId="0" fontId="32" fillId="0" borderId="35" xfId="313" applyFont="1" applyFill="1" applyBorder="1" applyAlignment="1">
      <alignment vertical="center"/>
    </xf>
    <xf numFmtId="3" fontId="44" fillId="0" borderId="18" xfId="313" applyNumberFormat="1" applyFont="1" applyFill="1" applyBorder="1" applyAlignment="1">
      <alignment horizontal="right" vertical="center"/>
    </xf>
    <xf numFmtId="0" fontId="44" fillId="0" borderId="0" xfId="313" applyFont="1" applyFill="1" applyBorder="1" applyAlignment="1">
      <alignment horizontal="left" vertical="center"/>
    </xf>
    <xf numFmtId="3" fontId="45" fillId="0" borderId="35" xfId="313" applyNumberFormat="1" applyFont="1" applyFill="1" applyBorder="1" applyAlignment="1">
      <alignment vertical="center"/>
    </xf>
    <xf numFmtId="174" fontId="45" fillId="0" borderId="35" xfId="313" applyNumberFormat="1" applyFont="1" applyFill="1" applyBorder="1" applyAlignment="1">
      <alignment vertical="center"/>
    </xf>
    <xf numFmtId="0" fontId="43" fillId="0" borderId="36" xfId="313" applyFont="1" applyFill="1" applyBorder="1" applyAlignment="1">
      <alignment vertical="center"/>
    </xf>
    <xf numFmtId="0" fontId="43" fillId="0" borderId="29" xfId="313" applyFont="1" applyFill="1" applyBorder="1" applyAlignment="1">
      <alignment vertical="center"/>
    </xf>
    <xf numFmtId="3" fontId="43" fillId="0" borderId="36" xfId="313" applyNumberFormat="1" applyFont="1" applyFill="1" applyBorder="1" applyAlignment="1">
      <alignment vertical="center"/>
    </xf>
    <xf numFmtId="0" fontId="43" fillId="0" borderId="37" xfId="313" applyFont="1" applyFill="1" applyBorder="1" applyAlignment="1">
      <alignment vertical="center"/>
    </xf>
    <xf numFmtId="2" fontId="43" fillId="0" borderId="37" xfId="313" applyNumberFormat="1" applyFont="1" applyFill="1" applyBorder="1" applyAlignment="1">
      <alignment vertical="center"/>
    </xf>
    <xf numFmtId="3" fontId="43" fillId="0" borderId="29" xfId="313" applyNumberFormat="1" applyFont="1" applyFill="1" applyBorder="1" applyAlignment="1">
      <alignment vertical="center"/>
    </xf>
    <xf numFmtId="2" fontId="43" fillId="0" borderId="29" xfId="313" applyNumberFormat="1" applyFont="1" applyFill="1" applyBorder="1" applyAlignment="1">
      <alignment vertical="center"/>
    </xf>
    <xf numFmtId="166" fontId="43" fillId="0" borderId="23" xfId="233" applyNumberFormat="1" applyFont="1" applyFill="1" applyBorder="1" applyAlignment="1">
      <alignment vertical="center"/>
    </xf>
    <xf numFmtId="0" fontId="4" fillId="0" borderId="0" xfId="313" applyFont="1" applyAlignment="1">
      <alignment vertical="top"/>
    </xf>
    <xf numFmtId="0" fontId="91" fillId="0" borderId="0" xfId="313" applyFont="1"/>
    <xf numFmtId="0" fontId="91" fillId="0" borderId="0" xfId="313" applyFont="1" applyBorder="1"/>
    <xf numFmtId="0" fontId="91" fillId="0" borderId="0" xfId="313" applyFont="1" applyFill="1"/>
    <xf numFmtId="0" fontId="18" fillId="0" borderId="0" xfId="313" applyFill="1" applyAlignment="1"/>
    <xf numFmtId="0" fontId="92" fillId="0" borderId="0" xfId="0" applyFont="1" applyProtection="1">
      <protection locked="0" hidden="1"/>
    </xf>
    <xf numFmtId="0" fontId="93" fillId="0" borderId="0" xfId="0" applyFont="1" applyProtection="1">
      <protection locked="0" hidden="1"/>
    </xf>
    <xf numFmtId="0" fontId="92" fillId="0" borderId="0" xfId="0" applyFont="1" applyBorder="1" applyProtection="1">
      <protection locked="0" hidden="1"/>
    </xf>
    <xf numFmtId="0" fontId="47" fillId="0" borderId="0" xfId="0" applyFont="1" applyAlignment="1" applyProtection="1">
      <alignment horizontal="center"/>
      <protection locked="0" hidden="1"/>
    </xf>
    <xf numFmtId="0" fontId="93" fillId="0" borderId="29" xfId="0" applyFont="1" applyBorder="1" applyAlignment="1" applyProtection="1">
      <protection locked="0" hidden="1"/>
    </xf>
    <xf numFmtId="0" fontId="92" fillId="0" borderId="10" xfId="0" applyFont="1" applyBorder="1" applyProtection="1">
      <protection locked="0" hidden="1"/>
    </xf>
    <xf numFmtId="0" fontId="92" fillId="0" borderId="11" xfId="0" applyFont="1" applyBorder="1" applyProtection="1">
      <protection locked="0" hidden="1"/>
    </xf>
    <xf numFmtId="0" fontId="92" fillId="0" borderId="14" xfId="0" applyFont="1" applyBorder="1" applyProtection="1">
      <protection locked="0" hidden="1"/>
    </xf>
    <xf numFmtId="0" fontId="64" fillId="0" borderId="11" xfId="463" applyFont="1" applyFill="1" applyBorder="1" applyAlignment="1">
      <alignment horizontal="centerContinuous" vertical="center"/>
    </xf>
    <xf numFmtId="0" fontId="93" fillId="0" borderId="15" xfId="0" applyFont="1" applyBorder="1" applyAlignment="1" applyProtection="1">
      <alignment horizontal="center" vertical="center"/>
      <protection locked="0" hidden="1"/>
    </xf>
    <xf numFmtId="0" fontId="93" fillId="0" borderId="28" xfId="0" applyFont="1" applyBorder="1" applyAlignment="1" applyProtection="1">
      <alignment horizontal="centerContinuous" vertical="center"/>
      <protection locked="0" hidden="1"/>
    </xf>
    <xf numFmtId="0" fontId="93" fillId="0" borderId="45" xfId="0" applyFont="1" applyBorder="1" applyAlignment="1" applyProtection="1">
      <alignment horizontal="centerContinuous" vertical="center"/>
      <protection locked="0" hidden="1"/>
    </xf>
    <xf numFmtId="0" fontId="93" fillId="0" borderId="14" xfId="0" applyFont="1" applyBorder="1" applyAlignment="1" applyProtection="1">
      <alignment horizontal="centerContinuous" vertical="center"/>
      <protection locked="0" hidden="1"/>
    </xf>
    <xf numFmtId="0" fontId="93" fillId="0" borderId="18" xfId="0" applyFont="1" applyBorder="1" applyAlignment="1" applyProtection="1">
      <alignment horizontal="centerContinuous"/>
      <protection locked="0" hidden="1"/>
    </xf>
    <xf numFmtId="0" fontId="93" fillId="0" borderId="0" xfId="0" applyFont="1" applyBorder="1" applyAlignment="1" applyProtection="1">
      <alignment horizontal="centerContinuous"/>
      <protection locked="0" hidden="1"/>
    </xf>
    <xf numFmtId="0" fontId="94" fillId="0" borderId="35" xfId="0" applyFont="1" applyBorder="1" applyAlignment="1" applyProtection="1">
      <alignment horizontal="centerContinuous"/>
      <protection locked="0" hidden="1"/>
    </xf>
    <xf numFmtId="0" fontId="64" fillId="0" borderId="0" xfId="463" applyFont="1" applyFill="1" applyBorder="1" applyAlignment="1">
      <alignment horizontal="centerContinuous" vertical="center"/>
    </xf>
    <xf numFmtId="0" fontId="93" fillId="0" borderId="20" xfId="0" applyFont="1" applyBorder="1" applyAlignment="1" applyProtection="1">
      <alignment horizontal="center" vertical="center"/>
      <protection locked="0" hidden="1"/>
    </xf>
    <xf numFmtId="0" fontId="93" fillId="0" borderId="15" xfId="0" applyFont="1" applyBorder="1" applyAlignment="1" applyProtection="1">
      <alignment horizontal="center"/>
      <protection locked="0" hidden="1"/>
    </xf>
    <xf numFmtId="0" fontId="93" fillId="0" borderId="35" xfId="0" applyFont="1" applyBorder="1" applyAlignment="1" applyProtection="1">
      <alignment horizontal="center"/>
      <protection locked="0" hidden="1"/>
    </xf>
    <xf numFmtId="0" fontId="93" fillId="0" borderId="35" xfId="0" applyFont="1" applyBorder="1" applyAlignment="1" applyProtection="1">
      <alignment horizontal="centerContinuous"/>
      <protection locked="0" hidden="1"/>
    </xf>
    <xf numFmtId="0" fontId="93" fillId="0" borderId="14" xfId="0" applyFont="1" applyBorder="1" applyAlignment="1" applyProtection="1">
      <alignment horizontal="centerContinuous"/>
      <protection locked="0" hidden="1"/>
    </xf>
    <xf numFmtId="0" fontId="92" fillId="0" borderId="18" xfId="0" applyFont="1" applyBorder="1" applyProtection="1">
      <protection locked="0" hidden="1"/>
    </xf>
    <xf numFmtId="0" fontId="92" fillId="0" borderId="35" xfId="0" applyFont="1" applyBorder="1" applyProtection="1">
      <protection locked="0" hidden="1"/>
    </xf>
    <xf numFmtId="0" fontId="64" fillId="0" borderId="36" xfId="463" applyFont="1" applyFill="1" applyBorder="1" applyAlignment="1">
      <alignment horizontal="centerContinuous" vertical="center"/>
    </xf>
    <xf numFmtId="0" fontId="93" fillId="0" borderId="20" xfId="0" quotePrefix="1" applyFont="1" applyBorder="1" applyAlignment="1" applyProtection="1">
      <alignment horizontal="centerContinuous" vertical="center"/>
      <protection locked="0" hidden="1"/>
    </xf>
    <xf numFmtId="0" fontId="93" fillId="0" borderId="20" xfId="0" applyFont="1" applyBorder="1" applyAlignment="1" applyProtection="1">
      <alignment horizontal="centerContinuous" vertical="center"/>
      <protection locked="0" hidden="1"/>
    </xf>
    <xf numFmtId="0" fontId="93" fillId="0" borderId="35" xfId="0" quotePrefix="1" applyFont="1" applyBorder="1" applyAlignment="1" applyProtection="1">
      <alignment horizontal="center" vertical="center"/>
      <protection locked="0" hidden="1"/>
    </xf>
    <xf numFmtId="20" fontId="93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95" fillId="0" borderId="0" xfId="0" applyFont="1" applyProtection="1">
      <protection locked="0" hidden="1"/>
    </xf>
    <xf numFmtId="0" fontId="96" fillId="0" borderId="18" xfId="0" applyFont="1" applyBorder="1" applyAlignment="1" applyProtection="1">
      <alignment horizontal="center" vertical="center"/>
      <protection locked="0" hidden="1"/>
    </xf>
    <xf numFmtId="0" fontId="96" fillId="0" borderId="0" xfId="0" applyFont="1" applyBorder="1" applyAlignment="1" applyProtection="1">
      <alignment horizontal="center" vertical="center"/>
      <protection locked="0" hidden="1"/>
    </xf>
    <xf numFmtId="0" fontId="96" fillId="0" borderId="37" xfId="0" applyFont="1" applyBorder="1" applyAlignment="1" applyProtection="1">
      <alignment horizontal="center" vertical="center"/>
      <protection locked="0" hidden="1"/>
    </xf>
    <xf numFmtId="0" fontId="96" fillId="0" borderId="27" xfId="0" applyFont="1" applyBorder="1" applyAlignment="1" applyProtection="1">
      <alignment horizontal="center" vertical="center"/>
      <protection locked="0" hidden="1"/>
    </xf>
    <xf numFmtId="0" fontId="96" fillId="0" borderId="42" xfId="0" applyFont="1" applyBorder="1" applyAlignment="1" applyProtection="1">
      <alignment horizontal="center" vertical="center"/>
      <protection locked="0" hidden="1"/>
    </xf>
    <xf numFmtId="0" fontId="96" fillId="0" borderId="42" xfId="0" applyFont="1" applyBorder="1" applyAlignment="1" applyProtection="1">
      <alignment horizontal="centerContinuous" vertical="center"/>
      <protection locked="0" hidden="1"/>
    </xf>
    <xf numFmtId="0" fontId="96" fillId="0" borderId="45" xfId="0" applyFont="1" applyBorder="1" applyAlignment="1" applyProtection="1">
      <alignment horizontal="center" vertical="center"/>
      <protection locked="0" hidden="1"/>
    </xf>
    <xf numFmtId="0" fontId="92" fillId="0" borderId="0" xfId="0" applyFont="1" applyAlignment="1" applyProtection="1">
      <alignment horizontal="center" vertical="top"/>
      <protection locked="0" hidden="1"/>
    </xf>
    <xf numFmtId="0" fontId="93" fillId="0" borderId="18" xfId="0" applyFont="1" applyBorder="1" applyAlignment="1" applyProtection="1">
      <alignment vertical="center"/>
      <protection locked="0" hidden="1"/>
    </xf>
    <xf numFmtId="0" fontId="93" fillId="0" borderId="0" xfId="0" applyFont="1" applyBorder="1" applyAlignment="1" applyProtection="1">
      <alignment vertical="center"/>
      <protection locked="0" hidden="1"/>
    </xf>
    <xf numFmtId="0" fontId="93" fillId="0" borderId="35" xfId="0" applyFont="1" applyBorder="1" applyAlignment="1" applyProtection="1">
      <alignment vertical="center"/>
      <protection locked="0" hidden="1"/>
    </xf>
    <xf numFmtId="167" fontId="93" fillId="0" borderId="15" xfId="0" applyNumberFormat="1" applyFont="1" applyBorder="1" applyAlignment="1" applyProtection="1">
      <alignment vertical="center"/>
      <protection locked="0" hidden="1"/>
    </xf>
    <xf numFmtId="167" fontId="93" fillId="0" borderId="15" xfId="0" applyNumberFormat="1" applyFont="1" applyFill="1" applyBorder="1" applyAlignment="1" applyProtection="1">
      <alignment vertical="center"/>
      <protection locked="0" hidden="1"/>
    </xf>
    <xf numFmtId="167" fontId="93" fillId="0" borderId="10" xfId="0" applyNumberFormat="1" applyFont="1" applyBorder="1" applyAlignment="1" applyProtection="1">
      <alignment vertical="center"/>
      <protection locked="0" hidden="1"/>
    </xf>
    <xf numFmtId="166" fontId="43" fillId="0" borderId="20" xfId="0" applyNumberFormat="1" applyFont="1" applyFill="1" applyBorder="1" applyAlignment="1" applyProtection="1">
      <alignment vertical="center"/>
      <protection locked="0" hidden="1"/>
    </xf>
    <xf numFmtId="0" fontId="98" fillId="0" borderId="18" xfId="0" applyFont="1" applyBorder="1" applyAlignment="1" applyProtection="1">
      <alignment vertical="center"/>
      <protection locked="0" hidden="1"/>
    </xf>
    <xf numFmtId="0" fontId="98" fillId="0" borderId="0" xfId="0" applyFont="1" applyBorder="1" applyAlignment="1" applyProtection="1">
      <alignment vertical="center"/>
      <protection locked="0" hidden="1"/>
    </xf>
    <xf numFmtId="167" fontId="93" fillId="0" borderId="0" xfId="0" applyNumberFormat="1" applyFont="1" applyFill="1" applyBorder="1" applyAlignment="1" applyProtection="1">
      <alignment vertical="center"/>
      <protection locked="0" hidden="1"/>
    </xf>
    <xf numFmtId="167" fontId="93" fillId="0" borderId="20" xfId="0" applyNumberFormat="1" applyFont="1" applyFill="1" applyBorder="1" applyAlignment="1" applyProtection="1">
      <alignment vertical="center"/>
      <protection locked="0" hidden="1"/>
    </xf>
    <xf numFmtId="167" fontId="93" fillId="0" borderId="20" xfId="0" applyNumberFormat="1" applyFont="1" applyBorder="1" applyAlignment="1" applyProtection="1">
      <alignment vertical="center"/>
      <protection locked="0" hidden="1"/>
    </xf>
    <xf numFmtId="167" fontId="93" fillId="0" borderId="18" xfId="0" applyNumberFormat="1" applyFont="1" applyBorder="1" applyAlignment="1" applyProtection="1">
      <alignment vertical="center"/>
      <protection locked="0" hidden="1"/>
    </xf>
    <xf numFmtId="166" fontId="44" fillId="0" borderId="20" xfId="0" applyNumberFormat="1" applyFont="1" applyFill="1" applyBorder="1" applyAlignment="1" applyProtection="1">
      <alignment vertical="center"/>
      <protection locked="0" hidden="1"/>
    </xf>
    <xf numFmtId="0" fontId="93" fillId="0" borderId="18" xfId="0" quotePrefix="1" applyFont="1" applyBorder="1" applyAlignment="1" applyProtection="1">
      <alignment horizontal="center"/>
      <protection locked="0" hidden="1"/>
    </xf>
    <xf numFmtId="0" fontId="93" fillId="0" borderId="0" xfId="0" applyFont="1" applyBorder="1" applyAlignment="1" applyProtection="1">
      <alignment horizontal="left"/>
      <protection locked="0" hidden="1"/>
    </xf>
    <xf numFmtId="0" fontId="93" fillId="0" borderId="35" xfId="0" quotePrefix="1" applyFont="1" applyBorder="1" applyAlignment="1" applyProtection="1">
      <alignment horizontal="center"/>
      <protection locked="0" hidden="1"/>
    </xf>
    <xf numFmtId="167" fontId="93" fillId="0" borderId="18" xfId="0" applyNumberFormat="1" applyFont="1" applyFill="1" applyBorder="1" applyAlignment="1" applyProtection="1">
      <alignment vertical="center"/>
      <protection locked="0" hidden="1"/>
    </xf>
    <xf numFmtId="0" fontId="92" fillId="0" borderId="18" xfId="0" applyFont="1" applyBorder="1" applyAlignment="1" applyProtection="1">
      <alignment vertical="center"/>
      <protection locked="0" hidden="1"/>
    </xf>
    <xf numFmtId="0" fontId="97" fillId="0" borderId="0" xfId="0" applyFont="1" applyBorder="1" applyAlignment="1" applyProtection="1">
      <alignment vertical="center"/>
      <protection locked="0" hidden="1"/>
    </xf>
    <xf numFmtId="0" fontId="92" fillId="0" borderId="35" xfId="0" applyFont="1" applyBorder="1" applyAlignment="1" applyProtection="1">
      <alignment vertical="center"/>
      <protection locked="0" hidden="1"/>
    </xf>
    <xf numFmtId="167" fontId="92" fillId="0" borderId="18" xfId="0" applyNumberFormat="1" applyFont="1" applyFill="1" applyBorder="1" applyAlignment="1" applyProtection="1">
      <alignment vertical="center"/>
      <protection locked="0" hidden="1"/>
    </xf>
    <xf numFmtId="167" fontId="92" fillId="0" borderId="20" xfId="0" applyNumberFormat="1" applyFont="1" applyFill="1" applyBorder="1" applyAlignment="1" applyProtection="1">
      <alignment vertical="center"/>
      <protection locked="0" hidden="1"/>
    </xf>
    <xf numFmtId="167" fontId="92" fillId="0" borderId="20" xfId="0" applyNumberFormat="1" applyFont="1" applyBorder="1" applyAlignment="1" applyProtection="1">
      <alignment vertical="center"/>
      <protection locked="0" hidden="1"/>
    </xf>
    <xf numFmtId="167" fontId="92" fillId="0" borderId="18" xfId="0" applyNumberFormat="1" applyFont="1" applyBorder="1" applyAlignment="1" applyProtection="1">
      <alignment vertical="center"/>
      <protection locked="0" hidden="1"/>
    </xf>
    <xf numFmtId="0" fontId="92" fillId="0" borderId="0" xfId="0" applyFont="1" applyBorder="1" applyAlignment="1" applyProtection="1">
      <alignment vertical="center"/>
      <protection locked="0" hidden="1"/>
    </xf>
    <xf numFmtId="0" fontId="92" fillId="0" borderId="18" xfId="0" applyFont="1" applyBorder="1" applyAlignment="1" applyProtection="1">
      <alignment horizontal="left" vertical="center"/>
      <protection locked="0" hidden="1"/>
    </xf>
    <xf numFmtId="0" fontId="92" fillId="0" borderId="35" xfId="0" applyFont="1" applyBorder="1" applyAlignment="1" applyProtection="1">
      <alignment horizontal="left" vertical="center"/>
      <protection locked="0" hidden="1"/>
    </xf>
    <xf numFmtId="2" fontId="92" fillId="0" borderId="0" xfId="0" applyNumberFormat="1" applyFont="1" applyBorder="1" applyAlignment="1" applyProtection="1">
      <alignment horizontal="center" vertical="top" wrapText="1"/>
      <protection locked="0" hidden="1"/>
    </xf>
    <xf numFmtId="2" fontId="92" fillId="0" borderId="0" xfId="0" applyNumberFormat="1" applyFont="1" applyBorder="1" applyAlignment="1" applyProtection="1">
      <alignment vertical="top" wrapText="1"/>
      <protection locked="0" hidden="1"/>
    </xf>
    <xf numFmtId="2" fontId="92" fillId="0" borderId="35" xfId="0" applyNumberFormat="1" applyFont="1" applyBorder="1" applyAlignment="1" applyProtection="1">
      <alignment vertical="center" wrapText="1"/>
      <protection locked="0" hidden="1"/>
    </xf>
    <xf numFmtId="0" fontId="93" fillId="0" borderId="35" xfId="0" applyFont="1" applyBorder="1" applyAlignment="1" applyProtection="1">
      <alignment horizontal="center" vertical="center"/>
      <protection locked="0" hidden="1"/>
    </xf>
    <xf numFmtId="0" fontId="93" fillId="0" borderId="18" xfId="0" applyFont="1" applyBorder="1" applyAlignment="1" applyProtection="1">
      <alignment horizontal="center" vertical="center"/>
      <protection locked="0" hidden="1"/>
    </xf>
    <xf numFmtId="2" fontId="92" fillId="0" borderId="35" xfId="0" applyNumberFormat="1" applyFont="1" applyBorder="1" applyAlignment="1" applyProtection="1">
      <alignment vertical="top" wrapText="1"/>
      <protection locked="0" hidden="1"/>
    </xf>
    <xf numFmtId="167" fontId="92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00" fillId="0" borderId="20" xfId="0" applyNumberFormat="1" applyFont="1" applyBorder="1" applyAlignment="1" applyProtection="1">
      <alignment vertical="center"/>
      <protection locked="0" hidden="1"/>
    </xf>
    <xf numFmtId="0" fontId="93" fillId="0" borderId="18" xfId="0" applyFont="1" applyBorder="1" applyAlignment="1" applyProtection="1">
      <alignment horizontal="center"/>
      <protection locked="0" hidden="1"/>
    </xf>
    <xf numFmtId="0" fontId="93" fillId="0" borderId="0" xfId="0" applyFont="1" applyBorder="1" applyAlignment="1" applyProtection="1">
      <protection locked="0" hidden="1"/>
    </xf>
    <xf numFmtId="0" fontId="93" fillId="0" borderId="35" xfId="0" applyFont="1" applyBorder="1" applyAlignment="1" applyProtection="1">
      <protection locked="0" hidden="1"/>
    </xf>
    <xf numFmtId="0" fontId="93" fillId="0" borderId="36" xfId="0" applyFont="1" applyBorder="1" applyAlignment="1" applyProtection="1">
      <alignment horizontal="center" vertical="center"/>
      <protection locked="0" hidden="1"/>
    </xf>
    <xf numFmtId="0" fontId="93" fillId="0" borderId="29" xfId="0" applyFont="1" applyBorder="1" applyAlignment="1" applyProtection="1">
      <alignment vertical="center"/>
      <protection locked="0" hidden="1"/>
    </xf>
    <xf numFmtId="0" fontId="93" fillId="0" borderId="37" xfId="0" applyFont="1" applyBorder="1" applyAlignment="1" applyProtection="1">
      <alignment vertical="center"/>
      <protection locked="0" hidden="1"/>
    </xf>
    <xf numFmtId="167" fontId="93" fillId="0" borderId="23" xfId="0" applyNumberFormat="1" applyFont="1" applyFill="1" applyBorder="1" applyAlignment="1" applyProtection="1">
      <alignment vertical="center"/>
      <protection locked="0" hidden="1"/>
    </xf>
    <xf numFmtId="167" fontId="93" fillId="0" borderId="37" xfId="0" applyNumberFormat="1" applyFont="1" applyBorder="1" applyAlignment="1" applyProtection="1">
      <alignment vertical="center"/>
      <protection locked="0" hidden="1"/>
    </xf>
    <xf numFmtId="167" fontId="93" fillId="0" borderId="29" xfId="0" applyNumberFormat="1" applyFont="1" applyBorder="1" applyAlignment="1" applyProtection="1">
      <alignment vertical="center"/>
      <protection locked="0" hidden="1"/>
    </xf>
    <xf numFmtId="166" fontId="43" fillId="0" borderId="23" xfId="0" applyNumberFormat="1" applyFont="1" applyFill="1" applyBorder="1" applyAlignment="1" applyProtection="1">
      <alignment vertical="center"/>
      <protection locked="0" hidden="1"/>
    </xf>
    <xf numFmtId="2" fontId="99" fillId="0" borderId="0" xfId="0" applyNumberFormat="1" applyFont="1" applyBorder="1" applyAlignment="1" applyProtection="1">
      <alignment vertical="top" wrapText="1"/>
      <protection locked="0" hidden="1"/>
    </xf>
    <xf numFmtId="0" fontId="4" fillId="0" borderId="0" xfId="317" applyFont="1" applyAlignment="1">
      <alignment vertical="top"/>
    </xf>
    <xf numFmtId="0" fontId="91" fillId="0" borderId="0" xfId="317" applyFont="1"/>
    <xf numFmtId="0" fontId="91" fillId="0" borderId="0" xfId="317" applyFont="1" applyBorder="1"/>
    <xf numFmtId="0" fontId="91" fillId="0" borderId="0" xfId="317" applyFont="1" applyFill="1"/>
    <xf numFmtId="169" fontId="53" fillId="0" borderId="35" xfId="340" applyNumberFormat="1" applyFont="1" applyFill="1" applyBorder="1" applyAlignment="1" applyProtection="1"/>
    <xf numFmtId="169" fontId="55" fillId="0" borderId="35" xfId="340" applyNumberFormat="1" applyFont="1" applyFill="1" applyBorder="1" applyAlignment="1" applyProtection="1"/>
    <xf numFmtId="168" fontId="55" fillId="0" borderId="35" xfId="340" applyNumberFormat="1" applyFont="1" applyFill="1" applyBorder="1" applyAlignment="1" applyProtection="1"/>
    <xf numFmtId="169" fontId="70" fillId="0" borderId="37" xfId="340" applyNumberFormat="1" applyFont="1" applyFill="1" applyBorder="1" applyAlignment="1" applyProtection="1"/>
    <xf numFmtId="165" fontId="46" fillId="0" borderId="18" xfId="340" applyFont="1" applyBorder="1" applyAlignment="1" applyProtection="1">
      <alignment horizontal="center" vertical="center"/>
    </xf>
    <xf numFmtId="165" fontId="46" fillId="0" borderId="35" xfId="340" applyFont="1" applyBorder="1" applyAlignment="1">
      <alignment vertical="center"/>
    </xf>
    <xf numFmtId="165" fontId="46" fillId="0" borderId="35" xfId="340" applyFont="1" applyBorder="1" applyAlignment="1" applyProtection="1">
      <alignment horizontal="center" vertical="center"/>
    </xf>
    <xf numFmtId="165" fontId="46" fillId="0" borderId="10" xfId="340" applyFont="1" applyBorder="1" applyAlignment="1">
      <alignment vertical="center"/>
    </xf>
    <xf numFmtId="165" fontId="46" fillId="0" borderId="14" xfId="340" applyFont="1" applyBorder="1" applyAlignment="1">
      <alignment vertical="center"/>
    </xf>
    <xf numFmtId="165" fontId="46" fillId="0" borderId="46" xfId="340" applyFont="1" applyBorder="1" applyAlignment="1" applyProtection="1">
      <alignment horizontal="center" vertical="center"/>
    </xf>
    <xf numFmtId="169" fontId="53" fillId="0" borderId="0" xfId="340" applyNumberFormat="1" applyFont="1" applyFill="1" applyBorder="1" applyAlignment="1" applyProtection="1"/>
    <xf numFmtId="169" fontId="55" fillId="0" borderId="0" xfId="340" applyNumberFormat="1" applyFont="1" applyFill="1" applyBorder="1" applyAlignment="1" applyProtection="1"/>
    <xf numFmtId="168" fontId="55" fillId="0" borderId="0" xfId="340" applyNumberFormat="1" applyFont="1" applyFill="1" applyBorder="1" applyAlignment="1" applyProtection="1"/>
    <xf numFmtId="172" fontId="55" fillId="0" borderId="0" xfId="340" applyNumberFormat="1" applyFont="1" applyFill="1" applyBorder="1" applyAlignment="1" applyProtection="1"/>
    <xf numFmtId="165" fontId="46" fillId="0" borderId="18" xfId="340" applyFont="1" applyBorder="1" applyAlignment="1">
      <alignment vertical="center"/>
    </xf>
    <xf numFmtId="169" fontId="53" fillId="25" borderId="15" xfId="340" applyNumberFormat="1" applyFont="1" applyFill="1" applyBorder="1" applyAlignment="1" applyProtection="1"/>
    <xf numFmtId="169" fontId="70" fillId="0" borderId="36" xfId="340" applyNumberFormat="1" applyFont="1" applyFill="1" applyBorder="1" applyAlignment="1" applyProtection="1"/>
    <xf numFmtId="165" fontId="49" fillId="0" borderId="0" xfId="339" quotePrefix="1" applyFont="1" applyBorder="1" applyAlignment="1" applyProtection="1">
      <alignment horizontal="left"/>
    </xf>
    <xf numFmtId="172" fontId="102" fillId="0" borderId="35" xfId="340" applyNumberFormat="1" applyFont="1" applyFill="1" applyBorder="1" applyAlignment="1" applyProtection="1"/>
    <xf numFmtId="165" fontId="66" fillId="0" borderId="27" xfId="340" applyFont="1" applyBorder="1" applyAlignment="1" applyProtection="1">
      <alignment horizontal="center" vertical="center"/>
    </xf>
    <xf numFmtId="165" fontId="66" fillId="0" borderId="45" xfId="340" applyFont="1" applyBorder="1" applyAlignment="1" applyProtection="1">
      <alignment horizontal="center" vertical="center"/>
    </xf>
    <xf numFmtId="166" fontId="43" fillId="0" borderId="10" xfId="449" applyNumberFormat="1" applyFont="1" applyFill="1" applyBorder="1"/>
    <xf numFmtId="166" fontId="43" fillId="0" borderId="35" xfId="449" applyNumberFormat="1" applyFont="1" applyFill="1" applyBorder="1"/>
    <xf numFmtId="0" fontId="32" fillId="0" borderId="0" xfId="449" applyFont="1" applyAlignment="1">
      <alignment horizontal="center"/>
    </xf>
    <xf numFmtId="3" fontId="43" fillId="0" borderId="0" xfId="449" applyNumberFormat="1" applyFont="1" applyAlignment="1">
      <alignment horizontal="right"/>
    </xf>
    <xf numFmtId="0" fontId="44" fillId="0" borderId="15" xfId="449" applyFont="1" applyBorder="1"/>
    <xf numFmtId="0" fontId="44" fillId="0" borderId="14" xfId="449" applyFont="1" applyBorder="1"/>
    <xf numFmtId="165" fontId="43" fillId="0" borderId="17" xfId="341" applyFont="1" applyBorder="1" applyAlignment="1">
      <alignment horizontal="center"/>
    </xf>
    <xf numFmtId="3" fontId="43" fillId="0" borderId="15" xfId="449" applyNumberFormat="1" applyFont="1" applyBorder="1" applyAlignment="1">
      <alignment horizontal="center"/>
    </xf>
    <xf numFmtId="0" fontId="43" fillId="0" borderId="35" xfId="449" applyFont="1" applyBorder="1" applyAlignment="1">
      <alignment horizontal="center"/>
    </xf>
    <xf numFmtId="165" fontId="43" fillId="0" borderId="20" xfId="341" applyFont="1" applyBorder="1" applyAlignment="1" applyProtection="1">
      <alignment horizontal="center" vertical="center"/>
    </xf>
    <xf numFmtId="3" fontId="43" fillId="0" borderId="20" xfId="449" applyNumberFormat="1" applyFont="1" applyBorder="1" applyAlignment="1">
      <alignment horizontal="center"/>
    </xf>
    <xf numFmtId="0" fontId="44" fillId="0" borderId="20" xfId="449" applyFont="1" applyBorder="1"/>
    <xf numFmtId="0" fontId="43" fillId="0" borderId="37" xfId="449" applyFont="1" applyBorder="1"/>
    <xf numFmtId="165" fontId="43" fillId="0" borderId="23" xfId="341" applyFont="1" applyBorder="1" applyAlignment="1">
      <alignment horizontal="center"/>
    </xf>
    <xf numFmtId="3" fontId="43" fillId="0" borderId="35" xfId="449" quotePrefix="1" applyNumberFormat="1" applyFont="1" applyBorder="1" applyAlignment="1">
      <alignment horizontal="center"/>
    </xf>
    <xf numFmtId="0" fontId="48" fillId="0" borderId="27" xfId="449" quotePrefix="1" applyFont="1" applyBorder="1" applyAlignment="1">
      <alignment horizontal="center" vertical="center"/>
    </xf>
    <xf numFmtId="3" fontId="48" fillId="0" borderId="42" xfId="449" quotePrefix="1" applyNumberFormat="1" applyFont="1" applyBorder="1" applyAlignment="1">
      <alignment horizontal="center" vertical="center"/>
    </xf>
    <xf numFmtId="0" fontId="43" fillId="0" borderId="15" xfId="449" applyFont="1" applyBorder="1" applyAlignment="1">
      <alignment horizontal="center"/>
    </xf>
    <xf numFmtId="0" fontId="43" fillId="0" borderId="15" xfId="449" quotePrefix="1" applyFont="1" applyBorder="1"/>
    <xf numFmtId="175" fontId="43" fillId="0" borderId="15" xfId="465" applyNumberFormat="1" applyFont="1" applyFill="1" applyBorder="1" applyAlignment="1"/>
    <xf numFmtId="166" fontId="43" fillId="0" borderId="14" xfId="449" applyNumberFormat="1" applyFont="1" applyBorder="1" applyAlignment="1"/>
    <xf numFmtId="4" fontId="32" fillId="0" borderId="0" xfId="449" applyNumberFormat="1" applyFont="1"/>
    <xf numFmtId="0" fontId="32" fillId="0" borderId="20" xfId="449" applyFont="1" applyBorder="1"/>
    <xf numFmtId="0" fontId="49" fillId="0" borderId="20" xfId="465" applyFont="1" applyBorder="1" applyAlignment="1">
      <alignment vertical="center"/>
    </xf>
    <xf numFmtId="175" fontId="43" fillId="0" borderId="18" xfId="449" applyNumberFormat="1" applyFont="1" applyBorder="1"/>
    <xf numFmtId="175" fontId="43" fillId="0" borderId="20" xfId="449" applyNumberFormat="1" applyFont="1" applyFill="1" applyBorder="1"/>
    <xf numFmtId="166" fontId="43" fillId="0" borderId="35" xfId="449" applyNumberFormat="1" applyFont="1" applyBorder="1"/>
    <xf numFmtId="0" fontId="50" fillId="0" borderId="20" xfId="449" applyFont="1" applyBorder="1"/>
    <xf numFmtId="0" fontId="43" fillId="0" borderId="20" xfId="465" quotePrefix="1" applyFont="1" applyBorder="1" applyAlignment="1">
      <alignment vertical="center"/>
    </xf>
    <xf numFmtId="175" fontId="43" fillId="0" borderId="0" xfId="449" applyNumberFormat="1" applyFont="1"/>
    <xf numFmtId="175" fontId="43" fillId="0" borderId="20" xfId="449" applyNumberFormat="1" applyFont="1" applyFill="1" applyBorder="1" applyAlignment="1"/>
    <xf numFmtId="166" fontId="43" fillId="0" borderId="35" xfId="449" applyNumberFormat="1" applyFont="1" applyBorder="1" applyAlignment="1"/>
    <xf numFmtId="4" fontId="50" fillId="0" borderId="0" xfId="449" applyNumberFormat="1" applyFont="1"/>
    <xf numFmtId="175" fontId="44" fillId="0" borderId="0" xfId="449" applyNumberFormat="1" applyFont="1"/>
    <xf numFmtId="175" fontId="44" fillId="0" borderId="20" xfId="449" applyNumberFormat="1" applyFont="1" applyFill="1" applyBorder="1" applyAlignment="1"/>
    <xf numFmtId="166" fontId="44" fillId="0" borderId="35" xfId="449" applyNumberFormat="1" applyFont="1" applyBorder="1" applyAlignment="1"/>
    <xf numFmtId="0" fontId="44" fillId="0" borderId="20" xfId="465" quotePrefix="1" applyFont="1" applyBorder="1" applyAlignment="1"/>
    <xf numFmtId="2" fontId="32" fillId="0" borderId="0" xfId="449" applyNumberFormat="1" applyFont="1"/>
    <xf numFmtId="0" fontId="44" fillId="0" borderId="20" xfId="465" quotePrefix="1" applyFont="1" applyBorder="1" applyAlignment="1">
      <alignment vertical="center"/>
    </xf>
    <xf numFmtId="4" fontId="103" fillId="0" borderId="0" xfId="449" applyNumberFormat="1" applyFont="1"/>
    <xf numFmtId="175" fontId="32" fillId="0" borderId="0" xfId="449" applyNumberFormat="1" applyFont="1"/>
    <xf numFmtId="0" fontId="43" fillId="0" borderId="20" xfId="449" applyFont="1" applyBorder="1" applyAlignment="1">
      <alignment horizontal="center"/>
    </xf>
    <xf numFmtId="0" fontId="43" fillId="0" borderId="20" xfId="449" quotePrefix="1" applyFont="1" applyBorder="1"/>
    <xf numFmtId="175" fontId="44" fillId="0" borderId="0" xfId="449" applyNumberFormat="1" applyFont="1" applyFill="1"/>
    <xf numFmtId="0" fontId="44" fillId="0" borderId="20" xfId="466" quotePrefix="1" applyFont="1" applyBorder="1" applyAlignment="1" applyProtection="1">
      <alignment horizontal="left" vertical="center"/>
      <protection locked="0" hidden="1"/>
    </xf>
    <xf numFmtId="0" fontId="44" fillId="0" borderId="20" xfId="466" quotePrefix="1" applyFont="1" applyBorder="1" applyAlignment="1" applyProtection="1">
      <alignment vertical="center"/>
      <protection locked="0" hidden="1"/>
    </xf>
    <xf numFmtId="0" fontId="32" fillId="0" borderId="23" xfId="449" applyFont="1" applyBorder="1"/>
    <xf numFmtId="0" fontId="44" fillId="0" borderId="23" xfId="466" quotePrefix="1" applyFont="1" applyBorder="1" applyAlignment="1" applyProtection="1">
      <alignment vertical="center"/>
      <protection locked="0" hidden="1"/>
    </xf>
    <xf numFmtId="175" fontId="44" fillId="0" borderId="29" xfId="449" applyNumberFormat="1" applyFont="1" applyFill="1" applyBorder="1"/>
    <xf numFmtId="175" fontId="44" fillId="0" borderId="23" xfId="449" applyNumberFormat="1" applyFont="1" applyFill="1" applyBorder="1" applyAlignment="1"/>
    <xf numFmtId="166" fontId="44" fillId="0" borderId="37" xfId="449" applyNumberFormat="1" applyFont="1" applyBorder="1" applyAlignment="1"/>
    <xf numFmtId="2" fontId="0" fillId="0" borderId="0" xfId="0" applyNumberFormat="1"/>
    <xf numFmtId="167" fontId="43" fillId="0" borderId="0" xfId="454" applyNumberFormat="1" applyFont="1" applyFill="1"/>
    <xf numFmtId="167" fontId="104" fillId="0" borderId="0" xfId="454" applyNumberFormat="1" applyFont="1" applyFill="1" applyAlignment="1">
      <alignment horizontal="center"/>
    </xf>
    <xf numFmtId="167" fontId="105" fillId="0" borderId="0" xfId="454" applyNumberFormat="1" applyFont="1" applyFill="1" applyBorder="1" applyAlignment="1">
      <alignment horizontal="center" vertical="center"/>
    </xf>
    <xf numFmtId="167" fontId="105" fillId="0" borderId="0" xfId="454" applyNumberFormat="1" applyFont="1" applyFill="1" applyAlignment="1">
      <alignment horizontal="center" vertical="center" wrapText="1"/>
    </xf>
    <xf numFmtId="41" fontId="105" fillId="0" borderId="0" xfId="454" applyNumberFormat="1" applyFont="1" applyFill="1" applyAlignment="1">
      <alignment horizontal="right" vertical="center"/>
    </xf>
    <xf numFmtId="4" fontId="105" fillId="0" borderId="0" xfId="454" applyNumberFormat="1" applyFont="1" applyFill="1" applyAlignment="1">
      <alignment horizontal="right" vertical="center"/>
    </xf>
    <xf numFmtId="43" fontId="105" fillId="0" borderId="0" xfId="454" applyNumberFormat="1" applyFont="1" applyFill="1" applyAlignment="1">
      <alignment horizontal="right" vertical="center"/>
    </xf>
    <xf numFmtId="0" fontId="105" fillId="0" borderId="0" xfId="454" applyFont="1" applyFill="1"/>
    <xf numFmtId="0" fontId="104" fillId="0" borderId="0" xfId="454" applyFont="1" applyFill="1"/>
    <xf numFmtId="0" fontId="69" fillId="0" borderId="0" xfId="454" applyFont="1" applyFill="1" applyBorder="1" applyAlignment="1">
      <alignment horizontal="center"/>
    </xf>
    <xf numFmtId="0" fontId="62" fillId="0" borderId="0" xfId="454" applyFont="1" applyFill="1" applyBorder="1"/>
    <xf numFmtId="0" fontId="62" fillId="0" borderId="0" xfId="454" applyFont="1" applyFill="1" applyBorder="1" applyAlignment="1">
      <alignment horizontal="right"/>
    </xf>
    <xf numFmtId="0" fontId="106" fillId="0" borderId="0" xfId="454" applyFont="1" applyFill="1" applyBorder="1" applyAlignment="1">
      <alignment horizontal="right"/>
    </xf>
    <xf numFmtId="0" fontId="62" fillId="0" borderId="0" xfId="454" applyFont="1" applyAlignment="1">
      <alignment horizontal="right"/>
    </xf>
    <xf numFmtId="0" fontId="62" fillId="0" borderId="0" xfId="454" applyFont="1"/>
    <xf numFmtId="0" fontId="32" fillId="0" borderId="42" xfId="454" applyFont="1" applyFill="1" applyBorder="1" applyAlignment="1">
      <alignment horizontal="center" vertical="center"/>
    </xf>
    <xf numFmtId="0" fontId="32" fillId="0" borderId="45" xfId="454" applyFont="1" applyFill="1" applyBorder="1" applyAlignment="1">
      <alignment horizontal="center" vertical="center"/>
    </xf>
    <xf numFmtId="0" fontId="66" fillId="0" borderId="0" xfId="454" applyFont="1" applyAlignment="1">
      <alignment horizontal="center" vertical="center"/>
    </xf>
    <xf numFmtId="0" fontId="107" fillId="0" borderId="42" xfId="454" applyFont="1" applyFill="1" applyBorder="1" applyAlignment="1">
      <alignment horizontal="left" vertical="center" wrapText="1"/>
    </xf>
    <xf numFmtId="0" fontId="32" fillId="25" borderId="42" xfId="454" applyFont="1" applyFill="1" applyBorder="1" applyAlignment="1">
      <alignment horizontal="center" vertical="center"/>
    </xf>
    <xf numFmtId="4" fontId="32" fillId="25" borderId="42" xfId="454" applyNumberFormat="1" applyFont="1" applyFill="1" applyBorder="1" applyAlignment="1">
      <alignment horizontal="right" vertical="center"/>
    </xf>
    <xf numFmtId="0" fontId="62" fillId="25" borderId="42" xfId="454" applyFont="1" applyFill="1" applyBorder="1" applyAlignment="1">
      <alignment horizontal="center" vertical="center"/>
    </xf>
    <xf numFmtId="0" fontId="66" fillId="0" borderId="0" xfId="454" applyFont="1" applyFill="1" applyAlignment="1">
      <alignment vertical="center"/>
    </xf>
    <xf numFmtId="49" fontId="32" fillId="25" borderId="42" xfId="454" applyNumberFormat="1" applyFont="1" applyFill="1" applyBorder="1" applyAlignment="1">
      <alignment horizontal="center" vertical="center"/>
    </xf>
    <xf numFmtId="4" fontId="108" fillId="25" borderId="42" xfId="454" applyNumberFormat="1" applyFont="1" applyFill="1" applyBorder="1" applyAlignment="1">
      <alignment vertical="center"/>
    </xf>
    <xf numFmtId="176" fontId="32" fillId="25" borderId="42" xfId="454" applyNumberFormat="1" applyFont="1" applyFill="1" applyBorder="1" applyAlignment="1">
      <alignment horizontal="center" vertical="center"/>
    </xf>
    <xf numFmtId="0" fontId="85" fillId="0" borderId="0" xfId="454"/>
    <xf numFmtId="0" fontId="66" fillId="0" borderId="42" xfId="454" applyFont="1" applyFill="1" applyBorder="1" applyAlignment="1">
      <alignment vertical="center"/>
    </xf>
    <xf numFmtId="0" fontId="32" fillId="0" borderId="0" xfId="454" applyFont="1" applyFill="1" applyBorder="1" applyAlignment="1">
      <alignment vertical="center"/>
    </xf>
    <xf numFmtId="0" fontId="32" fillId="0" borderId="0" xfId="454" applyFont="1" applyFill="1" applyBorder="1" applyAlignment="1">
      <alignment horizontal="right" vertical="center"/>
    </xf>
    <xf numFmtId="4" fontId="50" fillId="0" borderId="23" xfId="454" applyNumberFormat="1" applyFont="1" applyFill="1" applyBorder="1" applyAlignment="1">
      <alignment horizontal="right" vertical="center"/>
    </xf>
    <xf numFmtId="0" fontId="32" fillId="0" borderId="0" xfId="454" applyFont="1" applyAlignment="1">
      <alignment vertical="center"/>
    </xf>
    <xf numFmtId="0" fontId="109" fillId="0" borderId="0" xfId="454" applyFont="1" applyFill="1" applyBorder="1"/>
    <xf numFmtId="0" fontId="109" fillId="0" borderId="11" xfId="454" applyFont="1" applyFill="1" applyBorder="1" applyAlignment="1">
      <alignment horizontal="right"/>
    </xf>
    <xf numFmtId="0" fontId="109" fillId="0" borderId="0" xfId="454" applyFont="1" applyFill="1" applyAlignment="1">
      <alignment horizontal="right"/>
    </xf>
    <xf numFmtId="0" fontId="109" fillId="0" borderId="0" xfId="454" applyFont="1"/>
    <xf numFmtId="0" fontId="62" fillId="0" borderId="0" xfId="454" applyFont="1" applyFill="1" applyBorder="1" applyAlignment="1">
      <alignment wrapText="1"/>
    </xf>
    <xf numFmtId="0" fontId="85" fillId="0" borderId="0" xfId="454" applyFill="1"/>
    <xf numFmtId="0" fontId="62" fillId="0" borderId="0" xfId="454" applyFont="1" applyFill="1" applyBorder="1" applyAlignment="1">
      <alignment horizontal="left" wrapText="1"/>
    </xf>
    <xf numFmtId="4" fontId="85" fillId="0" borderId="0" xfId="454" applyNumberFormat="1" applyFill="1"/>
    <xf numFmtId="0" fontId="62" fillId="0" borderId="0" xfId="454" applyFont="1" applyFill="1"/>
    <xf numFmtId="0" fontId="110" fillId="0" borderId="0" xfId="454" applyFont="1" applyFill="1"/>
    <xf numFmtId="0" fontId="110" fillId="0" borderId="0" xfId="454" applyFont="1"/>
    <xf numFmtId="0" fontId="111" fillId="0" borderId="0" xfId="454" applyFont="1" applyFill="1" applyAlignment="1">
      <alignment horizontal="justify" vertical="center"/>
    </xf>
    <xf numFmtId="0" fontId="110" fillId="0" borderId="0" xfId="454" applyFont="1" applyFill="1" applyAlignment="1">
      <alignment horizontal="right"/>
    </xf>
    <xf numFmtId="0" fontId="112" fillId="0" borderId="0" xfId="0" applyFont="1" applyBorder="1" applyAlignment="1" applyProtection="1">
      <alignment horizontal="left"/>
    </xf>
    <xf numFmtId="0" fontId="112" fillId="0" borderId="0" xfId="0" applyFont="1"/>
    <xf numFmtId="0" fontId="43" fillId="0" borderId="0" xfId="449" applyFont="1" applyFill="1" applyAlignment="1"/>
    <xf numFmtId="3" fontId="44" fillId="0" borderId="0" xfId="449" applyNumberFormat="1" applyFont="1" applyFill="1" applyAlignment="1"/>
    <xf numFmtId="0" fontId="32" fillId="0" borderId="0" xfId="449" applyFont="1" applyFill="1"/>
    <xf numFmtId="0" fontId="44" fillId="0" borderId="0" xfId="449" quotePrefix="1" applyFont="1" applyFill="1" applyAlignment="1"/>
    <xf numFmtId="0" fontId="43" fillId="0" borderId="0" xfId="449" applyFont="1" applyFill="1" applyAlignment="1">
      <alignment horizontal="centerContinuous" vertical="center"/>
    </xf>
    <xf numFmtId="0" fontId="44" fillId="0" borderId="0" xfId="449" quotePrefix="1" applyFont="1" applyFill="1" applyAlignment="1">
      <alignment horizontal="centerContinuous"/>
    </xf>
    <xf numFmtId="3" fontId="44" fillId="0" borderId="0" xfId="449" applyNumberFormat="1" applyFont="1" applyFill="1" applyAlignment="1">
      <alignment horizontal="centerContinuous"/>
    </xf>
    <xf numFmtId="0" fontId="44" fillId="0" borderId="0" xfId="449" applyFont="1" applyFill="1"/>
    <xf numFmtId="3" fontId="44" fillId="0" borderId="29" xfId="449" applyNumberFormat="1" applyFont="1" applyFill="1" applyBorder="1"/>
    <xf numFmtId="3" fontId="44" fillId="0" borderId="0" xfId="449" applyNumberFormat="1" applyFont="1" applyFill="1"/>
    <xf numFmtId="3" fontId="43" fillId="0" borderId="0" xfId="449" applyNumberFormat="1" applyFont="1" applyFill="1" applyAlignment="1">
      <alignment horizontal="centerContinuous"/>
    </xf>
    <xf numFmtId="3" fontId="46" fillId="0" borderId="0" xfId="449" applyNumberFormat="1" applyFont="1" applyFill="1" applyAlignment="1">
      <alignment horizontal="centerContinuous"/>
    </xf>
    <xf numFmtId="0" fontId="49" fillId="0" borderId="15" xfId="449" applyFont="1" applyFill="1" applyBorder="1"/>
    <xf numFmtId="0" fontId="46" fillId="0" borderId="15" xfId="449" applyFont="1" applyFill="1" applyBorder="1" applyAlignment="1">
      <alignment horizontal="centerContinuous" vertical="top"/>
    </xf>
    <xf numFmtId="3" fontId="46" fillId="0" borderId="29" xfId="449" applyNumberFormat="1" applyFont="1" applyFill="1" applyBorder="1" applyAlignment="1">
      <alignment horizontal="centerContinuous" vertical="top"/>
    </xf>
    <xf numFmtId="3" fontId="46" fillId="0" borderId="28" xfId="449" applyNumberFormat="1" applyFont="1" applyFill="1" applyBorder="1" applyAlignment="1">
      <alignment horizontal="centerContinuous"/>
    </xf>
    <xf numFmtId="3" fontId="46" fillId="0" borderId="45" xfId="449" applyNumberFormat="1" applyFont="1" applyFill="1" applyBorder="1" applyAlignment="1">
      <alignment horizontal="centerContinuous"/>
    </xf>
    <xf numFmtId="3" fontId="46" fillId="0" borderId="28" xfId="449" applyNumberFormat="1" applyFont="1" applyFill="1" applyBorder="1" applyAlignment="1">
      <alignment horizontal="centerContinuous" vertical="top"/>
    </xf>
    <xf numFmtId="0" fontId="46" fillId="0" borderId="20" xfId="449" applyFont="1" applyFill="1" applyBorder="1" applyAlignment="1">
      <alignment horizontal="center"/>
    </xf>
    <xf numFmtId="0" fontId="46" fillId="0" borderId="20" xfId="449" applyFont="1" applyFill="1" applyBorder="1" applyAlignment="1">
      <alignment horizontal="centerContinuous"/>
    </xf>
    <xf numFmtId="3" fontId="46" fillId="0" borderId="35" xfId="449" applyNumberFormat="1" applyFont="1" applyFill="1" applyBorder="1" applyAlignment="1">
      <alignment horizontal="center"/>
    </xf>
    <xf numFmtId="3" fontId="46" fillId="0" borderId="15" xfId="449" quotePrefix="1" applyNumberFormat="1" applyFont="1" applyFill="1" applyBorder="1" applyAlignment="1">
      <alignment horizontal="center"/>
    </xf>
    <xf numFmtId="0" fontId="46" fillId="0" borderId="23" xfId="449" applyFont="1" applyFill="1" applyBorder="1"/>
    <xf numFmtId="0" fontId="46" fillId="0" borderId="23" xfId="449" applyFont="1" applyFill="1" applyBorder="1" applyAlignment="1">
      <alignment horizontal="centerContinuous"/>
    </xf>
    <xf numFmtId="3" fontId="46" fillId="0" borderId="35" xfId="449" quotePrefix="1" applyNumberFormat="1" applyFont="1" applyFill="1" applyBorder="1" applyAlignment="1">
      <alignment horizontal="center"/>
    </xf>
    <xf numFmtId="3" fontId="46" fillId="0" borderId="20" xfId="449" quotePrefix="1" applyNumberFormat="1" applyFont="1" applyFill="1" applyBorder="1" applyAlignment="1">
      <alignment horizontal="center"/>
    </xf>
    <xf numFmtId="0" fontId="48" fillId="0" borderId="23" xfId="449" quotePrefix="1" applyFont="1" applyFill="1" applyBorder="1" applyAlignment="1">
      <alignment horizontal="center" vertical="center"/>
    </xf>
    <xf numFmtId="0" fontId="48" fillId="0" borderId="42" xfId="449" quotePrefix="1" applyFont="1" applyFill="1" applyBorder="1" applyAlignment="1">
      <alignment horizontal="center" vertical="center"/>
    </xf>
    <xf numFmtId="3" fontId="48" fillId="0" borderId="45" xfId="449" quotePrefix="1" applyNumberFormat="1" applyFont="1" applyFill="1" applyBorder="1" applyAlignment="1">
      <alignment horizontal="center" vertical="center"/>
    </xf>
    <xf numFmtId="3" fontId="48" fillId="0" borderId="42" xfId="449" quotePrefix="1" applyNumberFormat="1" applyFont="1" applyFill="1" applyBorder="1" applyAlignment="1">
      <alignment horizontal="center" vertical="center"/>
    </xf>
    <xf numFmtId="0" fontId="32" fillId="0" borderId="0" xfId="449" applyFont="1" applyFill="1" applyAlignment="1">
      <alignment horizontal="center" vertical="center"/>
    </xf>
    <xf numFmtId="0" fontId="43" fillId="0" borderId="15" xfId="449" applyFont="1" applyFill="1" applyBorder="1"/>
    <xf numFmtId="167" fontId="44" fillId="0" borderId="20" xfId="449" applyNumberFormat="1" applyFont="1" applyFill="1" applyBorder="1" applyAlignment="1">
      <alignment horizontal="right"/>
    </xf>
    <xf numFmtId="166" fontId="44" fillId="0" borderId="15" xfId="449" applyNumberFormat="1" applyFont="1" applyFill="1" applyBorder="1"/>
    <xf numFmtId="0" fontId="43" fillId="0" borderId="20" xfId="449" applyFont="1" applyFill="1" applyBorder="1"/>
    <xf numFmtId="166" fontId="44" fillId="0" borderId="18" xfId="449" applyNumberFormat="1" applyFont="1" applyFill="1" applyBorder="1"/>
    <xf numFmtId="166" fontId="44" fillId="0" borderId="20" xfId="449" applyNumberFormat="1" applyFont="1" applyFill="1" applyBorder="1"/>
    <xf numFmtId="0" fontId="43" fillId="0" borderId="23" xfId="449" applyFont="1" applyFill="1" applyBorder="1"/>
    <xf numFmtId="167" fontId="44" fillId="0" borderId="23" xfId="449" applyNumberFormat="1" applyFont="1" applyFill="1" applyBorder="1"/>
    <xf numFmtId="167" fontId="44" fillId="0" borderId="37" xfId="449" applyNumberFormat="1" applyFont="1" applyFill="1" applyBorder="1"/>
    <xf numFmtId="166" fontId="44" fillId="0" borderId="23" xfId="449" applyNumberFormat="1" applyFont="1" applyFill="1" applyBorder="1"/>
    <xf numFmtId="166" fontId="44" fillId="0" borderId="36" xfId="449" applyNumberFormat="1" applyFont="1" applyFill="1" applyBorder="1"/>
    <xf numFmtId="0" fontId="43" fillId="0" borderId="0" xfId="449" applyFont="1" applyFill="1" applyBorder="1"/>
    <xf numFmtId="166" fontId="44" fillId="0" borderId="0" xfId="449" applyNumberFormat="1" applyFont="1" applyFill="1" applyBorder="1"/>
    <xf numFmtId="3" fontId="77" fillId="0" borderId="0" xfId="454" applyNumberFormat="1" applyFont="1" applyBorder="1" applyAlignment="1">
      <alignment horizontal="left" vertical="top" wrapText="1"/>
    </xf>
    <xf numFmtId="3" fontId="77" fillId="0" borderId="0" xfId="454" applyNumberFormat="1" applyFont="1" applyAlignment="1">
      <alignment vertical="top" wrapText="1"/>
    </xf>
    <xf numFmtId="3" fontId="44" fillId="0" borderId="0" xfId="454" applyNumberFormat="1" applyFont="1" applyAlignment="1">
      <alignment horizontal="right" vertical="top" wrapText="1"/>
    </xf>
    <xf numFmtId="3" fontId="75" fillId="0" borderId="29" xfId="454" applyNumberFormat="1" applyFont="1" applyBorder="1" applyAlignment="1">
      <alignment horizontal="center" vertical="top" wrapText="1"/>
    </xf>
    <xf numFmtId="3" fontId="77" fillId="0" borderId="29" xfId="454" applyNumberFormat="1" applyFont="1" applyBorder="1" applyAlignment="1">
      <alignment vertical="top" wrapText="1"/>
    </xf>
    <xf numFmtId="3" fontId="44" fillId="0" borderId="0" xfId="454" applyNumberFormat="1" applyFont="1" applyAlignment="1">
      <alignment horizontal="center" vertical="top" wrapText="1"/>
    </xf>
    <xf numFmtId="4" fontId="77" fillId="0" borderId="42" xfId="454" applyNumberFormat="1" applyFont="1" applyFill="1" applyBorder="1" applyAlignment="1">
      <alignment horizontal="center" vertical="center" wrapText="1"/>
    </xf>
    <xf numFmtId="3" fontId="77" fillId="0" borderId="42" xfId="454" applyNumberFormat="1" applyFont="1" applyBorder="1" applyAlignment="1">
      <alignment horizontal="center" vertical="center" wrapText="1"/>
    </xf>
    <xf numFmtId="3" fontId="43" fillId="0" borderId="0" xfId="454" applyNumberFormat="1" applyFont="1" applyAlignment="1">
      <alignment horizontal="center" vertical="top" wrapText="1"/>
    </xf>
    <xf numFmtId="4" fontId="44" fillId="25" borderId="42" xfId="454" applyNumberFormat="1" applyFont="1" applyFill="1" applyBorder="1" applyAlignment="1">
      <alignment horizontal="center" vertical="center" wrapText="1"/>
    </xf>
    <xf numFmtId="49" fontId="44" fillId="0" borderId="42" xfId="454" applyNumberFormat="1" applyFont="1" applyBorder="1" applyAlignment="1">
      <alignment horizontal="center" vertical="center" wrapText="1"/>
    </xf>
    <xf numFmtId="0" fontId="32" fillId="0" borderId="42" xfId="454" applyFont="1" applyBorder="1" applyAlignment="1">
      <alignment horizontal="center" vertical="center" wrapText="1"/>
    </xf>
    <xf numFmtId="3" fontId="32" fillId="0" borderId="42" xfId="454" applyNumberFormat="1" applyFont="1" applyFill="1" applyBorder="1" applyAlignment="1">
      <alignment horizontal="center" vertical="center" wrapText="1"/>
    </xf>
    <xf numFmtId="3" fontId="32" fillId="25" borderId="42" xfId="454" applyNumberFormat="1" applyFont="1" applyFill="1" applyBorder="1" applyAlignment="1">
      <alignment horizontal="center" vertical="center" wrapText="1"/>
    </xf>
    <xf numFmtId="49" fontId="32" fillId="0" borderId="42" xfId="454" applyNumberFormat="1" applyFont="1" applyBorder="1" applyAlignment="1">
      <alignment horizontal="center" vertical="center" wrapText="1"/>
    </xf>
    <xf numFmtId="0" fontId="44" fillId="0" borderId="42" xfId="454" applyFont="1" applyFill="1" applyBorder="1" applyAlignment="1">
      <alignment horizontal="left" vertical="center" wrapText="1" indent="1"/>
    </xf>
    <xf numFmtId="177" fontId="44" fillId="0" borderId="15" xfId="454" applyNumberFormat="1" applyFont="1" applyBorder="1" applyAlignment="1">
      <alignment horizontal="center" vertical="center"/>
    </xf>
    <xf numFmtId="177" fontId="44" fillId="25" borderId="42" xfId="454" applyNumberFormat="1" applyFont="1" applyFill="1" applyBorder="1" applyAlignment="1">
      <alignment horizontal="center" vertical="center" wrapText="1"/>
    </xf>
    <xf numFmtId="166" fontId="44" fillId="0" borderId="42" xfId="455" applyNumberFormat="1" applyFont="1" applyBorder="1" applyAlignment="1">
      <alignment horizontal="center" vertical="center"/>
    </xf>
    <xf numFmtId="3" fontId="44" fillId="0" borderId="0" xfId="454" applyNumberFormat="1" applyFont="1" applyFill="1" applyBorder="1" applyAlignment="1">
      <alignment vertical="center" wrapText="1"/>
    </xf>
    <xf numFmtId="3" fontId="44" fillId="0" borderId="0" xfId="454" applyNumberFormat="1" applyFont="1" applyFill="1" applyAlignment="1">
      <alignment vertical="center" wrapText="1"/>
    </xf>
    <xf numFmtId="177" fontId="44" fillId="0" borderId="42" xfId="454" applyNumberFormat="1" applyFont="1" applyBorder="1" applyAlignment="1">
      <alignment horizontal="center" vertical="center"/>
    </xf>
    <xf numFmtId="0" fontId="44" fillId="0" borderId="63" xfId="454" applyFont="1" applyFill="1" applyBorder="1" applyAlignment="1">
      <alignment horizontal="left" vertical="center" wrapText="1" indent="1"/>
    </xf>
    <xf numFmtId="177" fontId="44" fillId="0" borderId="63" xfId="454" applyNumberFormat="1" applyFont="1" applyBorder="1" applyAlignment="1">
      <alignment horizontal="center" vertical="center"/>
    </xf>
    <xf numFmtId="177" fontId="44" fillId="25" borderId="63" xfId="454" applyNumberFormat="1" applyFont="1" applyFill="1" applyBorder="1" applyAlignment="1">
      <alignment horizontal="center" vertical="center" wrapText="1"/>
    </xf>
    <xf numFmtId="166" fontId="44" fillId="0" borderId="63" xfId="455" applyNumberFormat="1" applyFont="1" applyBorder="1" applyAlignment="1">
      <alignment horizontal="center" vertical="center"/>
    </xf>
    <xf numFmtId="0" fontId="43" fillId="0" borderId="64" xfId="454" applyFont="1" applyFill="1" applyBorder="1" applyAlignment="1">
      <alignment horizontal="center" vertical="center" wrapText="1"/>
    </xf>
    <xf numFmtId="177" fontId="43" fillId="0" borderId="64" xfId="454" applyNumberFormat="1" applyFont="1" applyBorder="1" applyAlignment="1">
      <alignment horizontal="center" vertical="center"/>
    </xf>
    <xf numFmtId="177" fontId="43" fillId="25" borderId="64" xfId="454" applyNumberFormat="1" applyFont="1" applyFill="1" applyBorder="1" applyAlignment="1">
      <alignment horizontal="center" vertical="center"/>
    </xf>
    <xf numFmtId="166" fontId="43" fillId="0" borderId="64" xfId="455" applyNumberFormat="1" applyFont="1" applyBorder="1" applyAlignment="1">
      <alignment horizontal="center" vertical="center"/>
    </xf>
    <xf numFmtId="0" fontId="73" fillId="0" borderId="42" xfId="467" applyFont="1" applyFill="1" applyBorder="1" applyAlignment="1">
      <alignment horizontal="left" vertical="center" wrapText="1" indent="1"/>
    </xf>
    <xf numFmtId="178" fontId="73" fillId="0" borderId="42" xfId="467" applyNumberFormat="1" applyFont="1" applyBorder="1" applyAlignment="1">
      <alignment horizontal="center" vertical="center"/>
    </xf>
    <xf numFmtId="177" fontId="44" fillId="25" borderId="23" xfId="454" applyNumberFormat="1" applyFont="1" applyFill="1" applyBorder="1" applyAlignment="1">
      <alignment horizontal="center" vertical="center" wrapText="1"/>
    </xf>
    <xf numFmtId="166" fontId="43" fillId="25" borderId="65" xfId="454" applyNumberFormat="1" applyFont="1" applyFill="1" applyBorder="1" applyAlignment="1">
      <alignment horizontal="center" vertical="center"/>
    </xf>
    <xf numFmtId="178" fontId="44" fillId="0" borderId="23" xfId="455" applyNumberFormat="1" applyFont="1" applyBorder="1" applyAlignment="1">
      <alignment horizontal="center" vertical="center"/>
    </xf>
    <xf numFmtId="166" fontId="44" fillId="0" borderId="23" xfId="455" applyNumberFormat="1" applyFont="1" applyBorder="1" applyAlignment="1">
      <alignment horizontal="center" vertical="center"/>
    </xf>
    <xf numFmtId="3" fontId="43" fillId="0" borderId="64" xfId="454" applyNumberFormat="1" applyFont="1" applyFill="1" applyBorder="1" applyAlignment="1">
      <alignment horizontal="center" vertical="center" wrapText="1"/>
    </xf>
    <xf numFmtId="166" fontId="43" fillId="0" borderId="64" xfId="454" applyNumberFormat="1" applyFont="1" applyBorder="1" applyAlignment="1">
      <alignment horizontal="center" vertical="center"/>
    </xf>
    <xf numFmtId="3" fontId="44" fillId="0" borderId="0" xfId="454" applyNumberFormat="1" applyFont="1" applyFill="1" applyBorder="1" applyAlignment="1">
      <alignment horizontal="right" vertical="center" wrapText="1"/>
    </xf>
    <xf numFmtId="3" fontId="44" fillId="0" borderId="0" xfId="454" applyNumberFormat="1" applyFont="1" applyFill="1" applyAlignment="1">
      <alignment horizontal="right" vertical="center" wrapText="1"/>
    </xf>
    <xf numFmtId="3" fontId="44" fillId="0" borderId="0" xfId="454" applyNumberFormat="1" applyFont="1" applyFill="1" applyBorder="1" applyAlignment="1">
      <alignment horizontal="right" vertical="top" wrapText="1"/>
    </xf>
    <xf numFmtId="3" fontId="44" fillId="0" borderId="0" xfId="454" applyNumberFormat="1" applyFont="1" applyBorder="1" applyAlignment="1">
      <alignment horizontal="right" vertical="top" wrapText="1"/>
    </xf>
    <xf numFmtId="3" fontId="44" fillId="0" borderId="0" xfId="454" applyNumberFormat="1" applyFont="1" applyAlignment="1">
      <alignment horizontal="left" vertical="top" wrapText="1"/>
    </xf>
    <xf numFmtId="3" fontId="44" fillId="0" borderId="0" xfId="454" applyNumberFormat="1" applyFont="1" applyFill="1" applyAlignment="1">
      <alignment horizontal="right" vertical="top" wrapText="1"/>
    </xf>
    <xf numFmtId="3" fontId="44" fillId="0" borderId="0" xfId="454" applyNumberFormat="1" applyFont="1" applyBorder="1" applyAlignment="1">
      <alignment horizontal="right" vertical="top" wrapText="1" indent="2"/>
    </xf>
    <xf numFmtId="167" fontId="113" fillId="0" borderId="0" xfId="457" applyNumberFormat="1" applyFont="1" applyFill="1"/>
    <xf numFmtId="167" fontId="114" fillId="0" borderId="0" xfId="467" applyNumberFormat="1" applyFont="1" applyFill="1" applyAlignment="1">
      <alignment horizontal="center"/>
    </xf>
    <xf numFmtId="167" fontId="114" fillId="0" borderId="0" xfId="467" applyNumberFormat="1" applyFont="1" applyFill="1" applyBorder="1" applyAlignment="1">
      <alignment horizontal="left"/>
    </xf>
    <xf numFmtId="167" fontId="114" fillId="0" borderId="0" xfId="467" applyNumberFormat="1" applyFont="1" applyFill="1" applyAlignment="1">
      <alignment horizontal="left" indent="1"/>
    </xf>
    <xf numFmtId="167" fontId="114" fillId="0" borderId="0" xfId="467" applyNumberFormat="1" applyFont="1" applyFill="1" applyAlignment="1">
      <alignment vertical="center"/>
    </xf>
    <xf numFmtId="167" fontId="114" fillId="0" borderId="0" xfId="467" applyNumberFormat="1" applyFont="1" applyFill="1" applyAlignment="1">
      <alignment horizontal="right" vertical="center"/>
    </xf>
    <xf numFmtId="4" fontId="105" fillId="0" borderId="0" xfId="467" applyNumberFormat="1" applyFont="1" applyFill="1" applyAlignment="1">
      <alignment horizontal="right" vertical="center"/>
    </xf>
    <xf numFmtId="178" fontId="105" fillId="0" borderId="0" xfId="467" applyNumberFormat="1" applyFont="1" applyFill="1" applyAlignment="1">
      <alignment horizontal="right" vertical="center"/>
    </xf>
    <xf numFmtId="43" fontId="105" fillId="0" borderId="0" xfId="467" applyNumberFormat="1" applyFont="1" applyFill="1" applyAlignment="1">
      <alignment horizontal="center" vertical="center"/>
    </xf>
    <xf numFmtId="0" fontId="105" fillId="0" borderId="0" xfId="467" applyFont="1" applyFill="1" applyAlignment="1">
      <alignment horizontal="center" vertical="center"/>
    </xf>
    <xf numFmtId="0" fontId="91" fillId="0" borderId="0" xfId="458" applyFont="1" applyFill="1"/>
    <xf numFmtId="167" fontId="117" fillId="0" borderId="0" xfId="467" applyNumberFormat="1" applyFont="1" applyFill="1" applyBorder="1" applyAlignment="1">
      <alignment horizontal="center" wrapText="1"/>
    </xf>
    <xf numFmtId="167" fontId="114" fillId="0" borderId="0" xfId="467" applyNumberFormat="1" applyFont="1" applyFill="1" applyBorder="1" applyAlignment="1">
      <alignment horizontal="center"/>
    </xf>
    <xf numFmtId="167" fontId="114" fillId="0" borderId="0" xfId="467" applyNumberFormat="1" applyFont="1" applyFill="1" applyBorder="1" applyAlignment="1">
      <alignment horizontal="left" indent="1"/>
    </xf>
    <xf numFmtId="167" fontId="114" fillId="0" borderId="0" xfId="467" applyNumberFormat="1" applyFont="1" applyFill="1" applyBorder="1" applyAlignment="1">
      <alignment horizontal="right" vertical="center"/>
    </xf>
    <xf numFmtId="167" fontId="104" fillId="0" borderId="42" xfId="458" applyNumberFormat="1" applyFont="1" applyFill="1" applyBorder="1" applyAlignment="1">
      <alignment horizontal="center" vertical="center" wrapText="1"/>
    </xf>
    <xf numFmtId="167" fontId="104" fillId="0" borderId="42" xfId="458" applyNumberFormat="1" applyFont="1" applyFill="1" applyBorder="1" applyAlignment="1">
      <alignment horizontal="center" vertical="center"/>
    </xf>
    <xf numFmtId="4" fontId="104" fillId="0" borderId="42" xfId="458" applyNumberFormat="1" applyFont="1" applyFill="1" applyBorder="1" applyAlignment="1">
      <alignment horizontal="center" vertical="center" wrapText="1"/>
    </xf>
    <xf numFmtId="178" fontId="104" fillId="0" borderId="42" xfId="458" applyNumberFormat="1" applyFont="1" applyFill="1" applyBorder="1" applyAlignment="1">
      <alignment horizontal="center" vertical="center" wrapText="1"/>
    </xf>
    <xf numFmtId="20" fontId="104" fillId="0" borderId="42" xfId="458" quotePrefix="1" applyNumberFormat="1" applyFont="1" applyFill="1" applyBorder="1" applyAlignment="1">
      <alignment horizontal="center" vertical="center" wrapText="1"/>
    </xf>
    <xf numFmtId="0" fontId="104" fillId="0" borderId="70" xfId="458" quotePrefix="1" applyFont="1" applyFill="1" applyBorder="1" applyAlignment="1">
      <alignment horizontal="center" vertical="center" wrapText="1"/>
    </xf>
    <xf numFmtId="167" fontId="118" fillId="0" borderId="71" xfId="458" applyNumberFormat="1" applyFont="1" applyFill="1" applyBorder="1" applyAlignment="1">
      <alignment horizontal="center" vertical="center" wrapText="1"/>
    </xf>
    <xf numFmtId="167" fontId="118" fillId="0" borderId="72" xfId="458" applyNumberFormat="1" applyFont="1" applyFill="1" applyBorder="1" applyAlignment="1">
      <alignment horizontal="center" vertical="center" wrapText="1"/>
    </xf>
    <xf numFmtId="0" fontId="118" fillId="0" borderId="72" xfId="458" applyFont="1" applyFill="1" applyBorder="1" applyAlignment="1">
      <alignment horizontal="center" vertical="center" wrapText="1"/>
    </xf>
    <xf numFmtId="167" fontId="118" fillId="0" borderId="73" xfId="458" applyNumberFormat="1" applyFont="1" applyFill="1" applyBorder="1" applyAlignment="1">
      <alignment horizontal="center" vertical="center" wrapText="1"/>
    </xf>
    <xf numFmtId="3" fontId="118" fillId="0" borderId="72" xfId="458" applyNumberFormat="1" applyFont="1" applyFill="1" applyBorder="1" applyAlignment="1">
      <alignment horizontal="center" vertical="center" wrapText="1"/>
    </xf>
    <xf numFmtId="0" fontId="118" fillId="0" borderId="74" xfId="458" applyFont="1" applyFill="1" applyBorder="1" applyAlignment="1">
      <alignment horizontal="center" vertical="center" wrapText="1"/>
    </xf>
    <xf numFmtId="0" fontId="91" fillId="0" borderId="0" xfId="458" applyFont="1" applyFill="1" applyAlignment="1">
      <alignment vertical="center"/>
    </xf>
    <xf numFmtId="167" fontId="114" fillId="0" borderId="75" xfId="467" quotePrefix="1" applyNumberFormat="1" applyFont="1" applyFill="1" applyBorder="1" applyAlignment="1">
      <alignment horizontal="center" vertical="center" wrapText="1"/>
    </xf>
    <xf numFmtId="167" fontId="114" fillId="0" borderId="20" xfId="467" applyNumberFormat="1" applyFont="1" applyFill="1" applyBorder="1" applyAlignment="1">
      <alignment horizontal="center" vertical="center" wrapText="1"/>
    </xf>
    <xf numFmtId="0" fontId="114" fillId="0" borderId="20" xfId="467" applyFont="1" applyFill="1" applyBorder="1" applyAlignment="1">
      <alignment horizontal="left" vertical="center" wrapText="1"/>
    </xf>
    <xf numFmtId="0" fontId="114" fillId="0" borderId="20" xfId="467" applyFont="1" applyFill="1" applyBorder="1" applyAlignment="1">
      <alignment horizontal="left" vertical="center" wrapText="1" indent="1"/>
    </xf>
    <xf numFmtId="177" fontId="114" fillId="0" borderId="20" xfId="467" applyNumberFormat="1" applyFont="1" applyFill="1" applyBorder="1" applyAlignment="1">
      <alignment vertical="center"/>
    </xf>
    <xf numFmtId="177" fontId="114" fillId="0" borderId="20" xfId="467" applyNumberFormat="1" applyFont="1" applyFill="1" applyBorder="1" applyAlignment="1">
      <alignment horizontal="right" vertical="center"/>
    </xf>
    <xf numFmtId="178" fontId="114" fillId="0" borderId="67" xfId="458" applyNumberFormat="1" applyFont="1" applyFill="1" applyBorder="1" applyAlignment="1">
      <alignment horizontal="right" vertical="center"/>
    </xf>
    <xf numFmtId="178" fontId="114" fillId="0" borderId="20" xfId="458" applyNumberFormat="1" applyFont="1" applyFill="1" applyBorder="1" applyAlignment="1">
      <alignment horizontal="right" vertical="center"/>
    </xf>
    <xf numFmtId="43" fontId="119" fillId="0" borderId="76" xfId="455" applyNumberFormat="1" applyFont="1" applyFill="1" applyBorder="1" applyAlignment="1">
      <alignment horizontal="right" vertical="center"/>
    </xf>
    <xf numFmtId="43" fontId="114" fillId="25" borderId="77" xfId="458" applyNumberFormat="1" applyFont="1" applyFill="1" applyBorder="1" applyAlignment="1">
      <alignment vertical="center"/>
    </xf>
    <xf numFmtId="179" fontId="119" fillId="0" borderId="76" xfId="455" applyNumberFormat="1" applyFont="1" applyFill="1" applyBorder="1" applyAlignment="1">
      <alignment horizontal="right" vertical="center"/>
    </xf>
    <xf numFmtId="179" fontId="119" fillId="0" borderId="78" xfId="455" applyNumberFormat="1" applyFont="1" applyFill="1" applyBorder="1" applyAlignment="1">
      <alignment horizontal="right" vertical="center"/>
    </xf>
    <xf numFmtId="167" fontId="114" fillId="0" borderId="79" xfId="467" quotePrefix="1" applyNumberFormat="1" applyFont="1" applyFill="1" applyBorder="1" applyAlignment="1">
      <alignment horizontal="center" vertical="center" wrapText="1"/>
    </xf>
    <xf numFmtId="167" fontId="114" fillId="0" borderId="77" xfId="467" applyNumberFormat="1" applyFont="1" applyFill="1" applyBorder="1" applyAlignment="1">
      <alignment horizontal="center" vertical="center" wrapText="1"/>
    </xf>
    <xf numFmtId="0" fontId="114" fillId="0" borderId="77" xfId="467" applyFont="1" applyFill="1" applyBorder="1" applyAlignment="1">
      <alignment horizontal="left" vertical="center" wrapText="1"/>
    </xf>
    <xf numFmtId="0" fontId="114" fillId="0" borderId="77" xfId="467" applyFont="1" applyFill="1" applyBorder="1" applyAlignment="1">
      <alignment horizontal="left" vertical="center" wrapText="1" indent="1"/>
    </xf>
    <xf numFmtId="177" fontId="114" fillId="0" borderId="77" xfId="467" applyNumberFormat="1" applyFont="1" applyFill="1" applyBorder="1" applyAlignment="1">
      <alignment vertical="center"/>
    </xf>
    <xf numFmtId="177" fontId="114" fillId="0" borderId="77" xfId="467" applyNumberFormat="1" applyFont="1" applyFill="1" applyBorder="1" applyAlignment="1">
      <alignment horizontal="right" vertical="center"/>
    </xf>
    <xf numFmtId="178" fontId="114" fillId="0" borderId="77" xfId="458" applyNumberFormat="1" applyFont="1" applyFill="1" applyBorder="1" applyAlignment="1">
      <alignment horizontal="right" vertical="center"/>
    </xf>
    <xf numFmtId="43" fontId="114" fillId="25" borderId="80" xfId="458" applyNumberFormat="1" applyFont="1" applyFill="1" applyBorder="1" applyAlignment="1">
      <alignment vertical="center"/>
    </xf>
    <xf numFmtId="179" fontId="119" fillId="0" borderId="77" xfId="455" applyNumberFormat="1" applyFont="1" applyFill="1" applyBorder="1" applyAlignment="1">
      <alignment horizontal="right" vertical="center"/>
    </xf>
    <xf numFmtId="179" fontId="119" fillId="0" borderId="81" xfId="455" applyNumberFormat="1" applyFont="1" applyFill="1" applyBorder="1" applyAlignment="1">
      <alignment horizontal="right" vertical="center"/>
    </xf>
    <xf numFmtId="179" fontId="119" fillId="0" borderId="62" xfId="455" applyNumberFormat="1" applyFont="1" applyFill="1" applyBorder="1" applyAlignment="1">
      <alignment horizontal="right" vertical="center"/>
    </xf>
    <xf numFmtId="179" fontId="119" fillId="0" borderId="82" xfId="455" applyNumberFormat="1" applyFont="1" applyFill="1" applyBorder="1" applyAlignment="1">
      <alignment horizontal="right" vertical="center"/>
    </xf>
    <xf numFmtId="178" fontId="114" fillId="0" borderId="83" xfId="458" applyNumberFormat="1" applyFont="1" applyFill="1" applyBorder="1" applyAlignment="1">
      <alignment horizontal="right" vertical="center"/>
    </xf>
    <xf numFmtId="43" fontId="119" fillId="0" borderId="84" xfId="455" applyNumberFormat="1" applyFont="1" applyFill="1" applyBorder="1" applyAlignment="1">
      <alignment horizontal="right" vertical="center"/>
    </xf>
    <xf numFmtId="43" fontId="114" fillId="25" borderId="20" xfId="458" applyNumberFormat="1" applyFont="1" applyFill="1" applyBorder="1" applyAlignment="1">
      <alignment vertical="center"/>
    </xf>
    <xf numFmtId="179" fontId="119" fillId="0" borderId="18" xfId="455" applyNumberFormat="1" applyFont="1" applyFill="1" applyBorder="1" applyAlignment="1">
      <alignment horizontal="right" vertical="center"/>
    </xf>
    <xf numFmtId="0" fontId="114" fillId="0" borderId="67" xfId="467" applyFont="1" applyFill="1" applyBorder="1" applyAlignment="1">
      <alignment horizontal="left" vertical="center" wrapText="1" indent="1"/>
    </xf>
    <xf numFmtId="177" fontId="114" fillId="0" borderId="67" xfId="467" applyNumberFormat="1" applyFont="1" applyFill="1" applyBorder="1" applyAlignment="1">
      <alignment vertical="center"/>
    </xf>
    <xf numFmtId="166" fontId="114" fillId="0" borderId="67" xfId="458" applyNumberFormat="1" applyFont="1" applyFill="1" applyBorder="1" applyAlignment="1">
      <alignment horizontal="right" vertical="center"/>
    </xf>
    <xf numFmtId="166" fontId="114" fillId="0" borderId="68" xfId="458" applyNumberFormat="1" applyFont="1" applyFill="1" applyBorder="1" applyAlignment="1">
      <alignment horizontal="right" vertical="center"/>
    </xf>
    <xf numFmtId="0" fontId="114" fillId="0" borderId="42" xfId="467" applyFont="1" applyFill="1" applyBorder="1" applyAlignment="1">
      <alignment horizontal="left" vertical="center" wrapText="1" indent="1"/>
    </xf>
    <xf numFmtId="177" fontId="114" fillId="0" borderId="42" xfId="467" applyNumberFormat="1" applyFont="1" applyFill="1" applyBorder="1" applyAlignment="1">
      <alignment vertical="center"/>
    </xf>
    <xf numFmtId="178" fontId="114" fillId="0" borderId="42" xfId="458" applyNumberFormat="1" applyFont="1" applyFill="1" applyBorder="1" applyAlignment="1">
      <alignment horizontal="right" vertical="center"/>
    </xf>
    <xf numFmtId="43" fontId="119" fillId="0" borderId="42" xfId="455" applyNumberFormat="1" applyFont="1" applyFill="1" applyBorder="1" applyAlignment="1">
      <alignment horizontal="right" vertical="center"/>
    </xf>
    <xf numFmtId="179" fontId="119" fillId="0" borderId="42" xfId="455" applyNumberFormat="1" applyFont="1" applyFill="1" applyBorder="1" applyAlignment="1">
      <alignment horizontal="right" vertical="center"/>
    </xf>
    <xf numFmtId="179" fontId="119" fillId="0" borderId="70" xfId="455" applyNumberFormat="1" applyFont="1" applyFill="1" applyBorder="1" applyAlignment="1">
      <alignment horizontal="right" vertical="center"/>
    </xf>
    <xf numFmtId="0" fontId="114" fillId="0" borderId="15" xfId="467" applyFont="1" applyFill="1" applyBorder="1" applyAlignment="1">
      <alignment horizontal="left" vertical="center" wrapText="1" indent="1"/>
    </xf>
    <xf numFmtId="177" fontId="114" fillId="0" borderId="15" xfId="467" applyNumberFormat="1" applyFont="1" applyFill="1" applyBorder="1" applyAlignment="1">
      <alignment vertical="center"/>
    </xf>
    <xf numFmtId="178" fontId="114" fillId="0" borderId="15" xfId="458" applyNumberFormat="1" applyFont="1" applyFill="1" applyBorder="1" applyAlignment="1">
      <alignment horizontal="right" vertical="center"/>
    </xf>
    <xf numFmtId="43" fontId="119" fillId="0" borderId="15" xfId="455" applyNumberFormat="1" applyFont="1" applyFill="1" applyBorder="1" applyAlignment="1">
      <alignment horizontal="right" vertical="center"/>
    </xf>
    <xf numFmtId="179" fontId="119" fillId="0" borderId="15" xfId="455" applyNumberFormat="1" applyFont="1" applyFill="1" applyBorder="1" applyAlignment="1">
      <alignment horizontal="right" vertical="center"/>
    </xf>
    <xf numFmtId="179" fontId="119" fillId="0" borderId="86" xfId="455" applyNumberFormat="1" applyFont="1" applyFill="1" applyBorder="1" applyAlignment="1">
      <alignment horizontal="right" vertical="center"/>
    </xf>
    <xf numFmtId="43" fontId="119" fillId="0" borderId="67" xfId="455" applyNumberFormat="1" applyFont="1" applyFill="1" applyBorder="1" applyAlignment="1">
      <alignment horizontal="right" vertical="center"/>
    </xf>
    <xf numFmtId="179" fontId="119" fillId="0" borderId="67" xfId="455" applyNumberFormat="1" applyFont="1" applyFill="1" applyBorder="1" applyAlignment="1">
      <alignment horizontal="right" vertical="center"/>
    </xf>
    <xf numFmtId="179" fontId="119" fillId="0" borderId="68" xfId="455" applyNumberFormat="1" applyFont="1" applyFill="1" applyBorder="1" applyAlignment="1">
      <alignment horizontal="right" vertical="center"/>
    </xf>
    <xf numFmtId="43" fontId="119" fillId="0" borderId="77" xfId="455" applyNumberFormat="1" applyFont="1" applyFill="1" applyBorder="1" applyAlignment="1">
      <alignment horizontal="right" vertical="center"/>
    </xf>
    <xf numFmtId="167" fontId="114" fillId="0" borderId="87" xfId="467" quotePrefix="1" applyNumberFormat="1" applyFont="1" applyFill="1" applyBorder="1" applyAlignment="1">
      <alignment horizontal="center" vertical="center"/>
    </xf>
    <xf numFmtId="167" fontId="114" fillId="0" borderId="80" xfId="467" quotePrefix="1" applyNumberFormat="1" applyFont="1" applyFill="1" applyBorder="1" applyAlignment="1">
      <alignment horizontal="center" vertical="center"/>
    </xf>
    <xf numFmtId="167" fontId="114" fillId="0" borderId="80" xfId="467" applyNumberFormat="1" applyFont="1" applyFill="1" applyBorder="1" applyAlignment="1">
      <alignment vertical="center" wrapText="1"/>
    </xf>
    <xf numFmtId="0" fontId="114" fillId="0" borderId="80" xfId="467" applyFont="1" applyFill="1" applyBorder="1" applyAlignment="1">
      <alignment horizontal="left" vertical="center" wrapText="1" indent="1"/>
    </xf>
    <xf numFmtId="177" fontId="114" fillId="0" borderId="80" xfId="467" applyNumberFormat="1" applyFont="1" applyFill="1" applyBorder="1" applyAlignment="1">
      <alignment vertical="center"/>
    </xf>
    <xf numFmtId="177" fontId="114" fillId="0" borderId="80" xfId="467" applyNumberFormat="1" applyFont="1" applyFill="1" applyBorder="1" applyAlignment="1">
      <alignment horizontal="right" vertical="center"/>
    </xf>
    <xf numFmtId="178" fontId="114" fillId="0" borderId="23" xfId="458" applyNumberFormat="1" applyFont="1" applyFill="1" applyBorder="1" applyAlignment="1">
      <alignment horizontal="right" vertical="center"/>
    </xf>
    <xf numFmtId="178" fontId="114" fillId="0" borderId="80" xfId="458" applyNumberFormat="1" applyFont="1" applyFill="1" applyBorder="1" applyAlignment="1">
      <alignment horizontal="right" vertical="center"/>
    </xf>
    <xf numFmtId="178" fontId="114" fillId="25" borderId="80" xfId="458" applyNumberFormat="1" applyFont="1" applyFill="1" applyBorder="1" applyAlignment="1">
      <alignment vertical="center"/>
    </xf>
    <xf numFmtId="166" fontId="114" fillId="0" borderId="62" xfId="458" applyNumberFormat="1" applyFont="1" applyFill="1" applyBorder="1" applyAlignment="1">
      <alignment horizontal="right" vertical="center"/>
    </xf>
    <xf numFmtId="167" fontId="114" fillId="0" borderId="88" xfId="467" quotePrefix="1" applyNumberFormat="1" applyFont="1" applyFill="1" applyBorder="1" applyAlignment="1">
      <alignment horizontal="center" vertical="center"/>
    </xf>
    <xf numFmtId="167" fontId="114" fillId="0" borderId="83" xfId="467" quotePrefix="1" applyNumberFormat="1" applyFont="1" applyFill="1" applyBorder="1" applyAlignment="1">
      <alignment horizontal="center" vertical="center"/>
    </xf>
    <xf numFmtId="167" fontId="114" fillId="0" borderId="83" xfId="467" applyNumberFormat="1" applyFont="1" applyFill="1" applyBorder="1" applyAlignment="1">
      <alignment vertical="center" wrapText="1"/>
    </xf>
    <xf numFmtId="0" fontId="114" fillId="0" borderId="83" xfId="467" applyFont="1" applyFill="1" applyBorder="1" applyAlignment="1">
      <alignment horizontal="left" vertical="center" wrapText="1" indent="1"/>
    </xf>
    <xf numFmtId="177" fontId="114" fillId="0" borderId="83" xfId="467" applyNumberFormat="1" applyFont="1" applyFill="1" applyBorder="1" applyAlignment="1">
      <alignment vertical="center"/>
    </xf>
    <xf numFmtId="177" fontId="114" fillId="0" borderId="83" xfId="467" applyNumberFormat="1" applyFont="1" applyFill="1" applyBorder="1" applyAlignment="1">
      <alignment horizontal="right" vertical="center"/>
    </xf>
    <xf numFmtId="178" fontId="114" fillId="25" borderId="83" xfId="458" applyNumberFormat="1" applyFont="1" applyFill="1" applyBorder="1" applyAlignment="1">
      <alignment vertical="center"/>
    </xf>
    <xf numFmtId="166" fontId="114" fillId="0" borderId="84" xfId="458" applyNumberFormat="1" applyFont="1" applyFill="1" applyBorder="1" applyAlignment="1">
      <alignment horizontal="right" vertical="center"/>
    </xf>
    <xf numFmtId="166" fontId="114" fillId="0" borderId="78" xfId="458" applyNumberFormat="1" applyFont="1" applyFill="1" applyBorder="1" applyAlignment="1">
      <alignment horizontal="right" vertical="center"/>
    </xf>
    <xf numFmtId="166" fontId="114" fillId="0" borderId="83" xfId="458" applyNumberFormat="1" applyFont="1" applyFill="1" applyBorder="1" applyAlignment="1">
      <alignment horizontal="right" vertical="center"/>
    </xf>
    <xf numFmtId="177" fontId="119" fillId="0" borderId="42" xfId="455" applyNumberFormat="1" applyFont="1" applyFill="1" applyBorder="1" applyAlignment="1">
      <alignment horizontal="right" vertical="center"/>
    </xf>
    <xf numFmtId="166" fontId="114" fillId="0" borderId="42" xfId="458" applyNumberFormat="1" applyFont="1" applyFill="1" applyBorder="1" applyAlignment="1">
      <alignment horizontal="right" vertical="center"/>
    </xf>
    <xf numFmtId="166" fontId="114" fillId="0" borderId="70" xfId="458" applyNumberFormat="1" applyFont="1" applyFill="1" applyBorder="1" applyAlignment="1">
      <alignment horizontal="right" vertical="center"/>
    </xf>
    <xf numFmtId="167" fontId="114" fillId="0" borderId="15" xfId="467" quotePrefix="1" applyNumberFormat="1" applyFont="1" applyFill="1" applyBorder="1" applyAlignment="1">
      <alignment horizontal="center" vertical="center"/>
    </xf>
    <xf numFmtId="167" fontId="114" fillId="0" borderId="15" xfId="467" applyNumberFormat="1" applyFont="1" applyFill="1" applyBorder="1" applyAlignment="1">
      <alignment vertical="center" wrapText="1"/>
    </xf>
    <xf numFmtId="166" fontId="114" fillId="0" borderId="15" xfId="458" applyNumberFormat="1" applyFont="1" applyFill="1" applyBorder="1" applyAlignment="1">
      <alignment horizontal="right" vertical="center"/>
    </xf>
    <xf numFmtId="166" fontId="114" fillId="0" borderId="86" xfId="458" applyNumberFormat="1" applyFont="1" applyFill="1" applyBorder="1" applyAlignment="1">
      <alignment horizontal="right" vertical="center"/>
    </xf>
    <xf numFmtId="167" fontId="114" fillId="0" borderId="67" xfId="467" quotePrefix="1" applyNumberFormat="1" applyFont="1" applyFill="1" applyBorder="1" applyAlignment="1">
      <alignment horizontal="center" vertical="center"/>
    </xf>
    <xf numFmtId="167" fontId="114" fillId="0" borderId="67" xfId="467" applyNumberFormat="1" applyFont="1" applyFill="1" applyBorder="1" applyAlignment="1">
      <alignment horizontal="left" vertical="center" wrapText="1"/>
    </xf>
    <xf numFmtId="0" fontId="69" fillId="0" borderId="0" xfId="458" applyFont="1" applyFill="1" applyAlignment="1">
      <alignment horizontal="center" vertical="center"/>
    </xf>
    <xf numFmtId="167" fontId="114" fillId="0" borderId="42" xfId="467" quotePrefix="1" applyNumberFormat="1" applyFont="1" applyFill="1" applyBorder="1" applyAlignment="1">
      <alignment horizontal="center" vertical="center"/>
    </xf>
    <xf numFmtId="167" fontId="114" fillId="0" borderId="42" xfId="467" applyNumberFormat="1" applyFont="1" applyFill="1" applyBorder="1" applyAlignment="1">
      <alignment horizontal="left" vertical="center" wrapText="1"/>
    </xf>
    <xf numFmtId="0" fontId="114" fillId="0" borderId="90" xfId="467" applyFont="1" applyFill="1" applyBorder="1" applyAlignment="1">
      <alignment horizontal="left" vertical="center" wrapText="1" indent="1"/>
    </xf>
    <xf numFmtId="177" fontId="114" fillId="0" borderId="90" xfId="467" applyNumberFormat="1" applyFont="1" applyFill="1" applyBorder="1" applyAlignment="1">
      <alignment vertical="center"/>
    </xf>
    <xf numFmtId="178" fontId="114" fillId="0" borderId="90" xfId="458" applyNumberFormat="1" applyFont="1" applyFill="1" applyBorder="1" applyAlignment="1">
      <alignment horizontal="right" vertical="center"/>
    </xf>
    <xf numFmtId="166" fontId="114" fillId="0" borderId="90" xfId="458" applyNumberFormat="1" applyFont="1" applyFill="1" applyBorder="1" applyAlignment="1">
      <alignment horizontal="right" vertical="center"/>
    </xf>
    <xf numFmtId="166" fontId="114" fillId="0" borderId="91" xfId="458" applyNumberFormat="1" applyFont="1" applyFill="1" applyBorder="1" applyAlignment="1">
      <alignment horizontal="right" vertical="center"/>
    </xf>
    <xf numFmtId="0" fontId="114" fillId="0" borderId="23" xfId="467" applyFont="1" applyFill="1" applyBorder="1" applyAlignment="1">
      <alignment horizontal="left" vertical="center" wrapText="1" indent="1"/>
    </xf>
    <xf numFmtId="177" fontId="114" fillId="0" borderId="23" xfId="467" applyNumberFormat="1" applyFont="1" applyFill="1" applyBorder="1" applyAlignment="1">
      <alignment vertical="center"/>
    </xf>
    <xf numFmtId="166" fontId="114" fillId="0" borderId="23" xfId="458" applyNumberFormat="1" applyFont="1" applyFill="1" applyBorder="1" applyAlignment="1">
      <alignment horizontal="right" vertical="center"/>
    </xf>
    <xf numFmtId="166" fontId="114" fillId="0" borderId="93" xfId="458" applyNumberFormat="1" applyFont="1" applyFill="1" applyBorder="1" applyAlignment="1">
      <alignment horizontal="right" vertical="center"/>
    </xf>
    <xf numFmtId="0" fontId="114" fillId="0" borderId="72" xfId="467" applyFont="1" applyFill="1" applyBorder="1" applyAlignment="1">
      <alignment horizontal="left" vertical="center" wrapText="1" indent="1"/>
    </xf>
    <xf numFmtId="177" fontId="114" fillId="0" borderId="72" xfId="467" applyNumberFormat="1" applyFont="1" applyFill="1" applyBorder="1" applyAlignment="1">
      <alignment vertical="center"/>
    </xf>
    <xf numFmtId="178" fontId="114" fillId="0" borderId="72" xfId="458" applyNumberFormat="1" applyFont="1" applyFill="1" applyBorder="1" applyAlignment="1">
      <alignment horizontal="right" vertical="center"/>
    </xf>
    <xf numFmtId="43" fontId="119" fillId="0" borderId="72" xfId="455" applyNumberFormat="1" applyFont="1" applyFill="1" applyBorder="1" applyAlignment="1">
      <alignment horizontal="right" vertical="center"/>
    </xf>
    <xf numFmtId="179" fontId="119" fillId="0" borderId="72" xfId="455" applyNumberFormat="1" applyFont="1" applyFill="1" applyBorder="1" applyAlignment="1">
      <alignment horizontal="right" vertical="center"/>
    </xf>
    <xf numFmtId="179" fontId="119" fillId="0" borderId="74" xfId="455" applyNumberFormat="1" applyFont="1" applyFill="1" applyBorder="1" applyAlignment="1">
      <alignment horizontal="right" vertical="center"/>
    </xf>
    <xf numFmtId="167" fontId="114" fillId="0" borderId="75" xfId="467" quotePrefix="1" applyNumberFormat="1" applyFont="1" applyFill="1" applyBorder="1" applyAlignment="1">
      <alignment horizontal="center" vertical="center"/>
    </xf>
    <xf numFmtId="167" fontId="114" fillId="0" borderId="20" xfId="467" quotePrefix="1" applyNumberFormat="1" applyFont="1" applyFill="1" applyBorder="1" applyAlignment="1">
      <alignment horizontal="center" vertical="center"/>
    </xf>
    <xf numFmtId="167" fontId="114" fillId="0" borderId="20" xfId="467" applyNumberFormat="1" applyFont="1" applyFill="1" applyBorder="1" applyAlignment="1">
      <alignment horizontal="left" vertical="center" wrapText="1"/>
    </xf>
    <xf numFmtId="178" fontId="114" fillId="25" borderId="20" xfId="458" applyNumberFormat="1" applyFont="1" applyFill="1" applyBorder="1" applyAlignment="1">
      <alignment vertical="center"/>
    </xf>
    <xf numFmtId="166" fontId="114" fillId="0" borderId="18" xfId="458" applyNumberFormat="1" applyFont="1" applyFill="1" applyBorder="1" applyAlignment="1">
      <alignment horizontal="right" vertical="center"/>
    </xf>
    <xf numFmtId="166" fontId="114" fillId="0" borderId="82" xfId="458" applyNumberFormat="1" applyFont="1" applyFill="1" applyBorder="1" applyAlignment="1">
      <alignment horizontal="right" vertical="center"/>
    </xf>
    <xf numFmtId="166" fontId="114" fillId="0" borderId="72" xfId="458" applyNumberFormat="1" applyFont="1" applyFill="1" applyBorder="1" applyAlignment="1">
      <alignment horizontal="right" vertical="center"/>
    </xf>
    <xf numFmtId="166" fontId="114" fillId="0" borderId="74" xfId="458" applyNumberFormat="1" applyFont="1" applyFill="1" applyBorder="1" applyAlignment="1">
      <alignment horizontal="right" vertical="center"/>
    </xf>
    <xf numFmtId="177" fontId="114" fillId="0" borderId="42" xfId="458" applyNumberFormat="1" applyFont="1" applyFill="1" applyBorder="1" applyAlignment="1">
      <alignment horizontal="right" vertical="center"/>
    </xf>
    <xf numFmtId="167" fontId="114" fillId="0" borderId="75" xfId="467" quotePrefix="1" applyNumberFormat="1" applyFont="1" applyFill="1" applyBorder="1" applyAlignment="1">
      <alignment vertical="center"/>
    </xf>
    <xf numFmtId="167" fontId="114" fillId="0" borderId="20" xfId="467" quotePrefix="1" applyNumberFormat="1" applyFont="1" applyFill="1" applyBorder="1" applyAlignment="1">
      <alignment vertical="center"/>
    </xf>
    <xf numFmtId="167" fontId="114" fillId="0" borderId="20" xfId="467" applyNumberFormat="1" applyFont="1" applyFill="1" applyBorder="1" applyAlignment="1">
      <alignment vertical="center" wrapText="1"/>
    </xf>
    <xf numFmtId="178" fontId="114" fillId="0" borderId="20" xfId="458" applyNumberFormat="1" applyFont="1" applyFill="1" applyBorder="1" applyAlignment="1">
      <alignment vertical="center"/>
    </xf>
    <xf numFmtId="167" fontId="114" fillId="0" borderId="87" xfId="467" quotePrefix="1" applyNumberFormat="1" applyFont="1" applyFill="1" applyBorder="1" applyAlignment="1">
      <alignment vertical="center"/>
    </xf>
    <xf numFmtId="167" fontId="114" fillId="0" borderId="80" xfId="467" quotePrefix="1" applyNumberFormat="1" applyFont="1" applyFill="1" applyBorder="1" applyAlignment="1">
      <alignment vertical="center"/>
    </xf>
    <xf numFmtId="178" fontId="114" fillId="0" borderId="80" xfId="458" applyNumberFormat="1" applyFont="1" applyFill="1" applyBorder="1" applyAlignment="1">
      <alignment vertical="center"/>
    </xf>
    <xf numFmtId="177" fontId="119" fillId="0" borderId="15" xfId="455" applyNumberFormat="1" applyFont="1" applyFill="1" applyBorder="1" applyAlignment="1">
      <alignment horizontal="right" vertical="center"/>
    </xf>
    <xf numFmtId="178" fontId="119" fillId="0" borderId="42" xfId="455" applyNumberFormat="1" applyFont="1" applyFill="1" applyBorder="1" applyAlignment="1">
      <alignment horizontal="right" vertical="center"/>
    </xf>
    <xf numFmtId="167" fontId="114" fillId="0" borderId="79" xfId="467" quotePrefix="1" applyNumberFormat="1" applyFont="1" applyFill="1" applyBorder="1" applyAlignment="1">
      <alignment horizontal="center" vertical="center"/>
    </xf>
    <xf numFmtId="167" fontId="114" fillId="0" borderId="77" xfId="467" quotePrefix="1" applyNumberFormat="1" applyFont="1" applyFill="1" applyBorder="1" applyAlignment="1">
      <alignment horizontal="center" vertical="center"/>
    </xf>
    <xf numFmtId="167" fontId="114" fillId="0" borderId="77" xfId="467" applyNumberFormat="1" applyFont="1" applyFill="1" applyBorder="1" applyAlignment="1">
      <alignment vertical="center" wrapText="1"/>
    </xf>
    <xf numFmtId="178" fontId="114" fillId="25" borderId="77" xfId="458" applyNumberFormat="1" applyFont="1" applyFill="1" applyBorder="1" applyAlignment="1">
      <alignment vertical="center"/>
    </xf>
    <xf numFmtId="166" fontId="114" fillId="0" borderId="77" xfId="458" applyNumberFormat="1" applyFont="1" applyFill="1" applyBorder="1" applyAlignment="1">
      <alignment horizontal="right" vertical="center"/>
    </xf>
    <xf numFmtId="166" fontId="114" fillId="0" borderId="81" xfId="458" applyNumberFormat="1" applyFont="1" applyFill="1" applyBorder="1" applyAlignment="1">
      <alignment horizontal="right" vertical="center"/>
    </xf>
    <xf numFmtId="43" fontId="114" fillId="0" borderId="42" xfId="458" applyNumberFormat="1" applyFont="1" applyFill="1" applyBorder="1" applyAlignment="1">
      <alignment horizontal="right" vertical="center"/>
    </xf>
    <xf numFmtId="167" fontId="114" fillId="0" borderId="15" xfId="467" applyNumberFormat="1" applyFont="1" applyFill="1" applyBorder="1" applyAlignment="1">
      <alignment horizontal="left" vertical="center" wrapText="1"/>
    </xf>
    <xf numFmtId="177" fontId="114" fillId="0" borderId="15" xfId="458" applyNumberFormat="1" applyFont="1" applyFill="1" applyBorder="1" applyAlignment="1">
      <alignment horizontal="right" vertical="center"/>
    </xf>
    <xf numFmtId="167" fontId="114" fillId="0" borderId="67" xfId="467" applyNumberFormat="1" applyFont="1" applyFill="1" applyBorder="1" applyAlignment="1">
      <alignment vertical="center" wrapText="1"/>
    </xf>
    <xf numFmtId="166" fontId="119" fillId="0" borderId="15" xfId="468" applyNumberFormat="1" applyFont="1" applyFill="1" applyBorder="1" applyAlignment="1">
      <alignment horizontal="right" vertical="center"/>
    </xf>
    <xf numFmtId="166" fontId="119" fillId="0" borderId="86" xfId="468" applyNumberFormat="1" applyFont="1" applyFill="1" applyBorder="1" applyAlignment="1">
      <alignment horizontal="right" vertical="center"/>
    </xf>
    <xf numFmtId="178" fontId="119" fillId="0" borderId="67" xfId="455" applyNumberFormat="1" applyFont="1" applyFill="1" applyBorder="1" applyAlignment="1">
      <alignment horizontal="right" vertical="center"/>
    </xf>
    <xf numFmtId="167" fontId="114" fillId="0" borderId="67" xfId="467" applyNumberFormat="1" applyFont="1" applyFill="1" applyBorder="1" applyAlignment="1">
      <alignment horizontal="left" vertical="center"/>
    </xf>
    <xf numFmtId="167" fontId="114" fillId="0" borderId="15" xfId="467" applyNumberFormat="1" applyFont="1" applyFill="1" applyBorder="1" applyAlignment="1">
      <alignment vertical="center"/>
    </xf>
    <xf numFmtId="166" fontId="120" fillId="0" borderId="67" xfId="458" applyNumberFormat="1" applyFont="1" applyFill="1" applyBorder="1" applyAlignment="1">
      <alignment horizontal="right" vertical="center"/>
    </xf>
    <xf numFmtId="166" fontId="120" fillId="0" borderId="68" xfId="458" applyNumberFormat="1" applyFont="1" applyFill="1" applyBorder="1" applyAlignment="1">
      <alignment horizontal="right" vertical="center"/>
    </xf>
    <xf numFmtId="167" fontId="114" fillId="0" borderId="42" xfId="467" applyNumberFormat="1" applyFont="1" applyFill="1" applyBorder="1" applyAlignment="1">
      <alignment horizontal="left" vertical="center"/>
    </xf>
    <xf numFmtId="167" fontId="114" fillId="0" borderId="72" xfId="467" quotePrefix="1" applyNumberFormat="1" applyFont="1" applyFill="1" applyBorder="1" applyAlignment="1">
      <alignment horizontal="center" vertical="center"/>
    </xf>
    <xf numFmtId="0" fontId="114" fillId="0" borderId="72" xfId="467" applyFont="1" applyFill="1" applyBorder="1" applyAlignment="1">
      <alignment horizontal="left" vertical="center" wrapText="1"/>
    </xf>
    <xf numFmtId="167" fontId="114" fillId="0" borderId="80" xfId="467" applyNumberFormat="1" applyFont="1" applyFill="1" applyBorder="1" applyAlignment="1">
      <alignment vertical="center"/>
    </xf>
    <xf numFmtId="166" fontId="114" fillId="0" borderId="80" xfId="458" applyNumberFormat="1" applyFont="1" applyFill="1" applyBorder="1" applyAlignment="1">
      <alignment horizontal="right" vertical="center"/>
    </xf>
    <xf numFmtId="177" fontId="114" fillId="25" borderId="77" xfId="458" applyNumberFormat="1" applyFont="1" applyFill="1" applyBorder="1" applyAlignment="1">
      <alignment vertical="center"/>
    </xf>
    <xf numFmtId="49" fontId="114" fillId="0" borderId="77" xfId="467" applyNumberFormat="1" applyFont="1" applyFill="1" applyBorder="1" applyAlignment="1">
      <alignment horizontal="left" vertical="center"/>
    </xf>
    <xf numFmtId="177" fontId="121" fillId="0" borderId="77" xfId="467" applyNumberFormat="1" applyFont="1" applyFill="1" applyBorder="1" applyAlignment="1">
      <alignment vertical="center"/>
    </xf>
    <xf numFmtId="177" fontId="121" fillId="0" borderId="77" xfId="467" applyNumberFormat="1" applyFont="1" applyFill="1" applyBorder="1" applyAlignment="1">
      <alignment horizontal="right" vertical="center"/>
    </xf>
    <xf numFmtId="178" fontId="119" fillId="0" borderId="77" xfId="455" applyNumberFormat="1" applyFont="1" applyFill="1" applyBorder="1" applyAlignment="1">
      <alignment horizontal="right" vertical="center"/>
    </xf>
    <xf numFmtId="49" fontId="114" fillId="0" borderId="67" xfId="467" quotePrefix="1" applyNumberFormat="1" applyFont="1" applyFill="1" applyBorder="1" applyAlignment="1">
      <alignment horizontal="center" vertical="center"/>
    </xf>
    <xf numFmtId="49" fontId="114" fillId="0" borderId="67" xfId="467" applyNumberFormat="1" applyFont="1" applyFill="1" applyBorder="1" applyAlignment="1">
      <alignment horizontal="left" vertical="center"/>
    </xf>
    <xf numFmtId="167" fontId="114" fillId="0" borderId="67" xfId="467" applyNumberFormat="1" applyFont="1" applyFill="1" applyBorder="1" applyAlignment="1">
      <alignment horizontal="left" vertical="center" wrapText="1" indent="1"/>
    </xf>
    <xf numFmtId="49" fontId="114" fillId="0" borderId="72" xfId="467" applyNumberFormat="1" applyFont="1" applyFill="1" applyBorder="1" applyAlignment="1">
      <alignment horizontal="center" vertical="center"/>
    </xf>
    <xf numFmtId="49" fontId="114" fillId="0" borderId="72" xfId="467" applyNumberFormat="1" applyFont="1" applyFill="1" applyBorder="1" applyAlignment="1">
      <alignment horizontal="left" vertical="center"/>
    </xf>
    <xf numFmtId="167" fontId="114" fillId="0" borderId="72" xfId="467" applyNumberFormat="1" applyFont="1" applyFill="1" applyBorder="1" applyAlignment="1">
      <alignment horizontal="left" vertical="center" wrapText="1" indent="1"/>
    </xf>
    <xf numFmtId="0" fontId="114" fillId="0" borderId="75" xfId="467" applyFont="1" applyFill="1" applyBorder="1" applyAlignment="1">
      <alignment horizontal="center" vertical="center"/>
    </xf>
    <xf numFmtId="49" fontId="114" fillId="0" borderId="20" xfId="467" applyNumberFormat="1" applyFont="1" applyFill="1" applyBorder="1" applyAlignment="1">
      <alignment horizontal="center" vertical="center"/>
    </xf>
    <xf numFmtId="49" fontId="114" fillId="0" borderId="20" xfId="467" applyNumberFormat="1" applyFont="1" applyFill="1" applyBorder="1" applyAlignment="1">
      <alignment horizontal="left" vertical="center"/>
    </xf>
    <xf numFmtId="177" fontId="114" fillId="25" borderId="20" xfId="458" applyNumberFormat="1" applyFont="1" applyFill="1" applyBorder="1" applyAlignment="1">
      <alignment vertical="center"/>
    </xf>
    <xf numFmtId="167" fontId="114" fillId="0" borderId="83" xfId="467" applyNumberFormat="1" applyFont="1" applyFill="1" applyBorder="1" applyAlignment="1">
      <alignment vertical="center"/>
    </xf>
    <xf numFmtId="0" fontId="114" fillId="0" borderId="67" xfId="467" quotePrefix="1" applyFont="1" applyFill="1" applyBorder="1" applyAlignment="1">
      <alignment horizontal="left" vertical="center" wrapText="1" indent="1"/>
    </xf>
    <xf numFmtId="0" fontId="114" fillId="0" borderId="83" xfId="467" applyFont="1" applyFill="1" applyBorder="1" applyAlignment="1">
      <alignment horizontal="left" vertical="center" wrapText="1"/>
    </xf>
    <xf numFmtId="177" fontId="121" fillId="0" borderId="83" xfId="467" applyNumberFormat="1" applyFont="1" applyFill="1" applyBorder="1" applyAlignment="1">
      <alignment vertical="center"/>
    </xf>
    <xf numFmtId="177" fontId="121" fillId="0" borderId="83" xfId="467" applyNumberFormat="1" applyFont="1" applyFill="1" applyBorder="1" applyAlignment="1">
      <alignment horizontal="right" vertical="center"/>
    </xf>
    <xf numFmtId="179" fontId="119" fillId="0" borderId="83" xfId="455" applyNumberFormat="1" applyFont="1" applyFill="1" applyBorder="1" applyAlignment="1">
      <alignment horizontal="right" vertical="center"/>
    </xf>
    <xf numFmtId="49" fontId="114" fillId="0" borderId="83" xfId="467" quotePrefix="1" applyNumberFormat="1" applyFont="1" applyFill="1" applyBorder="1" applyAlignment="1">
      <alignment horizontal="center" vertical="center"/>
    </xf>
    <xf numFmtId="49" fontId="114" fillId="0" borderId="83" xfId="467" applyNumberFormat="1" applyFont="1" applyFill="1" applyBorder="1" applyAlignment="1">
      <alignment horizontal="left" vertical="center"/>
    </xf>
    <xf numFmtId="43" fontId="119" fillId="0" borderId="83" xfId="455" applyNumberFormat="1" applyFont="1" applyFill="1" applyBorder="1" applyAlignment="1">
      <alignment horizontal="right" vertical="center"/>
    </xf>
    <xf numFmtId="166" fontId="114" fillId="0" borderId="94" xfId="458" applyNumberFormat="1" applyFont="1" applyFill="1" applyBorder="1" applyAlignment="1">
      <alignment horizontal="right" vertical="center"/>
    </xf>
    <xf numFmtId="0" fontId="114" fillId="0" borderId="15" xfId="467" quotePrefix="1" applyFont="1" applyFill="1" applyBorder="1" applyAlignment="1">
      <alignment horizontal="center" vertical="center"/>
    </xf>
    <xf numFmtId="0" fontId="114" fillId="0" borderId="15" xfId="467" applyFont="1" applyFill="1" applyBorder="1" applyAlignment="1">
      <alignment horizontal="left" vertical="center" wrapText="1"/>
    </xf>
    <xf numFmtId="167" fontId="114" fillId="0" borderId="42" xfId="467" applyNumberFormat="1" applyFont="1" applyFill="1" applyBorder="1" applyAlignment="1">
      <alignment horizontal="left" vertical="center" indent="1"/>
    </xf>
    <xf numFmtId="177" fontId="114" fillId="0" borderId="72" xfId="458" applyNumberFormat="1" applyFont="1" applyFill="1" applyBorder="1" applyAlignment="1">
      <alignment horizontal="right" vertical="center"/>
    </xf>
    <xf numFmtId="0" fontId="114" fillId="0" borderId="72" xfId="467" quotePrefix="1" applyFont="1" applyFill="1" applyBorder="1" applyAlignment="1">
      <alignment horizontal="center" vertical="center"/>
    </xf>
    <xf numFmtId="167" fontId="114" fillId="0" borderId="72" xfId="467" applyNumberFormat="1" applyFont="1" applyFill="1" applyBorder="1" applyAlignment="1">
      <alignment horizontal="left" vertical="center" indent="1"/>
    </xf>
    <xf numFmtId="49" fontId="114" fillId="0" borderId="20" xfId="467" quotePrefix="1" applyNumberFormat="1" applyFont="1" applyFill="1" applyBorder="1" applyAlignment="1">
      <alignment horizontal="center" vertical="center"/>
    </xf>
    <xf numFmtId="43" fontId="119" fillId="0" borderId="18" xfId="455" applyNumberFormat="1" applyFont="1" applyFill="1" applyBorder="1" applyAlignment="1">
      <alignment horizontal="right" vertical="center"/>
    </xf>
    <xf numFmtId="179" fontId="119" fillId="0" borderId="20" xfId="455" applyNumberFormat="1" applyFont="1" applyFill="1" applyBorder="1" applyAlignment="1">
      <alignment horizontal="right" vertical="center"/>
    </xf>
    <xf numFmtId="167" fontId="114" fillId="0" borderId="15" xfId="467" applyNumberFormat="1" applyFont="1" applyFill="1" applyBorder="1" applyAlignment="1">
      <alignment horizontal="left" vertical="center" indent="1"/>
    </xf>
    <xf numFmtId="0" fontId="114" fillId="0" borderId="42" xfId="467" quotePrefix="1" applyFont="1" applyFill="1" applyBorder="1" applyAlignment="1">
      <alignment horizontal="center" vertical="center"/>
    </xf>
    <xf numFmtId="0" fontId="114" fillId="0" borderId="42" xfId="467" applyFont="1" applyFill="1" applyBorder="1" applyAlignment="1">
      <alignment horizontal="left" vertical="center" wrapText="1"/>
    </xf>
    <xf numFmtId="49" fontId="114" fillId="0" borderId="72" xfId="467" quotePrefix="1" applyNumberFormat="1" applyFont="1" applyFill="1" applyBorder="1" applyAlignment="1">
      <alignment horizontal="center" vertical="center"/>
    </xf>
    <xf numFmtId="178" fontId="119" fillId="0" borderId="72" xfId="455" applyNumberFormat="1" applyFont="1" applyFill="1" applyBorder="1" applyAlignment="1">
      <alignment horizontal="right" vertical="center"/>
    </xf>
    <xf numFmtId="0" fontId="114" fillId="0" borderId="88" xfId="467" applyFont="1" applyFill="1" applyBorder="1" applyAlignment="1">
      <alignment horizontal="center" vertical="center"/>
    </xf>
    <xf numFmtId="0" fontId="114" fillId="0" borderId="15" xfId="467" applyFont="1" applyFill="1" applyBorder="1" applyAlignment="1">
      <alignment vertical="center" wrapText="1"/>
    </xf>
    <xf numFmtId="179" fontId="119" fillId="0" borderId="93" xfId="455" applyNumberFormat="1" applyFont="1" applyFill="1" applyBorder="1" applyAlignment="1">
      <alignment horizontal="right" vertical="center"/>
    </xf>
    <xf numFmtId="178" fontId="119" fillId="0" borderId="15" xfId="455" applyNumberFormat="1" applyFont="1" applyFill="1" applyBorder="1" applyAlignment="1">
      <alignment horizontal="right" vertical="center"/>
    </xf>
    <xf numFmtId="167" fontId="114" fillId="0" borderId="79" xfId="467" applyNumberFormat="1" applyFont="1" applyFill="1" applyBorder="1"/>
    <xf numFmtId="167" fontId="114" fillId="0" borderId="77" xfId="467" applyNumberFormat="1" applyFont="1" applyFill="1" applyBorder="1" applyAlignment="1">
      <alignment horizontal="center"/>
    </xf>
    <xf numFmtId="167" fontId="114" fillId="0" borderId="77" xfId="467" applyNumberFormat="1" applyFont="1" applyFill="1" applyBorder="1" applyAlignment="1">
      <alignment horizontal="left"/>
    </xf>
    <xf numFmtId="167" fontId="117" fillId="0" borderId="77" xfId="467" applyNumberFormat="1" applyFont="1" applyFill="1" applyBorder="1" applyAlignment="1">
      <alignment horizontal="left" vertical="center" indent="1"/>
    </xf>
    <xf numFmtId="177" fontId="117" fillId="0" borderId="77" xfId="467" applyNumberFormat="1" applyFont="1" applyFill="1" applyBorder="1" applyAlignment="1">
      <alignment horizontal="right" vertical="center"/>
    </xf>
    <xf numFmtId="178" fontId="117" fillId="0" borderId="77" xfId="458" applyNumberFormat="1" applyFont="1" applyFill="1" applyBorder="1" applyAlignment="1">
      <alignment horizontal="right" vertical="center"/>
    </xf>
    <xf numFmtId="178" fontId="117" fillId="25" borderId="77" xfId="458" applyNumberFormat="1" applyFont="1" applyFill="1" applyBorder="1" applyAlignment="1">
      <alignment vertical="center"/>
    </xf>
    <xf numFmtId="166" fontId="117" fillId="0" borderId="77" xfId="458" applyNumberFormat="1" applyFont="1" applyFill="1" applyBorder="1" applyAlignment="1">
      <alignment horizontal="right" vertical="center"/>
    </xf>
    <xf numFmtId="166" fontId="117" fillId="0" borderId="81" xfId="458" applyNumberFormat="1" applyFont="1" applyFill="1" applyBorder="1" applyAlignment="1">
      <alignment horizontal="right" vertical="center"/>
    </xf>
    <xf numFmtId="167" fontId="91" fillId="0" borderId="0" xfId="458" applyNumberFormat="1" applyFont="1" applyFill="1"/>
    <xf numFmtId="167" fontId="91" fillId="0" borderId="0" xfId="458" applyNumberFormat="1" applyFont="1" applyFill="1" applyAlignment="1">
      <alignment horizontal="center"/>
    </xf>
    <xf numFmtId="167" fontId="91" fillId="0" borderId="0" xfId="458" applyNumberFormat="1" applyFont="1" applyFill="1" applyBorder="1" applyAlignment="1">
      <alignment horizontal="left"/>
    </xf>
    <xf numFmtId="167" fontId="91" fillId="0" borderId="0" xfId="458" applyNumberFormat="1" applyFont="1" applyFill="1" applyAlignment="1">
      <alignment horizontal="left" indent="1"/>
    </xf>
    <xf numFmtId="167" fontId="91" fillId="0" borderId="0" xfId="458" applyNumberFormat="1" applyFont="1" applyFill="1" applyAlignment="1">
      <alignment vertical="center"/>
    </xf>
    <xf numFmtId="43" fontId="4" fillId="0" borderId="0" xfId="458" applyNumberFormat="1" applyFill="1" applyAlignment="1">
      <alignment vertical="center"/>
    </xf>
    <xf numFmtId="43" fontId="91" fillId="0" borderId="0" xfId="458" applyNumberFormat="1" applyFont="1" applyFill="1"/>
    <xf numFmtId="178" fontId="91" fillId="0" borderId="0" xfId="458" applyNumberFormat="1" applyFont="1" applyFill="1"/>
    <xf numFmtId="43" fontId="91" fillId="25" borderId="0" xfId="458" applyNumberFormat="1" applyFont="1" applyFill="1"/>
    <xf numFmtId="43" fontId="91" fillId="0" borderId="0" xfId="458" applyNumberFormat="1" applyFont="1" applyFill="1" applyAlignment="1">
      <alignment vertical="center"/>
    </xf>
    <xf numFmtId="165" fontId="44" fillId="25" borderId="0" xfId="469" applyNumberFormat="1" applyFont="1" applyFill="1"/>
    <xf numFmtId="165" fontId="44" fillId="25" borderId="0" xfId="469" applyNumberFormat="1" applyFont="1" applyFill="1" applyBorder="1"/>
    <xf numFmtId="165" fontId="63" fillId="25" borderId="0" xfId="469" applyNumberFormat="1" applyFont="1" applyFill="1"/>
    <xf numFmtId="165" fontId="43" fillId="25" borderId="0" xfId="469" applyNumberFormat="1" applyFont="1" applyFill="1" applyAlignment="1" applyProtection="1">
      <alignment horizontal="centerContinuous"/>
    </xf>
    <xf numFmtId="165" fontId="44" fillId="25" borderId="0" xfId="469" applyNumberFormat="1" applyFont="1" applyFill="1" applyAlignment="1">
      <alignment horizontal="centerContinuous"/>
    </xf>
    <xf numFmtId="165" fontId="44" fillId="25" borderId="0" xfId="469" applyNumberFormat="1" applyFont="1" applyFill="1" applyBorder="1" applyAlignment="1">
      <alignment horizontal="centerContinuous"/>
    </xf>
    <xf numFmtId="165" fontId="44" fillId="25" borderId="29" xfId="469" applyNumberFormat="1" applyFont="1" applyFill="1" applyBorder="1"/>
    <xf numFmtId="165" fontId="46" fillId="25" borderId="29" xfId="469" applyNumberFormat="1" applyFont="1" applyFill="1" applyBorder="1" applyAlignment="1">
      <alignment horizontal="right"/>
    </xf>
    <xf numFmtId="165" fontId="44" fillId="25" borderId="10" xfId="469" applyNumberFormat="1" applyFont="1" applyFill="1" applyBorder="1"/>
    <xf numFmtId="165" fontId="44" fillId="25" borderId="14" xfId="469" applyNumberFormat="1" applyFont="1" applyFill="1" applyBorder="1"/>
    <xf numFmtId="165" fontId="44" fillId="25" borderId="18" xfId="469" applyNumberFormat="1" applyFont="1" applyFill="1" applyBorder="1"/>
    <xf numFmtId="165" fontId="43" fillId="25" borderId="35" xfId="469" applyNumberFormat="1" applyFont="1" applyFill="1" applyBorder="1" applyAlignment="1" applyProtection="1">
      <alignment horizontal="centerContinuous"/>
    </xf>
    <xf numFmtId="165" fontId="63" fillId="25" borderId="0" xfId="469" applyNumberFormat="1" applyFont="1" applyFill="1" applyAlignment="1" applyProtection="1">
      <alignment horizontal="center"/>
    </xf>
    <xf numFmtId="165" fontId="43" fillId="25" borderId="35" xfId="469" applyNumberFormat="1" applyFont="1" applyFill="1" applyBorder="1" applyAlignment="1" applyProtection="1">
      <alignment horizontal="center"/>
    </xf>
    <xf numFmtId="165" fontId="46" fillId="25" borderId="18" xfId="469" applyNumberFormat="1" applyFont="1" applyFill="1" applyBorder="1" applyAlignment="1">
      <alignment horizontal="centerContinuous"/>
    </xf>
    <xf numFmtId="165" fontId="46" fillId="25" borderId="11" xfId="469" applyNumberFormat="1" applyFont="1" applyFill="1" applyBorder="1" applyAlignment="1">
      <alignment horizontal="centerContinuous"/>
    </xf>
    <xf numFmtId="165" fontId="107" fillId="25" borderId="28" xfId="469" applyNumberFormat="1" applyFont="1" applyFill="1" applyBorder="1" applyAlignment="1">
      <alignment horizontal="left"/>
    </xf>
    <xf numFmtId="165" fontId="107" fillId="25" borderId="37" xfId="469" applyNumberFormat="1" applyFont="1" applyFill="1" applyBorder="1" applyAlignment="1">
      <alignment horizontal="left"/>
    </xf>
    <xf numFmtId="165" fontId="122" fillId="25" borderId="0" xfId="469" applyNumberFormat="1" applyFont="1" applyFill="1" applyBorder="1" applyAlignment="1" applyProtection="1">
      <alignment horizontal="center"/>
      <protection locked="0"/>
    </xf>
    <xf numFmtId="165" fontId="50" fillId="25" borderId="15" xfId="469" applyNumberFormat="1" applyFont="1" applyFill="1" applyBorder="1" applyAlignment="1">
      <alignment horizontal="center"/>
    </xf>
    <xf numFmtId="165" fontId="43" fillId="25" borderId="35" xfId="469" applyNumberFormat="1" applyFont="1" applyFill="1" applyBorder="1" applyAlignment="1" applyProtection="1">
      <alignment horizontal="left"/>
    </xf>
    <xf numFmtId="165" fontId="43" fillId="25" borderId="18" xfId="469" applyNumberFormat="1" applyFont="1" applyFill="1" applyBorder="1" applyAlignment="1" applyProtection="1">
      <alignment horizontal="center"/>
    </xf>
    <xf numFmtId="165" fontId="46" fillId="25" borderId="10" xfId="469" applyNumberFormat="1" applyFont="1" applyFill="1" applyBorder="1" applyAlignment="1"/>
    <xf numFmtId="165" fontId="107" fillId="25" borderId="29" xfId="469" applyNumberFormat="1" applyFont="1" applyFill="1" applyBorder="1" applyAlignment="1">
      <alignment horizontal="left"/>
    </xf>
    <xf numFmtId="165" fontId="50" fillId="25" borderId="18" xfId="469" applyNumberFormat="1" applyFont="1" applyFill="1" applyBorder="1" applyAlignment="1" applyProtection="1">
      <alignment horizontal="center"/>
    </xf>
    <xf numFmtId="165" fontId="50" fillId="25" borderId="20" xfId="469" applyNumberFormat="1" applyFont="1" applyFill="1" applyBorder="1" applyAlignment="1">
      <alignment horizontal="center"/>
    </xf>
    <xf numFmtId="165" fontId="32" fillId="25" borderId="35" xfId="469" applyNumberFormat="1" applyFont="1" applyFill="1" applyBorder="1" applyAlignment="1" applyProtection="1">
      <alignment horizontal="left"/>
      <protection locked="0"/>
    </xf>
    <xf numFmtId="165" fontId="43" fillId="25" borderId="0" xfId="469" applyNumberFormat="1" applyFont="1" applyFill="1" applyBorder="1" applyAlignment="1" applyProtection="1">
      <alignment horizontal="center"/>
    </xf>
    <xf numFmtId="165" fontId="43" fillId="25" borderId="20" xfId="469" applyNumberFormat="1" applyFont="1" applyFill="1" applyBorder="1" applyAlignment="1" applyProtection="1">
      <alignment horizontal="center"/>
    </xf>
    <xf numFmtId="165" fontId="50" fillId="25" borderId="35" xfId="469" applyNumberFormat="1" applyFont="1" applyFill="1" applyBorder="1" applyAlignment="1" applyProtection="1">
      <alignment horizontal="center"/>
    </xf>
    <xf numFmtId="165" fontId="44" fillId="25" borderId="36" xfId="469" applyNumberFormat="1" applyFont="1" applyFill="1" applyBorder="1"/>
    <xf numFmtId="165" fontId="32" fillId="25" borderId="22" xfId="469" applyNumberFormat="1" applyFont="1" applyFill="1" applyBorder="1" applyAlignment="1">
      <alignment horizontal="left"/>
    </xf>
    <xf numFmtId="165" fontId="51" fillId="25" borderId="59" xfId="469" quotePrefix="1" applyNumberFormat="1" applyFont="1" applyFill="1" applyBorder="1" applyAlignment="1" applyProtection="1">
      <alignment horizontal="center"/>
    </xf>
    <xf numFmtId="165" fontId="51" fillId="25" borderId="22" xfId="469" quotePrefix="1" applyNumberFormat="1" applyFont="1" applyFill="1" applyBorder="1" applyAlignment="1" applyProtection="1">
      <alignment horizontal="center"/>
    </xf>
    <xf numFmtId="165" fontId="51" fillId="25" borderId="26" xfId="469" quotePrefix="1" applyNumberFormat="1" applyFont="1" applyFill="1" applyBorder="1" applyAlignment="1" applyProtection="1">
      <alignment horizontal="center"/>
    </xf>
    <xf numFmtId="165" fontId="50" fillId="25" borderId="36" xfId="469" applyNumberFormat="1" applyFont="1" applyFill="1" applyBorder="1" applyAlignment="1" applyProtection="1">
      <alignment horizontal="centerContinuous"/>
    </xf>
    <xf numFmtId="165" fontId="107" fillId="25" borderId="23" xfId="469" applyNumberFormat="1" applyFont="1" applyFill="1" applyBorder="1" applyAlignment="1" applyProtection="1">
      <alignment horizontal="center"/>
    </xf>
    <xf numFmtId="165" fontId="44" fillId="25" borderId="27" xfId="469" applyNumberFormat="1" applyFont="1" applyFill="1" applyBorder="1"/>
    <xf numFmtId="165" fontId="44" fillId="25" borderId="28" xfId="469" applyNumberFormat="1" applyFont="1" applyFill="1" applyBorder="1"/>
    <xf numFmtId="165" fontId="123" fillId="25" borderId="33" xfId="469" applyNumberFormat="1" applyFont="1" applyFill="1" applyBorder="1" applyAlignment="1" applyProtection="1">
      <alignment horizontal="centerContinuous" vertical="center"/>
    </xf>
    <xf numFmtId="165" fontId="123" fillId="25" borderId="36" xfId="469" applyNumberFormat="1" applyFont="1" applyFill="1" applyBorder="1" applyAlignment="1" applyProtection="1">
      <alignment horizontal="center"/>
    </xf>
    <xf numFmtId="165" fontId="123" fillId="25" borderId="29" xfId="469" applyNumberFormat="1" applyFont="1" applyFill="1" applyBorder="1" applyAlignment="1" applyProtection="1">
      <alignment horizontal="center"/>
    </xf>
    <xf numFmtId="165" fontId="123" fillId="25" borderId="33" xfId="469" applyNumberFormat="1" applyFont="1" applyFill="1" applyBorder="1" applyAlignment="1" applyProtection="1">
      <alignment horizontal="center"/>
    </xf>
    <xf numFmtId="165" fontId="123" fillId="25" borderId="27" xfId="469" applyNumberFormat="1" applyFont="1" applyFill="1" applyBorder="1" applyAlignment="1" applyProtection="1">
      <alignment horizontal="center"/>
    </xf>
    <xf numFmtId="165" fontId="123" fillId="25" borderId="42" xfId="469" applyNumberFormat="1" applyFont="1" applyFill="1" applyBorder="1" applyAlignment="1" applyProtection="1">
      <alignment horizontal="center"/>
    </xf>
    <xf numFmtId="165" fontId="44" fillId="25" borderId="11" xfId="469" applyNumberFormat="1" applyFont="1" applyFill="1" applyBorder="1"/>
    <xf numFmtId="165" fontId="53" fillId="25" borderId="14" xfId="469" applyNumberFormat="1" applyFont="1" applyFill="1" applyBorder="1" applyAlignment="1" applyProtection="1">
      <alignment horizontal="center"/>
    </xf>
    <xf numFmtId="180" fontId="53" fillId="25" borderId="0" xfId="469" applyNumberFormat="1" applyFont="1" applyFill="1" applyBorder="1"/>
    <xf numFmtId="180" fontId="53" fillId="25" borderId="14" xfId="469" applyNumberFormat="1" applyFont="1" applyFill="1" applyBorder="1"/>
    <xf numFmtId="180" fontId="53" fillId="25" borderId="15" xfId="469" applyNumberFormat="1" applyFont="1" applyFill="1" applyBorder="1"/>
    <xf numFmtId="180" fontId="53" fillId="25" borderId="0" xfId="469" applyNumberFormat="1" applyFont="1" applyFill="1" applyBorder="1" applyProtection="1"/>
    <xf numFmtId="180" fontId="53" fillId="25" borderId="35" xfId="469" applyNumberFormat="1" applyFont="1" applyFill="1" applyBorder="1" applyProtection="1"/>
    <xf numFmtId="180" fontId="53" fillId="0" borderId="0" xfId="469" applyNumberFormat="1" applyFont="1" applyFill="1" applyBorder="1"/>
    <xf numFmtId="180" fontId="53" fillId="0" borderId="20" xfId="469" applyNumberFormat="1" applyFont="1" applyFill="1" applyBorder="1"/>
    <xf numFmtId="181" fontId="53" fillId="0" borderId="35" xfId="469" applyNumberFormat="1" applyFont="1" applyFill="1" applyBorder="1"/>
    <xf numFmtId="49" fontId="44" fillId="25" borderId="18" xfId="469" applyNumberFormat="1" applyFont="1" applyFill="1" applyBorder="1" applyAlignment="1" applyProtection="1">
      <alignment horizontal="left"/>
    </xf>
    <xf numFmtId="165" fontId="44" fillId="25" borderId="0" xfId="469" quotePrefix="1" applyNumberFormat="1" applyFont="1" applyFill="1" applyBorder="1" applyAlignment="1" applyProtection="1">
      <alignment horizontal="center"/>
    </xf>
    <xf numFmtId="165" fontId="44" fillId="25" borderId="35" xfId="469" applyNumberFormat="1" applyFont="1" applyFill="1" applyBorder="1" applyAlignment="1" applyProtection="1">
      <alignment horizontal="left"/>
    </xf>
    <xf numFmtId="169" fontId="124" fillId="0" borderId="0" xfId="326" applyNumberFormat="1" applyFont="1" applyFill="1"/>
    <xf numFmtId="169" fontId="124" fillId="0" borderId="35" xfId="326" applyNumberFormat="1" applyFont="1" applyFill="1" applyBorder="1"/>
    <xf numFmtId="180" fontId="44" fillId="0" borderId="35" xfId="469" applyNumberFormat="1" applyFont="1" applyFill="1" applyBorder="1"/>
    <xf numFmtId="180" fontId="55" fillId="0" borderId="18" xfId="469" applyNumberFormat="1" applyFont="1" applyFill="1" applyBorder="1" applyProtection="1"/>
    <xf numFmtId="165" fontId="64" fillId="25" borderId="0" xfId="469" applyNumberFormat="1" applyFont="1" applyFill="1"/>
    <xf numFmtId="49" fontId="44" fillId="25" borderId="18" xfId="469" applyNumberFormat="1" applyFont="1" applyFill="1" applyBorder="1"/>
    <xf numFmtId="165" fontId="44" fillId="25" borderId="35" xfId="469" applyNumberFormat="1" applyFont="1" applyFill="1" applyBorder="1"/>
    <xf numFmtId="49" fontId="44" fillId="25" borderId="18" xfId="469" quotePrefix="1" applyNumberFormat="1" applyFont="1" applyFill="1" applyBorder="1"/>
    <xf numFmtId="165" fontId="64" fillId="25" borderId="0" xfId="469" applyNumberFormat="1" applyFont="1" applyFill="1" applyBorder="1"/>
    <xf numFmtId="49" fontId="44" fillId="25" borderId="18" xfId="469" applyNumberFormat="1" applyFont="1" applyFill="1" applyBorder="1" applyAlignment="1">
      <alignment vertical="center"/>
    </xf>
    <xf numFmtId="165" fontId="44" fillId="25" borderId="0" xfId="469" quotePrefix="1" applyNumberFormat="1" applyFont="1" applyFill="1" applyBorder="1" applyAlignment="1" applyProtection="1">
      <alignment horizontal="center" vertical="center"/>
    </xf>
    <xf numFmtId="165" fontId="44" fillId="25" borderId="35" xfId="469" applyNumberFormat="1" applyFont="1" applyFill="1" applyBorder="1" applyAlignment="1" applyProtection="1">
      <alignment horizontal="left" vertical="center" wrapText="1"/>
    </xf>
    <xf numFmtId="169" fontId="124" fillId="0" borderId="0" xfId="326" applyNumberFormat="1" applyFont="1" applyFill="1" applyAlignment="1">
      <alignment vertical="center"/>
    </xf>
    <xf numFmtId="180" fontId="44" fillId="0" borderId="35" xfId="469" applyNumberFormat="1" applyFont="1" applyFill="1" applyBorder="1" applyAlignment="1">
      <alignment vertical="center"/>
    </xf>
    <xf numFmtId="180" fontId="55" fillId="0" borderId="18" xfId="469" applyNumberFormat="1" applyFont="1" applyFill="1" applyBorder="1" applyAlignment="1" applyProtection="1">
      <alignment vertical="center"/>
    </xf>
    <xf numFmtId="169" fontId="124" fillId="0" borderId="35" xfId="326" applyNumberFormat="1" applyFont="1" applyFill="1" applyBorder="1" applyAlignment="1">
      <alignment vertical="center"/>
    </xf>
    <xf numFmtId="165" fontId="63" fillId="25" borderId="0" xfId="469" applyNumberFormat="1" applyFont="1" applyFill="1" applyBorder="1"/>
    <xf numFmtId="3" fontId="44" fillId="0" borderId="35" xfId="469" applyNumberFormat="1" applyFont="1" applyFill="1" applyBorder="1"/>
    <xf numFmtId="165" fontId="44" fillId="25" borderId="35" xfId="469" applyNumberFormat="1" applyFont="1" applyFill="1" applyBorder="1" applyAlignment="1">
      <alignment vertical="center" wrapText="1"/>
    </xf>
    <xf numFmtId="181" fontId="55" fillId="0" borderId="18" xfId="469" applyNumberFormat="1" applyFont="1" applyFill="1" applyBorder="1" applyProtection="1"/>
    <xf numFmtId="165" fontId="91" fillId="25" borderId="18" xfId="469" applyNumberFormat="1" applyFont="1" applyFill="1" applyBorder="1"/>
    <xf numFmtId="165" fontId="91" fillId="25" borderId="0" xfId="469" applyNumberFormat="1" applyFont="1" applyFill="1"/>
    <xf numFmtId="180" fontId="44" fillId="0" borderId="18" xfId="469" applyNumberFormat="1" applyFont="1" applyFill="1" applyBorder="1"/>
    <xf numFmtId="165" fontId="64" fillId="0" borderId="0" xfId="469" applyNumberFormat="1" applyFont="1" applyFill="1" applyBorder="1"/>
    <xf numFmtId="180" fontId="44" fillId="0" borderId="0" xfId="469" applyNumberFormat="1" applyFont="1" applyFill="1" applyBorder="1"/>
    <xf numFmtId="169" fontId="55" fillId="0" borderId="18" xfId="469" applyNumberFormat="1" applyFont="1" applyFill="1" applyBorder="1" applyProtection="1"/>
    <xf numFmtId="165" fontId="44" fillId="25" borderId="35" xfId="469" applyNumberFormat="1" applyFont="1" applyFill="1" applyBorder="1" applyAlignment="1">
      <alignment wrapText="1"/>
    </xf>
    <xf numFmtId="49" fontId="44" fillId="25" borderId="95" xfId="469" applyNumberFormat="1" applyFont="1" applyFill="1" applyBorder="1" applyAlignment="1">
      <alignment vertical="center"/>
    </xf>
    <xf numFmtId="165" fontId="44" fillId="25" borderId="96" xfId="469" applyNumberFormat="1" applyFont="1" applyFill="1" applyBorder="1" applyAlignment="1">
      <alignment horizontal="center"/>
    </xf>
    <xf numFmtId="165" fontId="49" fillId="25" borderId="97" xfId="469" applyNumberFormat="1" applyFont="1" applyFill="1" applyBorder="1"/>
    <xf numFmtId="180" fontId="44" fillId="0" borderId="95" xfId="469" applyNumberFormat="1" applyFont="1" applyFill="1" applyBorder="1"/>
    <xf numFmtId="180" fontId="44" fillId="0" borderId="96" xfId="469" applyNumberFormat="1" applyFont="1" applyFill="1" applyBorder="1"/>
    <xf numFmtId="180" fontId="44" fillId="0" borderId="97" xfId="469" applyNumberFormat="1" applyFont="1" applyFill="1" applyBorder="1"/>
    <xf numFmtId="180" fontId="55" fillId="0" borderId="96" xfId="469" applyNumberFormat="1" applyFont="1" applyFill="1" applyBorder="1" applyProtection="1"/>
    <xf numFmtId="169" fontId="124" fillId="0" borderId="97" xfId="326" applyNumberFormat="1" applyFont="1" applyFill="1" applyBorder="1"/>
    <xf numFmtId="49" fontId="44" fillId="25" borderId="36" xfId="469" applyNumberFormat="1" applyFont="1" applyFill="1" applyBorder="1" applyAlignment="1">
      <alignment vertical="center"/>
    </xf>
    <xf numFmtId="165" fontId="44" fillId="25" borderId="29" xfId="469" quotePrefix="1" applyNumberFormat="1" applyFont="1" applyFill="1" applyBorder="1" applyAlignment="1" applyProtection="1">
      <alignment horizontal="center" vertical="center"/>
    </xf>
    <xf numFmtId="165" fontId="44" fillId="25" borderId="37" xfId="469" applyNumberFormat="1" applyFont="1" applyFill="1" applyBorder="1" applyAlignment="1">
      <alignment vertical="center"/>
    </xf>
    <xf numFmtId="3" fontId="55" fillId="0" borderId="36" xfId="470" applyNumberFormat="1" applyFont="1" applyFill="1" applyBorder="1" applyAlignment="1">
      <alignment horizontal="right" wrapText="1"/>
    </xf>
    <xf numFmtId="169" fontId="125" fillId="0" borderId="29" xfId="326" applyNumberFormat="1" applyFont="1" applyFill="1" applyBorder="1"/>
    <xf numFmtId="180" fontId="44" fillId="0" borderId="37" xfId="469" applyNumberFormat="1" applyFont="1" applyFill="1" applyBorder="1" applyAlignment="1">
      <alignment vertical="center"/>
    </xf>
    <xf numFmtId="180" fontId="55" fillId="0" borderId="29" xfId="469" applyNumberFormat="1" applyFont="1" applyFill="1" applyBorder="1" applyAlignment="1" applyProtection="1">
      <alignment vertical="center"/>
    </xf>
    <xf numFmtId="169" fontId="124" fillId="0" borderId="37" xfId="326" applyNumberFormat="1" applyFont="1" applyFill="1" applyBorder="1" applyAlignment="1">
      <alignment vertical="center"/>
    </xf>
    <xf numFmtId="49" fontId="83" fillId="25" borderId="0" xfId="469" applyNumberFormat="1" applyFont="1" applyFill="1"/>
    <xf numFmtId="165" fontId="49" fillId="25" borderId="0" xfId="469" applyNumberFormat="1" applyFont="1" applyFill="1"/>
    <xf numFmtId="165" fontId="49" fillId="0" borderId="0" xfId="469" quotePrefix="1" applyNumberFormat="1" applyFont="1" applyFill="1"/>
    <xf numFmtId="165" fontId="43" fillId="0" borderId="0" xfId="469" applyNumberFormat="1" applyFont="1" applyFill="1" applyAlignment="1">
      <alignment horizontal="center"/>
    </xf>
    <xf numFmtId="165" fontId="44" fillId="0" borderId="0" xfId="469" applyNumberFormat="1" applyFont="1" applyFill="1"/>
    <xf numFmtId="165" fontId="63" fillId="0" borderId="0" xfId="469" applyNumberFormat="1" applyFont="1" applyFill="1" applyAlignment="1" applyProtection="1">
      <alignment horizontal="center"/>
    </xf>
    <xf numFmtId="165" fontId="63" fillId="0" borderId="0" xfId="469" applyNumberFormat="1" applyFont="1" applyFill="1"/>
    <xf numFmtId="165" fontId="43" fillId="0" borderId="0" xfId="471" applyNumberFormat="1" applyFont="1"/>
    <xf numFmtId="165" fontId="44" fillId="0" borderId="0" xfId="471" applyNumberFormat="1" applyFont="1"/>
    <xf numFmtId="165" fontId="44" fillId="0" borderId="0" xfId="471" applyNumberFormat="1" applyFont="1" applyBorder="1"/>
    <xf numFmtId="165" fontId="63" fillId="0" borderId="0" xfId="471" applyNumberFormat="1" applyFont="1"/>
    <xf numFmtId="165" fontId="43" fillId="0" borderId="0" xfId="471" applyNumberFormat="1" applyFont="1" applyAlignment="1" applyProtection="1">
      <alignment horizontal="centerContinuous"/>
    </xf>
    <xf numFmtId="165" fontId="44" fillId="0" borderId="0" xfId="471" applyNumberFormat="1" applyFont="1" applyAlignment="1">
      <alignment horizontal="centerContinuous"/>
    </xf>
    <xf numFmtId="165" fontId="44" fillId="0" borderId="0" xfId="471" applyNumberFormat="1" applyFont="1" applyBorder="1" applyAlignment="1">
      <alignment horizontal="centerContinuous"/>
    </xf>
    <xf numFmtId="165" fontId="46" fillId="0" borderId="29" xfId="471" applyNumberFormat="1" applyFont="1" applyBorder="1" applyAlignment="1">
      <alignment horizontal="right"/>
    </xf>
    <xf numFmtId="165" fontId="44" fillId="0" borderId="15" xfId="471" applyNumberFormat="1" applyFont="1" applyBorder="1"/>
    <xf numFmtId="165" fontId="43" fillId="0" borderId="20" xfId="471" applyNumberFormat="1" applyFont="1" applyBorder="1" applyAlignment="1" applyProtection="1">
      <alignment horizontal="centerContinuous"/>
    </xf>
    <xf numFmtId="165" fontId="63" fillId="0" borderId="0" xfId="471" applyNumberFormat="1" applyFont="1" applyAlignment="1" applyProtection="1">
      <alignment horizontal="center"/>
    </xf>
    <xf numFmtId="165" fontId="43" fillId="0" borderId="20" xfId="471" applyNumberFormat="1" applyFont="1" applyBorder="1" applyAlignment="1" applyProtection="1">
      <alignment horizontal="center"/>
    </xf>
    <xf numFmtId="165" fontId="46" fillId="0" borderId="18" xfId="471" applyNumberFormat="1" applyFont="1" applyBorder="1" applyAlignment="1">
      <alignment horizontal="centerContinuous"/>
    </xf>
    <xf numFmtId="165" fontId="46" fillId="0" borderId="11" xfId="471" applyNumberFormat="1" applyFont="1" applyBorder="1" applyAlignment="1">
      <alignment horizontal="centerContinuous"/>
    </xf>
    <xf numFmtId="165" fontId="107" fillId="0" borderId="28" xfId="471" applyNumberFormat="1" applyFont="1" applyBorder="1" applyAlignment="1">
      <alignment horizontal="left"/>
    </xf>
    <xf numFmtId="165" fontId="107" fillId="0" borderId="37" xfId="471" applyNumberFormat="1" applyFont="1" applyBorder="1" applyAlignment="1">
      <alignment horizontal="left"/>
    </xf>
    <xf numFmtId="165" fontId="122" fillId="0" borderId="35" xfId="471" applyNumberFormat="1" applyFont="1" applyBorder="1" applyAlignment="1" applyProtection="1">
      <alignment horizontal="center"/>
      <protection locked="0"/>
    </xf>
    <xf numFmtId="165" fontId="50" fillId="0" borderId="35" xfId="471" applyNumberFormat="1" applyFont="1" applyBorder="1" applyAlignment="1">
      <alignment horizontal="center"/>
    </xf>
    <xf numFmtId="165" fontId="43" fillId="0" borderId="20" xfId="471" applyNumberFormat="1" applyFont="1" applyBorder="1" applyAlignment="1" applyProtection="1">
      <alignment horizontal="left"/>
    </xf>
    <xf numFmtId="165" fontId="43" fillId="0" borderId="18" xfId="471" applyNumberFormat="1" applyFont="1" applyBorder="1" applyAlignment="1" applyProtection="1">
      <alignment horizontal="center"/>
    </xf>
    <xf numFmtId="165" fontId="43" fillId="0" borderId="0" xfId="471" applyNumberFormat="1" applyFont="1" applyBorder="1" applyAlignment="1" applyProtection="1">
      <alignment horizontal="center"/>
    </xf>
    <xf numFmtId="165" fontId="46" fillId="0" borderId="10" xfId="471" applyNumberFormat="1" applyFont="1" applyBorder="1" applyAlignment="1"/>
    <xf numFmtId="165" fontId="107" fillId="0" borderId="29" xfId="471" applyNumberFormat="1" applyFont="1" applyBorder="1" applyAlignment="1">
      <alignment horizontal="left"/>
    </xf>
    <xf numFmtId="165" fontId="50" fillId="0" borderId="20" xfId="471" applyNumberFormat="1" applyFont="1" applyBorder="1" applyAlignment="1" applyProtection="1">
      <alignment horizontal="center"/>
    </xf>
    <xf numFmtId="165" fontId="64" fillId="0" borderId="0" xfId="471" applyNumberFormat="1" applyFont="1" applyBorder="1" applyAlignment="1" applyProtection="1">
      <alignment horizontal="centerContinuous"/>
      <protection locked="0"/>
    </xf>
    <xf numFmtId="165" fontId="32" fillId="0" borderId="20" xfId="471" applyNumberFormat="1" applyFont="1" applyBorder="1" applyAlignment="1" applyProtection="1">
      <alignment horizontal="left"/>
      <protection locked="0"/>
    </xf>
    <xf numFmtId="165" fontId="50" fillId="0" borderId="35" xfId="471" applyNumberFormat="1" applyFont="1" applyBorder="1" applyAlignment="1" applyProtection="1">
      <alignment horizontal="center"/>
    </xf>
    <xf numFmtId="165" fontId="32" fillId="0" borderId="26" xfId="471" applyNumberFormat="1" applyFont="1" applyBorder="1" applyAlignment="1">
      <alignment horizontal="left"/>
    </xf>
    <xf numFmtId="165" fontId="51" fillId="0" borderId="59" xfId="471" quotePrefix="1" applyNumberFormat="1" applyFont="1" applyBorder="1" applyAlignment="1" applyProtection="1">
      <alignment horizontal="center"/>
    </xf>
    <xf numFmtId="165" fontId="51" fillId="0" borderId="22" xfId="471" quotePrefix="1" applyNumberFormat="1" applyFont="1" applyBorder="1" applyAlignment="1" applyProtection="1">
      <alignment horizontal="center"/>
    </xf>
    <xf numFmtId="165" fontId="51" fillId="0" borderId="26" xfId="471" quotePrefix="1" applyNumberFormat="1" applyFont="1" applyBorder="1" applyAlignment="1" applyProtection="1">
      <alignment horizontal="center"/>
    </xf>
    <xf numFmtId="165" fontId="50" fillId="0" borderId="23" xfId="471" applyNumberFormat="1" applyFont="1" applyBorder="1" applyAlignment="1" applyProtection="1">
      <alignment horizontal="centerContinuous"/>
    </xf>
    <xf numFmtId="165" fontId="107" fillId="0" borderId="37" xfId="471" applyNumberFormat="1" applyFont="1" applyBorder="1" applyAlignment="1" applyProtection="1">
      <alignment horizontal="center"/>
    </xf>
    <xf numFmtId="165" fontId="109" fillId="0" borderId="0" xfId="471" applyNumberFormat="1" applyFont="1" applyBorder="1" applyAlignment="1">
      <alignment horizontal="left"/>
    </xf>
    <xf numFmtId="165" fontId="123" fillId="0" borderId="34" xfId="471" applyNumberFormat="1" applyFont="1" applyBorder="1" applyAlignment="1" applyProtection="1">
      <alignment horizontal="centerContinuous" vertical="center"/>
    </xf>
    <xf numFmtId="165" fontId="123" fillId="0" borderId="36" xfId="471" applyNumberFormat="1" applyFont="1" applyBorder="1" applyAlignment="1" applyProtection="1">
      <alignment horizontal="center"/>
    </xf>
    <xf numFmtId="165" fontId="123" fillId="0" borderId="29" xfId="471" applyNumberFormat="1" applyFont="1" applyBorder="1" applyAlignment="1" applyProtection="1">
      <alignment horizontal="center"/>
    </xf>
    <xf numFmtId="165" fontId="123" fillId="0" borderId="33" xfId="471" applyNumberFormat="1" applyFont="1" applyBorder="1" applyAlignment="1" applyProtection="1">
      <alignment horizontal="center"/>
    </xf>
    <xf numFmtId="165" fontId="123" fillId="0" borderId="42" xfId="471" applyNumberFormat="1" applyFont="1" applyBorder="1" applyAlignment="1" applyProtection="1">
      <alignment horizontal="center"/>
    </xf>
    <xf numFmtId="165" fontId="123" fillId="0" borderId="45" xfId="471" applyNumberFormat="1" applyFont="1" applyBorder="1" applyAlignment="1" applyProtection="1">
      <alignment horizontal="center"/>
    </xf>
    <xf numFmtId="165" fontId="53" fillId="0" borderId="20" xfId="471" applyNumberFormat="1" applyFont="1" applyBorder="1" applyAlignment="1" applyProtection="1">
      <alignment horizontal="center"/>
    </xf>
    <xf numFmtId="180" fontId="53" fillId="0" borderId="0" xfId="471" applyNumberFormat="1" applyFont="1" applyBorder="1"/>
    <xf numFmtId="180" fontId="53" fillId="0" borderId="14" xfId="471" applyNumberFormat="1" applyFont="1" applyBorder="1"/>
    <xf numFmtId="180" fontId="53" fillId="0" borderId="15" xfId="471" applyNumberFormat="1" applyFont="1" applyBorder="1"/>
    <xf numFmtId="180" fontId="53" fillId="0" borderId="0" xfId="471" applyNumberFormat="1" applyFont="1" applyBorder="1" applyProtection="1"/>
    <xf numFmtId="180" fontId="53" fillId="0" borderId="35" xfId="471" applyNumberFormat="1" applyFont="1" applyBorder="1" applyProtection="1"/>
    <xf numFmtId="180" fontId="53" fillId="0" borderId="0" xfId="471" applyNumberFormat="1" applyFont="1" applyFill="1" applyBorder="1"/>
    <xf numFmtId="180" fontId="53" fillId="0" borderId="35" xfId="471" applyNumberFormat="1" applyFont="1" applyFill="1" applyBorder="1"/>
    <xf numFmtId="181" fontId="53" fillId="0" borderId="35" xfId="471" applyNumberFormat="1" applyFont="1" applyFill="1" applyBorder="1"/>
    <xf numFmtId="1" fontId="44" fillId="0" borderId="20" xfId="471" applyNumberFormat="1" applyFont="1" applyBorder="1"/>
    <xf numFmtId="181" fontId="44" fillId="0" borderId="35" xfId="471" applyNumberFormat="1" applyFont="1" applyFill="1" applyBorder="1"/>
    <xf numFmtId="181" fontId="55" fillId="0" borderId="18" xfId="471" applyNumberFormat="1" applyFont="1" applyFill="1" applyBorder="1" applyProtection="1"/>
    <xf numFmtId="165" fontId="64" fillId="0" borderId="0" xfId="471" applyNumberFormat="1" applyFont="1"/>
    <xf numFmtId="180" fontId="44" fillId="0" borderId="35" xfId="471" applyNumberFormat="1" applyFont="1" applyFill="1" applyBorder="1"/>
    <xf numFmtId="180" fontId="44" fillId="0" borderId="20" xfId="471" applyNumberFormat="1" applyFont="1" applyFill="1" applyBorder="1"/>
    <xf numFmtId="1" fontId="44" fillId="0" borderId="20" xfId="471" applyNumberFormat="1" applyFont="1" applyBorder="1" applyAlignment="1">
      <alignment vertical="center" wrapText="1"/>
    </xf>
    <xf numFmtId="180" fontId="44" fillId="0" borderId="35" xfId="471" applyNumberFormat="1" applyFont="1" applyFill="1" applyBorder="1" applyAlignment="1">
      <alignment vertical="center"/>
    </xf>
    <xf numFmtId="180" fontId="44" fillId="0" borderId="20" xfId="471" applyNumberFormat="1" applyFont="1" applyFill="1" applyBorder="1" applyAlignment="1">
      <alignment vertical="center"/>
    </xf>
    <xf numFmtId="181" fontId="55" fillId="0" borderId="18" xfId="471" applyNumberFormat="1" applyFont="1" applyFill="1" applyBorder="1" applyAlignment="1" applyProtection="1">
      <alignment vertical="center"/>
    </xf>
    <xf numFmtId="165" fontId="64" fillId="0" borderId="0" xfId="471" applyNumberFormat="1" applyFont="1" applyBorder="1"/>
    <xf numFmtId="165" fontId="63" fillId="0" borderId="0" xfId="471" applyNumberFormat="1" applyFont="1" applyBorder="1"/>
    <xf numFmtId="169" fontId="124" fillId="0" borderId="0" xfId="326" applyNumberFormat="1" applyFont="1" applyFill="1" applyAlignment="1"/>
    <xf numFmtId="180" fontId="44" fillId="0" borderId="35" xfId="471" applyNumberFormat="1" applyFont="1" applyFill="1" applyBorder="1" applyAlignment="1"/>
    <xf numFmtId="180" fontId="44" fillId="0" borderId="20" xfId="471" applyNumberFormat="1" applyFont="1" applyFill="1" applyBorder="1" applyAlignment="1"/>
    <xf numFmtId="180" fontId="44" fillId="0" borderId="18" xfId="471" applyNumberFormat="1" applyFont="1" applyFill="1" applyBorder="1" applyAlignment="1"/>
    <xf numFmtId="165" fontId="91" fillId="0" borderId="20" xfId="471" applyNumberFormat="1" applyFont="1" applyBorder="1"/>
    <xf numFmtId="181" fontId="126" fillId="0" borderId="35" xfId="326" applyNumberFormat="1" applyFont="1" applyFill="1" applyBorder="1"/>
    <xf numFmtId="1" fontId="44" fillId="0" borderId="20" xfId="471" applyNumberFormat="1" applyFont="1" applyBorder="1" applyAlignment="1">
      <alignment wrapText="1"/>
    </xf>
    <xf numFmtId="181" fontId="44" fillId="0" borderId="20" xfId="471" applyNumberFormat="1" applyFont="1" applyFill="1" applyBorder="1"/>
    <xf numFmtId="1" fontId="44" fillId="0" borderId="20" xfId="472" applyNumberFormat="1" applyFont="1" applyBorder="1"/>
    <xf numFmtId="181" fontId="44" fillId="0" borderId="18" xfId="471" applyNumberFormat="1" applyFont="1" applyFill="1" applyBorder="1"/>
    <xf numFmtId="3" fontId="44" fillId="0" borderId="20" xfId="471" applyNumberFormat="1" applyFont="1" applyFill="1" applyBorder="1"/>
    <xf numFmtId="181" fontId="126" fillId="0" borderId="18" xfId="326" applyNumberFormat="1" applyFont="1" applyFill="1" applyBorder="1"/>
    <xf numFmtId="181" fontId="126" fillId="0" borderId="0" xfId="326" applyNumberFormat="1" applyFont="1" applyFill="1" applyBorder="1"/>
    <xf numFmtId="49" fontId="44" fillId="0" borderId="95" xfId="471" applyNumberFormat="1" applyFont="1" applyBorder="1"/>
    <xf numFmtId="180" fontId="44" fillId="0" borderId="95" xfId="471" applyNumberFormat="1" applyFont="1" applyFill="1" applyBorder="1"/>
    <xf numFmtId="180" fontId="44" fillId="0" borderId="96" xfId="471" applyNumberFormat="1" applyFont="1" applyFill="1" applyBorder="1"/>
    <xf numFmtId="180" fontId="44" fillId="0" borderId="97" xfId="471" applyNumberFormat="1" applyFont="1" applyFill="1" applyBorder="1"/>
    <xf numFmtId="180" fontId="55" fillId="0" borderId="96" xfId="471" applyNumberFormat="1" applyFont="1" applyFill="1" applyBorder="1" applyProtection="1"/>
    <xf numFmtId="1" fontId="44" fillId="0" borderId="23" xfId="471" applyNumberFormat="1" applyFont="1" applyBorder="1" applyAlignment="1">
      <alignment vertical="center"/>
    </xf>
    <xf numFmtId="3" fontId="55" fillId="0" borderId="36" xfId="473" applyNumberFormat="1" applyFont="1" applyFill="1" applyBorder="1" applyAlignment="1">
      <alignment horizontal="right" wrapText="1"/>
    </xf>
    <xf numFmtId="180" fontId="44" fillId="0" borderId="37" xfId="471" applyNumberFormat="1" applyFont="1" applyFill="1" applyBorder="1" applyAlignment="1">
      <alignment vertical="center"/>
    </xf>
    <xf numFmtId="180" fontId="55" fillId="0" borderId="36" xfId="471" applyNumberFormat="1" applyFont="1" applyFill="1" applyBorder="1" applyAlignment="1" applyProtection="1">
      <alignment vertical="center"/>
    </xf>
    <xf numFmtId="165" fontId="44" fillId="25" borderId="0" xfId="469" quotePrefix="1" applyNumberFormat="1" applyFont="1" applyFill="1"/>
    <xf numFmtId="165" fontId="63" fillId="0" borderId="0" xfId="471" applyNumberFormat="1" applyFont="1" applyFill="1" applyBorder="1"/>
    <xf numFmtId="180" fontId="44" fillId="0" borderId="0" xfId="471" applyNumberFormat="1" applyFont="1" applyFill="1" applyBorder="1"/>
    <xf numFmtId="180" fontId="55" fillId="0" borderId="0" xfId="471" applyNumberFormat="1" applyFont="1" applyFill="1" applyBorder="1" applyProtection="1"/>
    <xf numFmtId="165" fontId="109" fillId="0" borderId="0" xfId="471" applyNumberFormat="1" applyFont="1" applyFill="1" applyBorder="1" applyAlignment="1">
      <alignment horizontal="left"/>
    </xf>
    <xf numFmtId="165" fontId="63" fillId="0" borderId="0" xfId="471" applyNumberFormat="1" applyFont="1" applyFill="1"/>
    <xf numFmtId="4" fontId="63" fillId="0" borderId="0" xfId="471" applyNumberFormat="1" applyFont="1"/>
    <xf numFmtId="3" fontId="63" fillId="0" borderId="0" xfId="471" applyNumberFormat="1" applyFont="1"/>
    <xf numFmtId="165" fontId="44" fillId="25" borderId="0" xfId="310" applyNumberFormat="1" applyFont="1" applyFill="1"/>
    <xf numFmtId="165" fontId="44" fillId="25" borderId="0" xfId="310" applyNumberFormat="1" applyFont="1" applyFill="1" applyBorder="1"/>
    <xf numFmtId="165" fontId="63" fillId="25" borderId="0" xfId="310" applyNumberFormat="1" applyFont="1" applyFill="1"/>
    <xf numFmtId="165" fontId="43" fillId="25" borderId="0" xfId="310" applyNumberFormat="1" applyFont="1" applyFill="1" applyAlignment="1" applyProtection="1">
      <alignment horizontal="centerContinuous"/>
    </xf>
    <xf numFmtId="165" fontId="44" fillId="25" borderId="0" xfId="310" applyNumberFormat="1" applyFont="1" applyFill="1" applyAlignment="1">
      <alignment horizontal="centerContinuous"/>
    </xf>
    <xf numFmtId="165" fontId="44" fillId="25" borderId="0" xfId="310" applyNumberFormat="1" applyFont="1" applyFill="1" applyBorder="1" applyAlignment="1">
      <alignment horizontal="centerContinuous"/>
    </xf>
    <xf numFmtId="165" fontId="44" fillId="25" borderId="29" xfId="310" applyNumberFormat="1" applyFont="1" applyFill="1" applyBorder="1"/>
    <xf numFmtId="165" fontId="46" fillId="25" borderId="29" xfId="310" applyNumberFormat="1" applyFont="1" applyFill="1" applyBorder="1" applyAlignment="1">
      <alignment horizontal="right"/>
    </xf>
    <xf numFmtId="165" fontId="44" fillId="25" borderId="10" xfId="310" applyNumberFormat="1" applyFont="1" applyFill="1" applyBorder="1"/>
    <xf numFmtId="165" fontId="44" fillId="25" borderId="14" xfId="310" applyNumberFormat="1" applyFont="1" applyFill="1" applyBorder="1"/>
    <xf numFmtId="165" fontId="44" fillId="25" borderId="18" xfId="310" applyNumberFormat="1" applyFont="1" applyFill="1" applyBorder="1"/>
    <xf numFmtId="165" fontId="43" fillId="25" borderId="35" xfId="310" applyNumberFormat="1" applyFont="1" applyFill="1" applyBorder="1" applyAlignment="1" applyProtection="1">
      <alignment horizontal="centerContinuous"/>
    </xf>
    <xf numFmtId="165" fontId="43" fillId="25" borderId="35" xfId="310" applyNumberFormat="1" applyFont="1" applyFill="1" applyBorder="1" applyAlignment="1" applyProtection="1">
      <alignment horizontal="center"/>
    </xf>
    <xf numFmtId="165" fontId="46" fillId="25" borderId="18" xfId="310" applyNumberFormat="1" applyFont="1" applyFill="1" applyBorder="1" applyAlignment="1">
      <alignment horizontal="centerContinuous"/>
    </xf>
    <xf numFmtId="165" fontId="107" fillId="25" borderId="28" xfId="310" applyNumberFormat="1" applyFont="1" applyFill="1" applyBorder="1" applyAlignment="1">
      <alignment horizontal="left"/>
    </xf>
    <xf numFmtId="165" fontId="107" fillId="25" borderId="37" xfId="310" applyNumberFormat="1" applyFont="1" applyFill="1" applyBorder="1" applyAlignment="1">
      <alignment horizontal="left"/>
    </xf>
    <xf numFmtId="165" fontId="122" fillId="25" borderId="35" xfId="310" applyNumberFormat="1" applyFont="1" applyFill="1" applyBorder="1" applyAlignment="1" applyProtection="1">
      <alignment horizontal="center"/>
      <protection locked="0"/>
    </xf>
    <xf numFmtId="165" fontId="50" fillId="25" borderId="35" xfId="310" applyNumberFormat="1" applyFont="1" applyFill="1" applyBorder="1" applyAlignment="1">
      <alignment horizontal="center"/>
    </xf>
    <xf numFmtId="165" fontId="43" fillId="25" borderId="35" xfId="310" applyNumberFormat="1" applyFont="1" applyFill="1" applyBorder="1" applyAlignment="1" applyProtection="1">
      <alignment horizontal="left"/>
    </xf>
    <xf numFmtId="165" fontId="43" fillId="25" borderId="18" xfId="310" applyNumberFormat="1" applyFont="1" applyFill="1" applyBorder="1" applyAlignment="1" applyProtection="1">
      <alignment horizontal="center"/>
    </xf>
    <xf numFmtId="165" fontId="46" fillId="25" borderId="10" xfId="310" applyNumberFormat="1" applyFont="1" applyFill="1" applyBorder="1" applyAlignment="1"/>
    <xf numFmtId="165" fontId="107" fillId="25" borderId="29" xfId="310" applyNumberFormat="1" applyFont="1" applyFill="1" applyBorder="1" applyAlignment="1">
      <alignment horizontal="left"/>
    </xf>
    <xf numFmtId="165" fontId="50" fillId="25" borderId="20" xfId="310" applyNumberFormat="1" applyFont="1" applyFill="1" applyBorder="1" applyAlignment="1" applyProtection="1">
      <alignment horizontal="center"/>
    </xf>
    <xf numFmtId="165" fontId="32" fillId="25" borderId="35" xfId="310" applyNumberFormat="1" applyFont="1" applyFill="1" applyBorder="1" applyAlignment="1" applyProtection="1">
      <alignment horizontal="left"/>
      <protection locked="0"/>
    </xf>
    <xf numFmtId="165" fontId="43" fillId="25" borderId="0" xfId="310" applyNumberFormat="1" applyFont="1" applyFill="1" applyBorder="1" applyAlignment="1" applyProtection="1">
      <alignment horizontal="center"/>
    </xf>
    <xf numFmtId="165" fontId="43" fillId="25" borderId="20" xfId="310" applyNumberFormat="1" applyFont="1" applyFill="1" applyBorder="1" applyAlignment="1" applyProtection="1">
      <alignment horizontal="center"/>
    </xf>
    <xf numFmtId="165" fontId="50" fillId="25" borderId="35" xfId="310" applyNumberFormat="1" applyFont="1" applyFill="1" applyBorder="1" applyAlignment="1" applyProtection="1">
      <alignment horizontal="center"/>
    </xf>
    <xf numFmtId="165" fontId="44" fillId="25" borderId="36" xfId="310" applyNumberFormat="1" applyFont="1" applyFill="1" applyBorder="1"/>
    <xf numFmtId="165" fontId="32" fillId="25" borderId="22" xfId="310" applyNumberFormat="1" applyFont="1" applyFill="1" applyBorder="1" applyAlignment="1">
      <alignment horizontal="left"/>
    </xf>
    <xf numFmtId="165" fontId="51" fillId="25" borderId="59" xfId="310" quotePrefix="1" applyNumberFormat="1" applyFont="1" applyFill="1" applyBorder="1" applyAlignment="1" applyProtection="1">
      <alignment horizontal="center"/>
    </xf>
    <xf numFmtId="165" fontId="51" fillId="25" borderId="26" xfId="310" quotePrefix="1" applyNumberFormat="1" applyFont="1" applyFill="1" applyBorder="1" applyAlignment="1" applyProtection="1">
      <alignment horizontal="center"/>
    </xf>
    <xf numFmtId="165" fontId="50" fillId="25" borderId="23" xfId="310" applyNumberFormat="1" applyFont="1" applyFill="1" applyBorder="1" applyAlignment="1" applyProtection="1">
      <alignment horizontal="centerContinuous"/>
    </xf>
    <xf numFmtId="165" fontId="107" fillId="25" borderId="37" xfId="310" applyNumberFormat="1" applyFont="1" applyFill="1" applyBorder="1" applyAlignment="1" applyProtection="1">
      <alignment horizontal="center"/>
    </xf>
    <xf numFmtId="165" fontId="44" fillId="25" borderId="27" xfId="310" applyNumberFormat="1" applyFont="1" applyFill="1" applyBorder="1"/>
    <xf numFmtId="165" fontId="44" fillId="25" borderId="28" xfId="310" applyNumberFormat="1" applyFont="1" applyFill="1" applyBorder="1"/>
    <xf numFmtId="165" fontId="123" fillId="25" borderId="33" xfId="310" applyNumberFormat="1" applyFont="1" applyFill="1" applyBorder="1" applyAlignment="1" applyProtection="1">
      <alignment horizontal="centerContinuous" vertical="center"/>
    </xf>
    <xf numFmtId="165" fontId="123" fillId="25" borderId="36" xfId="310" applyNumberFormat="1" applyFont="1" applyFill="1" applyBorder="1" applyAlignment="1" applyProtection="1">
      <alignment horizontal="center"/>
    </xf>
    <xf numFmtId="165" fontId="123" fillId="25" borderId="33" xfId="310" applyNumberFormat="1" applyFont="1" applyFill="1" applyBorder="1" applyAlignment="1" applyProtection="1">
      <alignment horizontal="center"/>
    </xf>
    <xf numFmtId="165" fontId="123" fillId="25" borderId="42" xfId="310" applyNumberFormat="1" applyFont="1" applyFill="1" applyBorder="1" applyAlignment="1" applyProtection="1">
      <alignment horizontal="center"/>
    </xf>
    <xf numFmtId="165" fontId="123" fillId="25" borderId="45" xfId="310" applyNumberFormat="1" applyFont="1" applyFill="1" applyBorder="1" applyAlignment="1" applyProtection="1">
      <alignment horizontal="center"/>
    </xf>
    <xf numFmtId="165" fontId="44" fillId="25" borderId="11" xfId="310" applyNumberFormat="1" applyFont="1" applyFill="1" applyBorder="1"/>
    <xf numFmtId="165" fontId="53" fillId="25" borderId="14" xfId="310" applyNumberFormat="1" applyFont="1" applyFill="1" applyBorder="1" applyAlignment="1" applyProtection="1">
      <alignment horizontal="center"/>
    </xf>
    <xf numFmtId="180" fontId="53" fillId="0" borderId="0" xfId="310" applyNumberFormat="1" applyFont="1" applyFill="1" applyBorder="1"/>
    <xf numFmtId="180" fontId="53" fillId="0" borderId="14" xfId="310" applyNumberFormat="1" applyFont="1" applyFill="1" applyBorder="1"/>
    <xf numFmtId="180" fontId="53" fillId="0" borderId="15" xfId="310" applyNumberFormat="1" applyFont="1" applyFill="1" applyBorder="1"/>
    <xf numFmtId="180" fontId="53" fillId="25" borderId="0" xfId="310" applyNumberFormat="1" applyFont="1" applyFill="1" applyBorder="1" applyProtection="1"/>
    <xf numFmtId="180" fontId="53" fillId="25" borderId="35" xfId="310" applyNumberFormat="1" applyFont="1" applyFill="1" applyBorder="1" applyProtection="1"/>
    <xf numFmtId="180" fontId="53" fillId="0" borderId="35" xfId="310" applyNumberFormat="1" applyFont="1" applyFill="1" applyBorder="1"/>
    <xf numFmtId="3" fontId="53" fillId="0" borderId="35" xfId="310" applyNumberFormat="1" applyFont="1" applyFill="1" applyBorder="1"/>
    <xf numFmtId="165" fontId="44" fillId="25" borderId="18" xfId="310" quotePrefix="1" applyNumberFormat="1" applyFont="1" applyFill="1" applyBorder="1" applyAlignment="1" applyProtection="1">
      <alignment horizontal="left"/>
    </xf>
    <xf numFmtId="165" fontId="44" fillId="25" borderId="0" xfId="310" quotePrefix="1" applyNumberFormat="1" applyFont="1" applyFill="1" applyBorder="1" applyAlignment="1" applyProtection="1">
      <alignment horizontal="center"/>
    </xf>
    <xf numFmtId="165" fontId="44" fillId="25" borderId="35" xfId="310" applyNumberFormat="1" applyFont="1" applyFill="1" applyBorder="1" applyAlignment="1" applyProtection="1">
      <alignment horizontal="left"/>
    </xf>
    <xf numFmtId="182" fontId="126" fillId="0" borderId="0" xfId="310" applyNumberFormat="1" applyFont="1" applyFill="1"/>
    <xf numFmtId="183" fontId="126" fillId="0" borderId="35" xfId="310" applyNumberFormat="1" applyFont="1" applyFill="1" applyBorder="1"/>
    <xf numFmtId="183" fontId="126" fillId="0" borderId="18" xfId="310" applyNumberFormat="1" applyFont="1" applyFill="1" applyBorder="1"/>
    <xf numFmtId="169" fontId="124" fillId="25" borderId="35" xfId="326" applyNumberFormat="1" applyFont="1" applyFill="1" applyBorder="1"/>
    <xf numFmtId="165" fontId="64" fillId="25" borderId="0" xfId="310" applyNumberFormat="1" applyFont="1" applyFill="1"/>
    <xf numFmtId="180" fontId="44" fillId="0" borderId="35" xfId="310" applyNumberFormat="1" applyFont="1" applyFill="1" applyBorder="1"/>
    <xf numFmtId="183" fontId="55" fillId="25" borderId="18" xfId="310" applyNumberFormat="1" applyFont="1" applyFill="1" applyBorder="1" applyProtection="1"/>
    <xf numFmtId="165" fontId="44" fillId="0" borderId="18" xfId="310" quotePrefix="1" applyNumberFormat="1" applyFont="1" applyFill="1" applyBorder="1" applyAlignment="1" applyProtection="1">
      <alignment horizontal="left"/>
    </xf>
    <xf numFmtId="165" fontId="44" fillId="0" borderId="0" xfId="310" applyNumberFormat="1" applyFont="1" applyFill="1" applyBorder="1" applyAlignment="1" applyProtection="1">
      <alignment horizontal="center"/>
    </xf>
    <xf numFmtId="165" fontId="44" fillId="0" borderId="35" xfId="310" applyNumberFormat="1" applyFont="1" applyFill="1" applyBorder="1" applyAlignment="1" applyProtection="1">
      <alignment horizontal="left"/>
    </xf>
    <xf numFmtId="183" fontId="55" fillId="0" borderId="18" xfId="310" applyNumberFormat="1" applyFont="1" applyFill="1" applyBorder="1" applyProtection="1"/>
    <xf numFmtId="165" fontId="63" fillId="0" borderId="0" xfId="310" applyNumberFormat="1" applyFont="1" applyFill="1"/>
    <xf numFmtId="165" fontId="64" fillId="0" borderId="0" xfId="310" applyNumberFormat="1" applyFont="1" applyFill="1"/>
    <xf numFmtId="165" fontId="44" fillId="0" borderId="0" xfId="310" quotePrefix="1" applyNumberFormat="1" applyFont="1" applyFill="1" applyBorder="1" applyAlignment="1" applyProtection="1">
      <alignment horizontal="center"/>
    </xf>
    <xf numFmtId="180" fontId="55" fillId="0" borderId="18" xfId="310" applyNumberFormat="1" applyFont="1" applyFill="1" applyBorder="1" applyProtection="1"/>
    <xf numFmtId="3" fontId="44" fillId="0" borderId="35" xfId="310" applyNumberFormat="1" applyFont="1" applyFill="1" applyBorder="1"/>
    <xf numFmtId="165" fontId="64" fillId="0" borderId="0" xfId="310" applyNumberFormat="1" applyFont="1" applyFill="1" applyBorder="1"/>
    <xf numFmtId="165" fontId="63" fillId="0" borderId="0" xfId="310" applyNumberFormat="1" applyFont="1" applyFill="1" applyBorder="1"/>
    <xf numFmtId="165" fontId="63" fillId="25" borderId="0" xfId="310" applyNumberFormat="1" applyFont="1" applyFill="1" applyBorder="1"/>
    <xf numFmtId="165" fontId="63" fillId="25" borderId="29" xfId="310" applyNumberFormat="1" applyFont="1" applyFill="1" applyBorder="1"/>
    <xf numFmtId="183" fontId="55" fillId="0" borderId="35" xfId="310" applyNumberFormat="1" applyFont="1" applyFill="1" applyBorder="1" applyProtection="1"/>
    <xf numFmtId="180" fontId="44" fillId="0" borderId="18" xfId="310" applyNumberFormat="1" applyFont="1" applyFill="1" applyBorder="1"/>
    <xf numFmtId="180" fontId="44" fillId="25" borderId="0" xfId="310" applyNumberFormat="1" applyFont="1" applyFill="1" applyBorder="1"/>
    <xf numFmtId="165" fontId="44" fillId="25" borderId="0" xfId="310" applyNumberFormat="1" applyFont="1" applyFill="1" applyBorder="1" applyAlignment="1" applyProtection="1">
      <alignment horizontal="center"/>
    </xf>
    <xf numFmtId="165" fontId="44" fillId="25" borderId="36" xfId="310" quotePrefix="1" applyNumberFormat="1" applyFont="1" applyFill="1" applyBorder="1" applyAlignment="1" applyProtection="1">
      <alignment horizontal="left" vertical="center"/>
    </xf>
    <xf numFmtId="165" fontId="44" fillId="25" borderId="29" xfId="310" applyNumberFormat="1" applyFont="1" applyFill="1" applyBorder="1" applyAlignment="1" applyProtection="1">
      <alignment horizontal="center" vertical="center"/>
    </xf>
    <xf numFmtId="165" fontId="44" fillId="25" borderId="37" xfId="310" applyNumberFormat="1" applyFont="1" applyFill="1" applyBorder="1" applyAlignment="1" applyProtection="1">
      <alignment horizontal="left" wrapText="1"/>
    </xf>
    <xf numFmtId="183" fontId="44" fillId="0" borderId="29" xfId="310" applyNumberFormat="1" applyFont="1" applyFill="1" applyBorder="1" applyAlignment="1">
      <alignment vertical="center"/>
    </xf>
    <xf numFmtId="180" fontId="44" fillId="0" borderId="37" xfId="310" applyNumberFormat="1" applyFont="1" applyFill="1" applyBorder="1" applyAlignment="1">
      <alignment vertical="center"/>
    </xf>
    <xf numFmtId="183" fontId="55" fillId="25" borderId="36" xfId="310" applyNumberFormat="1" applyFont="1" applyFill="1" applyBorder="1" applyAlignment="1" applyProtection="1">
      <alignment vertical="center"/>
    </xf>
    <xf numFmtId="165" fontId="44" fillId="25" borderId="11" xfId="310" applyNumberFormat="1" applyFont="1" applyFill="1" applyBorder="1" applyAlignment="1" applyProtection="1">
      <alignment horizontal="left"/>
    </xf>
    <xf numFmtId="165" fontId="44" fillId="25" borderId="11" xfId="310" applyNumberFormat="1" applyFont="1" applyFill="1" applyBorder="1" applyAlignment="1" applyProtection="1">
      <alignment horizontal="center"/>
    </xf>
    <xf numFmtId="180" fontId="44" fillId="25" borderId="11" xfId="310" applyNumberFormat="1" applyFont="1" applyFill="1" applyBorder="1"/>
    <xf numFmtId="180" fontId="55" fillId="25" borderId="11" xfId="310" applyNumberFormat="1" applyFont="1" applyFill="1" applyBorder="1" applyProtection="1"/>
    <xf numFmtId="165" fontId="44" fillId="25" borderId="0" xfId="310" quotePrefix="1" applyNumberFormat="1" applyFont="1" applyFill="1" applyBorder="1" applyAlignment="1" applyProtection="1">
      <alignment horizontal="left"/>
    </xf>
    <xf numFmtId="165" fontId="44" fillId="25" borderId="0" xfId="310" applyNumberFormat="1" applyFont="1" applyFill="1" applyBorder="1" applyAlignment="1" applyProtection="1">
      <alignment horizontal="left"/>
    </xf>
    <xf numFmtId="183" fontId="44" fillId="25" borderId="0" xfId="310" applyNumberFormat="1" applyFont="1" applyFill="1" applyBorder="1"/>
    <xf numFmtId="183" fontId="55" fillId="25" borderId="0" xfId="310" applyNumberFormat="1" applyFont="1" applyFill="1" applyBorder="1" applyProtection="1"/>
    <xf numFmtId="169" fontId="124" fillId="25" borderId="0" xfId="326" applyNumberFormat="1" applyFont="1" applyFill="1" applyBorder="1"/>
    <xf numFmtId="165" fontId="87" fillId="25" borderId="0" xfId="310" applyNumberFormat="1" applyFont="1" applyFill="1"/>
    <xf numFmtId="165" fontId="64" fillId="25" borderId="0" xfId="310" applyNumberFormat="1" applyFont="1" applyFill="1" applyAlignment="1">
      <alignment horizontal="center"/>
    </xf>
    <xf numFmtId="167" fontId="63" fillId="25" borderId="0" xfId="310" applyNumberFormat="1" applyFont="1" applyFill="1"/>
    <xf numFmtId="3" fontId="63" fillId="25" borderId="0" xfId="310" applyNumberFormat="1" applyFont="1" applyFill="1"/>
    <xf numFmtId="165" fontId="44" fillId="25" borderId="0" xfId="315" applyNumberFormat="1" applyFont="1" applyFill="1"/>
    <xf numFmtId="165" fontId="44" fillId="25" borderId="0" xfId="315" applyNumberFormat="1" applyFont="1" applyFill="1" applyBorder="1"/>
    <xf numFmtId="165" fontId="63" fillId="25" borderId="0" xfId="315" applyNumberFormat="1" applyFont="1" applyFill="1"/>
    <xf numFmtId="165" fontId="43" fillId="25" borderId="0" xfId="315" applyNumberFormat="1" applyFont="1" applyFill="1" applyAlignment="1" applyProtection="1">
      <alignment horizontal="centerContinuous"/>
    </xf>
    <xf numFmtId="165" fontId="44" fillId="25" borderId="0" xfId="315" applyNumberFormat="1" applyFont="1" applyFill="1" applyAlignment="1">
      <alignment horizontal="centerContinuous"/>
    </xf>
    <xf numFmtId="165" fontId="44" fillId="25" borderId="0" xfId="315" applyNumberFormat="1" applyFont="1" applyFill="1" applyBorder="1" applyAlignment="1">
      <alignment horizontal="centerContinuous"/>
    </xf>
    <xf numFmtId="165" fontId="44" fillId="25" borderId="29" xfId="315" applyNumberFormat="1" applyFont="1" applyFill="1" applyBorder="1"/>
    <xf numFmtId="165" fontId="46" fillId="25" borderId="29" xfId="315" applyNumberFormat="1" applyFont="1" applyFill="1" applyBorder="1" applyAlignment="1">
      <alignment horizontal="right"/>
    </xf>
    <xf numFmtId="165" fontId="44" fillId="25" borderId="10" xfId="315" applyNumberFormat="1" applyFont="1" applyFill="1" applyBorder="1"/>
    <xf numFmtId="165" fontId="44" fillId="25" borderId="14" xfId="315" applyNumberFormat="1" applyFont="1" applyFill="1" applyBorder="1"/>
    <xf numFmtId="165" fontId="44" fillId="25" borderId="18" xfId="315" applyNumberFormat="1" applyFont="1" applyFill="1" applyBorder="1"/>
    <xf numFmtId="165" fontId="43" fillId="25" borderId="35" xfId="315" applyNumberFormat="1" applyFont="1" applyFill="1" applyBorder="1" applyAlignment="1" applyProtection="1">
      <alignment horizontal="centerContinuous"/>
    </xf>
    <xf numFmtId="165" fontId="63" fillId="25" borderId="0" xfId="315" applyNumberFormat="1" applyFont="1" applyFill="1" applyAlignment="1" applyProtection="1">
      <alignment horizontal="center"/>
    </xf>
    <xf numFmtId="165" fontId="43" fillId="25" borderId="35" xfId="315" applyNumberFormat="1" applyFont="1" applyFill="1" applyBorder="1" applyAlignment="1" applyProtection="1">
      <alignment horizontal="center"/>
    </xf>
    <xf numFmtId="165" fontId="46" fillId="25" borderId="18" xfId="315" applyNumberFormat="1" applyFont="1" applyFill="1" applyBorder="1" applyAlignment="1">
      <alignment horizontal="centerContinuous"/>
    </xf>
    <xf numFmtId="165" fontId="107" fillId="25" borderId="28" xfId="315" applyNumberFormat="1" applyFont="1" applyFill="1" applyBorder="1" applyAlignment="1">
      <alignment horizontal="left"/>
    </xf>
    <xf numFmtId="165" fontId="107" fillId="25" borderId="45" xfId="315" applyNumberFormat="1" applyFont="1" applyFill="1" applyBorder="1" applyAlignment="1">
      <alignment horizontal="left"/>
    </xf>
    <xf numFmtId="165" fontId="122" fillId="25" borderId="20" xfId="315" applyNumberFormat="1" applyFont="1" applyFill="1" applyBorder="1" applyAlignment="1" applyProtection="1">
      <alignment horizontal="center"/>
      <protection locked="0"/>
    </xf>
    <xf numFmtId="165" fontId="50" fillId="25" borderId="35" xfId="315" applyNumberFormat="1" applyFont="1" applyFill="1" applyBorder="1" applyAlignment="1">
      <alignment horizontal="center"/>
    </xf>
    <xf numFmtId="165" fontId="43" fillId="25" borderId="35" xfId="315" applyNumberFormat="1" applyFont="1" applyFill="1" applyBorder="1" applyAlignment="1" applyProtection="1">
      <alignment horizontal="left"/>
    </xf>
    <xf numFmtId="165" fontId="43" fillId="25" borderId="18" xfId="315" applyNumberFormat="1" applyFont="1" applyFill="1" applyBorder="1" applyAlignment="1" applyProtection="1">
      <alignment horizontal="center"/>
    </xf>
    <xf numFmtId="165" fontId="46" fillId="25" borderId="10" xfId="315" applyNumberFormat="1" applyFont="1" applyFill="1" applyBorder="1" applyAlignment="1"/>
    <xf numFmtId="165" fontId="107" fillId="25" borderId="29" xfId="315" applyNumberFormat="1" applyFont="1" applyFill="1" applyBorder="1" applyAlignment="1">
      <alignment horizontal="left"/>
    </xf>
    <xf numFmtId="165" fontId="50" fillId="25" borderId="20" xfId="315" applyNumberFormat="1" applyFont="1" applyFill="1" applyBorder="1" applyAlignment="1" applyProtection="1">
      <alignment horizontal="center"/>
    </xf>
    <xf numFmtId="165" fontId="32" fillId="25" borderId="35" xfId="315" applyNumberFormat="1" applyFont="1" applyFill="1" applyBorder="1" applyAlignment="1" applyProtection="1">
      <alignment horizontal="left"/>
      <protection locked="0"/>
    </xf>
    <xf numFmtId="165" fontId="43" fillId="25" borderId="0" xfId="315" applyNumberFormat="1" applyFont="1" applyFill="1" applyBorder="1" applyAlignment="1" applyProtection="1">
      <alignment horizontal="center"/>
    </xf>
    <xf numFmtId="165" fontId="43" fillId="25" borderId="20" xfId="315" applyNumberFormat="1" applyFont="1" applyFill="1" applyBorder="1" applyAlignment="1" applyProtection="1">
      <alignment horizontal="center"/>
    </xf>
    <xf numFmtId="165" fontId="50" fillId="25" borderId="35" xfId="315" applyNumberFormat="1" applyFont="1" applyFill="1" applyBorder="1" applyAlignment="1" applyProtection="1">
      <alignment horizontal="center"/>
    </xf>
    <xf numFmtId="165" fontId="44" fillId="25" borderId="36" xfId="315" applyNumberFormat="1" applyFont="1" applyFill="1" applyBorder="1"/>
    <xf numFmtId="165" fontId="32" fillId="25" borderId="22" xfId="315" applyNumberFormat="1" applyFont="1" applyFill="1" applyBorder="1" applyAlignment="1">
      <alignment horizontal="left"/>
    </xf>
    <xf numFmtId="165" fontId="51" fillId="25" borderId="59" xfId="315" quotePrefix="1" applyNumberFormat="1" applyFont="1" applyFill="1" applyBorder="1" applyAlignment="1" applyProtection="1">
      <alignment horizontal="center"/>
    </xf>
    <xf numFmtId="165" fontId="51" fillId="25" borderId="26" xfId="315" quotePrefix="1" applyNumberFormat="1" applyFont="1" applyFill="1" applyBorder="1" applyAlignment="1" applyProtection="1">
      <alignment horizontal="center"/>
    </xf>
    <xf numFmtId="165" fontId="50" fillId="25" borderId="23" xfId="315" applyNumberFormat="1" applyFont="1" applyFill="1" applyBorder="1" applyAlignment="1" applyProtection="1">
      <alignment horizontal="centerContinuous"/>
    </xf>
    <xf numFmtId="165" fontId="107" fillId="25" borderId="37" xfId="315" applyNumberFormat="1" applyFont="1" applyFill="1" applyBorder="1" applyAlignment="1" applyProtection="1">
      <alignment horizontal="center"/>
    </xf>
    <xf numFmtId="165" fontId="44" fillId="25" borderId="27" xfId="315" applyNumberFormat="1" applyFont="1" applyFill="1" applyBorder="1"/>
    <xf numFmtId="165" fontId="44" fillId="25" borderId="28" xfId="315" applyNumberFormat="1" applyFont="1" applyFill="1" applyBorder="1"/>
    <xf numFmtId="165" fontId="123" fillId="25" borderId="33" xfId="315" applyNumberFormat="1" applyFont="1" applyFill="1" applyBorder="1" applyAlignment="1" applyProtection="1">
      <alignment horizontal="centerContinuous" vertical="center"/>
    </xf>
    <xf numFmtId="165" fontId="123" fillId="25" borderId="36" xfId="315" applyNumberFormat="1" applyFont="1" applyFill="1" applyBorder="1" applyAlignment="1" applyProtection="1">
      <alignment horizontal="center"/>
    </xf>
    <xf numFmtId="165" fontId="123" fillId="25" borderId="33" xfId="315" applyNumberFormat="1" applyFont="1" applyFill="1" applyBorder="1" applyAlignment="1" applyProtection="1">
      <alignment horizontal="center"/>
    </xf>
    <xf numFmtId="165" fontId="123" fillId="25" borderId="42" xfId="315" applyNumberFormat="1" applyFont="1" applyFill="1" applyBorder="1" applyAlignment="1" applyProtection="1">
      <alignment horizontal="center"/>
    </xf>
    <xf numFmtId="165" fontId="123" fillId="25" borderId="45" xfId="315" applyNumberFormat="1" applyFont="1" applyFill="1" applyBorder="1" applyAlignment="1" applyProtection="1">
      <alignment horizontal="center"/>
    </xf>
    <xf numFmtId="165" fontId="44" fillId="25" borderId="11" xfId="315" applyNumberFormat="1" applyFont="1" applyFill="1" applyBorder="1"/>
    <xf numFmtId="165" fontId="53" fillId="25" borderId="14" xfId="315" applyNumberFormat="1" applyFont="1" applyFill="1" applyBorder="1" applyAlignment="1" applyProtection="1">
      <alignment horizontal="center"/>
    </xf>
    <xf numFmtId="180" fontId="53" fillId="25" borderId="0" xfId="315" applyNumberFormat="1" applyFont="1" applyFill="1" applyBorder="1"/>
    <xf numFmtId="180" fontId="53" fillId="25" borderId="14" xfId="315" applyNumberFormat="1" applyFont="1" applyFill="1" applyBorder="1"/>
    <xf numFmtId="180" fontId="53" fillId="25" borderId="15" xfId="315" applyNumberFormat="1" applyFont="1" applyFill="1" applyBorder="1"/>
    <xf numFmtId="180" fontId="53" fillId="25" borderId="18" xfId="315" applyNumberFormat="1" applyFont="1" applyFill="1" applyBorder="1" applyProtection="1"/>
    <xf numFmtId="180" fontId="53" fillId="25" borderId="14" xfId="315" applyNumberFormat="1" applyFont="1" applyFill="1" applyBorder="1" applyProtection="1"/>
    <xf numFmtId="184" fontId="128" fillId="0" borderId="0" xfId="315" applyNumberFormat="1" applyFont="1" applyFill="1"/>
    <xf numFmtId="184" fontId="53" fillId="0" borderId="35" xfId="315" applyNumberFormat="1" applyFont="1" applyFill="1" applyBorder="1"/>
    <xf numFmtId="3" fontId="53" fillId="0" borderId="35" xfId="315" applyNumberFormat="1" applyFont="1" applyFill="1" applyBorder="1"/>
    <xf numFmtId="169" fontId="129" fillId="25" borderId="35" xfId="326" applyNumberFormat="1" applyFont="1" applyFill="1" applyBorder="1" applyAlignment="1"/>
    <xf numFmtId="1" fontId="44" fillId="25" borderId="18" xfId="315" quotePrefix="1" applyNumberFormat="1" applyFont="1" applyFill="1" applyBorder="1" applyAlignment="1">
      <alignment horizontal="center"/>
    </xf>
    <xf numFmtId="165" fontId="49" fillId="25" borderId="0" xfId="315" quotePrefix="1" applyNumberFormat="1" applyFont="1" applyFill="1" applyBorder="1" applyAlignment="1" applyProtection="1">
      <alignment horizontal="left"/>
    </xf>
    <xf numFmtId="1" fontId="44" fillId="25" borderId="35" xfId="315" applyNumberFormat="1" applyFont="1" applyFill="1" applyBorder="1" applyAlignment="1">
      <alignment horizontal="left"/>
    </xf>
    <xf numFmtId="184" fontId="126" fillId="0" borderId="0" xfId="315" applyNumberFormat="1" applyFont="1" applyFill="1"/>
    <xf numFmtId="180" fontId="44" fillId="0" borderId="35" xfId="315" applyNumberFormat="1" applyFont="1" applyFill="1" applyBorder="1"/>
    <xf numFmtId="180" fontId="55" fillId="25" borderId="18" xfId="315" applyNumberFormat="1" applyFont="1" applyFill="1" applyBorder="1" applyProtection="1"/>
    <xf numFmtId="165" fontId="64" fillId="25" borderId="0" xfId="315" applyNumberFormat="1" applyFont="1" applyFill="1"/>
    <xf numFmtId="3" fontId="44" fillId="0" borderId="35" xfId="315" applyNumberFormat="1" applyFont="1" applyFill="1" applyBorder="1"/>
    <xf numFmtId="3" fontId="55" fillId="25" borderId="18" xfId="315" applyNumberFormat="1" applyFont="1" applyFill="1" applyBorder="1" applyProtection="1"/>
    <xf numFmtId="169" fontId="124" fillId="25" borderId="35" xfId="326" applyNumberFormat="1" applyFont="1" applyFill="1" applyBorder="1" applyAlignment="1"/>
    <xf numFmtId="181" fontId="55" fillId="25" borderId="18" xfId="315" applyNumberFormat="1" applyFont="1" applyFill="1" applyBorder="1" applyProtection="1"/>
    <xf numFmtId="169" fontId="55" fillId="0" borderId="35" xfId="474" applyNumberFormat="1" applyFont="1" applyFill="1" applyBorder="1" applyAlignment="1">
      <alignment horizontal="right" wrapText="1"/>
    </xf>
    <xf numFmtId="165" fontId="64" fillId="25" borderId="0" xfId="315" applyNumberFormat="1" applyFont="1" applyFill="1" applyBorder="1"/>
    <xf numFmtId="180" fontId="44" fillId="0" borderId="18" xfId="315" applyNumberFormat="1" applyFont="1" applyFill="1" applyBorder="1"/>
    <xf numFmtId="165" fontId="63" fillId="25" borderId="0" xfId="315" applyNumberFormat="1" applyFont="1" applyFill="1" applyBorder="1"/>
    <xf numFmtId="180" fontId="44" fillId="25" borderId="36" xfId="315" applyNumberFormat="1" applyFont="1" applyFill="1" applyBorder="1"/>
    <xf numFmtId="165" fontId="44" fillId="25" borderId="11" xfId="315" applyNumberFormat="1" applyFont="1" applyFill="1" applyBorder="1" applyAlignment="1" applyProtection="1">
      <alignment horizontal="left"/>
    </xf>
    <xf numFmtId="165" fontId="44" fillId="25" borderId="11" xfId="315" applyNumberFormat="1" applyFont="1" applyFill="1" applyBorder="1" applyAlignment="1" applyProtection="1">
      <alignment horizontal="center"/>
    </xf>
    <xf numFmtId="180" fontId="44" fillId="25" borderId="11" xfId="315" applyNumberFormat="1" applyFont="1" applyFill="1" applyBorder="1"/>
    <xf numFmtId="180" fontId="55" fillId="25" borderId="11" xfId="315" applyNumberFormat="1" applyFont="1" applyFill="1" applyBorder="1" applyProtection="1"/>
    <xf numFmtId="167" fontId="63" fillId="25" borderId="0" xfId="315" applyNumberFormat="1" applyFont="1" applyFill="1"/>
    <xf numFmtId="3" fontId="63" fillId="25" borderId="0" xfId="315" applyNumberFormat="1" applyFont="1" applyFill="1"/>
    <xf numFmtId="0" fontId="80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165" fontId="43" fillId="0" borderId="0" xfId="453" applyFont="1" applyAlignment="1">
      <alignment horizontal="center"/>
    </xf>
    <xf numFmtId="165" fontId="46" fillId="0" borderId="54" xfId="339" applyFont="1" applyBorder="1" applyAlignment="1" applyProtection="1">
      <alignment horizontal="center" vertical="center"/>
    </xf>
    <xf numFmtId="165" fontId="46" fillId="0" borderId="55" xfId="339" applyFont="1" applyBorder="1" applyAlignment="1" applyProtection="1">
      <alignment horizontal="center" vertical="center"/>
    </xf>
    <xf numFmtId="165" fontId="46" fillId="0" borderId="56" xfId="339" applyFont="1" applyBorder="1" applyAlignment="1" applyProtection="1">
      <alignment horizontal="center" vertical="center"/>
    </xf>
    <xf numFmtId="165" fontId="46" fillId="0" borderId="49" xfId="339" applyFont="1" applyBorder="1" applyAlignment="1" applyProtection="1">
      <alignment horizontal="center" vertical="center"/>
    </xf>
    <xf numFmtId="165" fontId="46" fillId="0" borderId="28" xfId="339" applyFont="1" applyBorder="1" applyAlignment="1" applyProtection="1">
      <alignment horizontal="center" vertical="center"/>
    </xf>
    <xf numFmtId="165" fontId="46" fillId="0" borderId="45" xfId="339" applyFont="1" applyBorder="1" applyAlignment="1" applyProtection="1">
      <alignment horizontal="center" vertical="center"/>
    </xf>
    <xf numFmtId="0" fontId="44" fillId="0" borderId="0" xfId="313" applyFont="1" applyFill="1" applyBorder="1" applyAlignment="1">
      <alignment horizontal="left" vertical="center"/>
    </xf>
    <xf numFmtId="0" fontId="44" fillId="0" borderId="35" xfId="313" applyFont="1" applyFill="1" applyBorder="1" applyAlignment="1">
      <alignment horizontal="left" vertical="center"/>
    </xf>
    <xf numFmtId="0" fontId="43" fillId="0" borderId="0" xfId="313" applyFont="1" applyFill="1" applyAlignment="1">
      <alignment horizontal="center"/>
    </xf>
    <xf numFmtId="0" fontId="43" fillId="0" borderId="36" xfId="313" quotePrefix="1" applyFont="1" applyFill="1" applyBorder="1" applyAlignment="1">
      <alignment horizontal="center" vertical="center"/>
    </xf>
    <xf numFmtId="0" fontId="43" fillId="0" borderId="37" xfId="313" quotePrefix="1" applyFont="1" applyFill="1" applyBorder="1" applyAlignment="1">
      <alignment horizontal="center" vertical="center"/>
    </xf>
    <xf numFmtId="0" fontId="43" fillId="0" borderId="36" xfId="313" applyFont="1" applyFill="1" applyBorder="1" applyAlignment="1">
      <alignment horizontal="center" vertical="center"/>
    </xf>
    <xf numFmtId="0" fontId="43" fillId="0" borderId="37" xfId="313" applyFont="1" applyFill="1" applyBorder="1" applyAlignment="1">
      <alignment horizontal="center" vertical="center"/>
    </xf>
    <xf numFmtId="0" fontId="32" fillId="0" borderId="0" xfId="313" applyFont="1" applyFill="1" applyBorder="1" applyAlignment="1">
      <alignment horizontal="left" vertical="center"/>
    </xf>
    <xf numFmtId="0" fontId="32" fillId="0" borderId="35" xfId="313" applyFont="1" applyFill="1" applyBorder="1" applyAlignment="1">
      <alignment horizontal="left" vertical="center"/>
    </xf>
    <xf numFmtId="0" fontId="90" fillId="0" borderId="0" xfId="313" applyFont="1" applyFill="1" applyBorder="1" applyAlignment="1">
      <alignment horizontal="left" wrapText="1"/>
    </xf>
    <xf numFmtId="165" fontId="43" fillId="0" borderId="0" xfId="340" applyFont="1" applyAlignment="1" applyProtection="1">
      <alignment horizontal="center"/>
    </xf>
    <xf numFmtId="0" fontId="93" fillId="0" borderId="0" xfId="0" applyFont="1" applyAlignment="1" applyProtection="1">
      <alignment horizontal="center"/>
      <protection locked="0" hidden="1"/>
    </xf>
    <xf numFmtId="0" fontId="97" fillId="0" borderId="27" xfId="0" applyFont="1" applyBorder="1" applyAlignment="1" applyProtection="1">
      <alignment horizontal="center"/>
      <protection locked="0" hidden="1"/>
    </xf>
    <xf numFmtId="0" fontId="97" fillId="0" borderId="28" xfId="0" applyFont="1" applyBorder="1" applyAlignment="1" applyProtection="1">
      <alignment horizontal="center"/>
      <protection locked="0" hidden="1"/>
    </xf>
    <xf numFmtId="0" fontId="97" fillId="0" borderId="45" xfId="0" applyFont="1" applyBorder="1" applyAlignment="1" applyProtection="1">
      <alignment horizontal="center"/>
      <protection locked="0" hidden="1"/>
    </xf>
    <xf numFmtId="0" fontId="96" fillId="0" borderId="27" xfId="0" applyFont="1" applyBorder="1" applyAlignment="1" applyProtection="1">
      <alignment horizontal="center" vertical="center"/>
      <protection locked="0" hidden="1"/>
    </xf>
    <xf numFmtId="0" fontId="96" fillId="0" borderId="28" xfId="0" applyFont="1" applyBorder="1" applyAlignment="1" applyProtection="1">
      <alignment horizontal="center" vertical="center"/>
      <protection locked="0" hidden="1"/>
    </xf>
    <xf numFmtId="0" fontId="90" fillId="0" borderId="0" xfId="317" applyFont="1" applyFill="1" applyBorder="1" applyAlignment="1">
      <alignment horizontal="left" wrapText="1"/>
    </xf>
    <xf numFmtId="0" fontId="56" fillId="0" borderId="0" xfId="0" applyFont="1" applyFill="1" applyAlignment="1">
      <alignment vertical="center"/>
    </xf>
    <xf numFmtId="165" fontId="87" fillId="0" borderId="0" xfId="340" quotePrefix="1" applyFont="1" applyAlignment="1">
      <alignment vertical="top"/>
    </xf>
    <xf numFmtId="0" fontId="0" fillId="0" borderId="0" xfId="0" applyAlignment="1"/>
    <xf numFmtId="0" fontId="59" fillId="0" borderId="0" xfId="0" applyFont="1"/>
    <xf numFmtId="0" fontId="52" fillId="0" borderId="49" xfId="343" applyFont="1" applyFill="1" applyBorder="1" applyAlignment="1">
      <alignment horizontal="center" vertical="center"/>
    </xf>
    <xf numFmtId="0" fontId="52" fillId="0" borderId="51" xfId="343" applyFont="1" applyFill="1" applyBorder="1" applyAlignment="1">
      <alignment horizontal="center" vertical="center"/>
    </xf>
    <xf numFmtId="165" fontId="53" fillId="25" borderId="18" xfId="469" applyNumberFormat="1" applyFont="1" applyFill="1" applyBorder="1" applyAlignment="1" applyProtection="1">
      <alignment horizontal="center"/>
    </xf>
    <xf numFmtId="165" fontId="53" fillId="25" borderId="0" xfId="469" applyNumberFormat="1" applyFont="1" applyFill="1" applyBorder="1" applyAlignment="1" applyProtection="1">
      <alignment horizontal="center"/>
    </xf>
    <xf numFmtId="165" fontId="53" fillId="25" borderId="35" xfId="469" applyNumberFormat="1" applyFont="1" applyFill="1" applyBorder="1" applyAlignment="1" applyProtection="1">
      <alignment horizontal="center"/>
    </xf>
    <xf numFmtId="165" fontId="43" fillId="25" borderId="0" xfId="469" applyNumberFormat="1" applyFont="1" applyFill="1" applyAlignment="1">
      <alignment horizontal="left"/>
    </xf>
    <xf numFmtId="165" fontId="43" fillId="25" borderId="10" xfId="469" applyNumberFormat="1" applyFont="1" applyFill="1" applyBorder="1" applyAlignment="1" applyProtection="1">
      <alignment horizontal="center" vertical="top"/>
    </xf>
    <xf numFmtId="165" fontId="43" fillId="25" borderId="11" xfId="469" applyNumberFormat="1" applyFont="1" applyFill="1" applyBorder="1" applyAlignment="1" applyProtection="1">
      <alignment horizontal="center" vertical="top"/>
    </xf>
    <xf numFmtId="165" fontId="43" fillId="25" borderId="14" xfId="469" applyNumberFormat="1" applyFont="1" applyFill="1" applyBorder="1" applyAlignment="1" applyProtection="1">
      <alignment horizontal="center" vertical="top"/>
    </xf>
    <xf numFmtId="165" fontId="43" fillId="25" borderId="10" xfId="469" applyNumberFormat="1" applyFont="1" applyFill="1" applyBorder="1" applyAlignment="1">
      <alignment horizontal="center" vertical="top"/>
    </xf>
    <xf numFmtId="165" fontId="43" fillId="25" borderId="14" xfId="469" applyNumberFormat="1" applyFont="1" applyFill="1" applyBorder="1" applyAlignment="1">
      <alignment horizontal="center" vertical="top"/>
    </xf>
    <xf numFmtId="165" fontId="53" fillId="25" borderId="36" xfId="469" applyNumberFormat="1" applyFont="1" applyFill="1" applyBorder="1" applyAlignment="1" applyProtection="1">
      <alignment horizontal="center"/>
      <protection locked="0"/>
    </xf>
    <xf numFmtId="165" fontId="53" fillId="25" borderId="29" xfId="469" applyNumberFormat="1" applyFont="1" applyFill="1" applyBorder="1" applyAlignment="1" applyProtection="1">
      <alignment horizontal="center"/>
      <protection locked="0"/>
    </xf>
    <xf numFmtId="165" fontId="53" fillId="25" borderId="37" xfId="469" applyNumberFormat="1" applyFont="1" applyFill="1" applyBorder="1" applyAlignment="1" applyProtection="1">
      <alignment horizontal="center"/>
      <protection locked="0"/>
    </xf>
    <xf numFmtId="165" fontId="43" fillId="0" borderId="10" xfId="471" applyNumberFormat="1" applyFont="1" applyBorder="1" applyAlignment="1" applyProtection="1">
      <alignment horizontal="center" vertical="top"/>
    </xf>
    <xf numFmtId="165" fontId="43" fillId="0" borderId="11" xfId="471" applyNumberFormat="1" applyFont="1" applyBorder="1" applyAlignment="1" applyProtection="1">
      <alignment horizontal="center" vertical="top"/>
    </xf>
    <xf numFmtId="165" fontId="43" fillId="0" borderId="14" xfId="471" applyNumberFormat="1" applyFont="1" applyBorder="1" applyAlignment="1" applyProtection="1">
      <alignment horizontal="center" vertical="top"/>
    </xf>
    <xf numFmtId="165" fontId="43" fillId="0" borderId="10" xfId="471" applyNumberFormat="1" applyFont="1" applyBorder="1" applyAlignment="1">
      <alignment horizontal="center" vertical="top"/>
    </xf>
    <xf numFmtId="165" fontId="43" fillId="0" borderId="14" xfId="471" applyNumberFormat="1" applyFont="1" applyBorder="1" applyAlignment="1">
      <alignment horizontal="center" vertical="top"/>
    </xf>
    <xf numFmtId="165" fontId="53" fillId="25" borderId="18" xfId="310" applyNumberFormat="1" applyFont="1" applyFill="1" applyBorder="1" applyAlignment="1" applyProtection="1">
      <alignment horizontal="center"/>
    </xf>
    <xf numFmtId="165" fontId="53" fillId="25" borderId="0" xfId="310" applyNumberFormat="1" applyFont="1" applyFill="1" applyBorder="1" applyAlignment="1" applyProtection="1">
      <alignment horizontal="center"/>
    </xf>
    <xf numFmtId="165" fontId="53" fillId="25" borderId="35" xfId="310" applyNumberFormat="1" applyFont="1" applyFill="1" applyBorder="1" applyAlignment="1" applyProtection="1">
      <alignment horizontal="center"/>
    </xf>
    <xf numFmtId="165" fontId="87" fillId="25" borderId="0" xfId="310" applyNumberFormat="1" applyFont="1" applyFill="1" applyAlignment="1">
      <alignment horizontal="left"/>
    </xf>
    <xf numFmtId="165" fontId="43" fillId="25" borderId="0" xfId="310" applyNumberFormat="1" applyFont="1" applyFill="1" applyAlignment="1">
      <alignment horizontal="left"/>
    </xf>
    <xf numFmtId="165" fontId="43" fillId="25" borderId="0" xfId="310" applyNumberFormat="1" applyFont="1" applyFill="1" applyAlignment="1" applyProtection="1">
      <alignment horizontal="center"/>
    </xf>
    <xf numFmtId="165" fontId="43" fillId="25" borderId="10" xfId="310" applyNumberFormat="1" applyFont="1" applyFill="1" applyBorder="1" applyAlignment="1" applyProtection="1">
      <alignment horizontal="center" vertical="top"/>
    </xf>
    <xf numFmtId="165" fontId="43" fillId="25" borderId="11" xfId="310" applyNumberFormat="1" applyFont="1" applyFill="1" applyBorder="1" applyAlignment="1" applyProtection="1">
      <alignment horizontal="center" vertical="top"/>
    </xf>
    <xf numFmtId="165" fontId="43" fillId="25" borderId="14" xfId="310" applyNumberFormat="1" applyFont="1" applyFill="1" applyBorder="1" applyAlignment="1" applyProtection="1">
      <alignment horizontal="center" vertical="top"/>
    </xf>
    <xf numFmtId="165" fontId="43" fillId="25" borderId="10" xfId="310" applyNumberFormat="1" applyFont="1" applyFill="1" applyBorder="1" applyAlignment="1">
      <alignment horizontal="center" vertical="top"/>
    </xf>
    <xf numFmtId="165" fontId="43" fillId="25" borderId="14" xfId="310" applyNumberFormat="1" applyFont="1" applyFill="1" applyBorder="1" applyAlignment="1">
      <alignment horizontal="center" vertical="top"/>
    </xf>
    <xf numFmtId="165" fontId="43" fillId="25" borderId="36" xfId="315" applyNumberFormat="1" applyFont="1" applyFill="1" applyBorder="1" applyAlignment="1">
      <alignment horizontal="center" vertical="top"/>
    </xf>
    <xf numFmtId="165" fontId="43" fillId="25" borderId="29" xfId="315" applyNumberFormat="1" applyFont="1" applyFill="1" applyBorder="1" applyAlignment="1">
      <alignment horizontal="center" vertical="top"/>
    </xf>
    <xf numFmtId="165" fontId="43" fillId="25" borderId="37" xfId="315" applyNumberFormat="1" applyFont="1" applyFill="1" applyBorder="1" applyAlignment="1">
      <alignment horizontal="center" vertical="top"/>
    </xf>
    <xf numFmtId="165" fontId="53" fillId="25" borderId="18" xfId="315" applyNumberFormat="1" applyFont="1" applyFill="1" applyBorder="1" applyAlignment="1" applyProtection="1">
      <alignment horizontal="center"/>
    </xf>
    <xf numFmtId="165" fontId="53" fillId="25" borderId="0" xfId="315" applyNumberFormat="1" applyFont="1" applyFill="1" applyBorder="1" applyAlignment="1" applyProtection="1">
      <alignment horizontal="center"/>
    </xf>
    <xf numFmtId="165" fontId="53" fillId="25" borderId="35" xfId="315" applyNumberFormat="1" applyFont="1" applyFill="1" applyBorder="1" applyAlignment="1" applyProtection="1">
      <alignment horizontal="center"/>
    </xf>
    <xf numFmtId="165" fontId="49" fillId="25" borderId="0" xfId="315" applyNumberFormat="1" applyFont="1" applyFill="1" applyAlignment="1">
      <alignment horizontal="left"/>
    </xf>
    <xf numFmtId="165" fontId="43" fillId="25" borderId="0" xfId="315" applyNumberFormat="1" applyFont="1" applyFill="1" applyAlignment="1">
      <alignment horizontal="left"/>
    </xf>
    <xf numFmtId="165" fontId="43" fillId="25" borderId="0" xfId="315" applyNumberFormat="1" applyFont="1" applyFill="1" applyAlignment="1" applyProtection="1">
      <alignment horizontal="center"/>
    </xf>
    <xf numFmtId="165" fontId="43" fillId="25" borderId="10" xfId="315" applyNumberFormat="1" applyFont="1" applyFill="1" applyBorder="1" applyAlignment="1" applyProtection="1">
      <alignment horizontal="center" vertical="top"/>
    </xf>
    <xf numFmtId="165" fontId="43" fillId="25" borderId="11" xfId="315" applyNumberFormat="1" applyFont="1" applyFill="1" applyBorder="1" applyAlignment="1" applyProtection="1">
      <alignment horizontal="center" vertical="top"/>
    </xf>
    <xf numFmtId="165" fontId="43" fillId="25" borderId="14" xfId="315" applyNumberFormat="1" applyFont="1" applyFill="1" applyBorder="1" applyAlignment="1" applyProtection="1">
      <alignment horizontal="center" vertical="top"/>
    </xf>
    <xf numFmtId="165" fontId="43" fillId="25" borderId="10" xfId="315" applyNumberFormat="1" applyFont="1" applyFill="1" applyBorder="1" applyAlignment="1">
      <alignment horizontal="center" vertical="top"/>
    </xf>
    <xf numFmtId="165" fontId="43" fillId="25" borderId="14" xfId="315" applyNumberFormat="1" applyFont="1" applyFill="1" applyBorder="1" applyAlignment="1">
      <alignment horizontal="center" vertical="top"/>
    </xf>
    <xf numFmtId="165" fontId="43" fillId="0" borderId="19" xfId="452" quotePrefix="1" applyFont="1" applyBorder="1" applyAlignment="1" applyProtection="1">
      <alignment horizontal="left"/>
    </xf>
    <xf numFmtId="165" fontId="43" fillId="0" borderId="0" xfId="452" quotePrefix="1" applyFont="1" applyBorder="1" applyAlignment="1" applyProtection="1">
      <alignment horizontal="left"/>
    </xf>
    <xf numFmtId="165" fontId="43" fillId="0" borderId="0" xfId="451" applyFont="1" applyAlignment="1">
      <alignment horizontal="left"/>
    </xf>
    <xf numFmtId="165" fontId="43" fillId="0" borderId="0" xfId="452" applyFont="1" applyAlignment="1">
      <alignment horizontal="center"/>
    </xf>
    <xf numFmtId="165" fontId="48" fillId="0" borderId="54" xfId="452" applyFont="1" applyBorder="1" applyAlignment="1" applyProtection="1">
      <alignment horizontal="center" vertical="center"/>
    </xf>
    <xf numFmtId="165" fontId="48" fillId="0" borderId="60" xfId="452" applyFont="1" applyBorder="1" applyAlignment="1" applyProtection="1">
      <alignment horizontal="center" vertical="center"/>
    </xf>
    <xf numFmtId="165" fontId="43" fillId="0" borderId="13" xfId="452" quotePrefix="1" applyFont="1" applyBorder="1" applyAlignment="1" applyProtection="1">
      <alignment horizontal="left"/>
    </xf>
    <xf numFmtId="165" fontId="43" fillId="0" borderId="12" xfId="452" quotePrefix="1" applyFont="1" applyBorder="1" applyAlignment="1" applyProtection="1">
      <alignment horizontal="left"/>
    </xf>
    <xf numFmtId="165" fontId="44" fillId="0" borderId="61" xfId="452" applyFont="1" applyBorder="1" applyAlignment="1" applyProtection="1">
      <alignment horizontal="left"/>
    </xf>
    <xf numFmtId="165" fontId="44" fillId="0" borderId="29" xfId="452" quotePrefix="1" applyFont="1" applyBorder="1" applyAlignment="1" applyProtection="1">
      <alignment horizontal="left"/>
    </xf>
    <xf numFmtId="165" fontId="44" fillId="0" borderId="19" xfId="452" quotePrefix="1" applyFont="1" applyBorder="1" applyAlignment="1" applyProtection="1">
      <alignment horizontal="left"/>
    </xf>
    <xf numFmtId="165" fontId="44" fillId="0" borderId="0" xfId="452" quotePrefix="1" applyFont="1" applyBorder="1" applyAlignment="1" applyProtection="1">
      <alignment horizontal="left"/>
    </xf>
    <xf numFmtId="0" fontId="43" fillId="0" borderId="0" xfId="449" applyFont="1" applyAlignment="1">
      <alignment horizontal="center" vertical="center"/>
    </xf>
    <xf numFmtId="3" fontId="43" fillId="0" borderId="15" xfId="449" applyNumberFormat="1" applyFont="1" applyBorder="1" applyAlignment="1">
      <alignment horizontal="center" vertical="center"/>
    </xf>
    <xf numFmtId="3" fontId="43" fillId="0" borderId="20" xfId="449" applyNumberFormat="1" applyFont="1" applyBorder="1" applyAlignment="1">
      <alignment horizontal="center" vertical="center"/>
    </xf>
    <xf numFmtId="3" fontId="43" fillId="0" borderId="23" xfId="449" applyNumberFormat="1" applyFont="1" applyBorder="1" applyAlignment="1">
      <alignment horizontal="center" vertical="center"/>
    </xf>
    <xf numFmtId="3" fontId="77" fillId="0" borderId="0" xfId="454" applyNumberFormat="1" applyFont="1" applyAlignment="1">
      <alignment horizontal="right" vertical="top" wrapText="1"/>
    </xf>
    <xf numFmtId="0" fontId="77" fillId="24" borderId="0" xfId="454" applyFont="1" applyFill="1" applyBorder="1" applyAlignment="1">
      <alignment horizontal="center" vertical="center" wrapText="1"/>
    </xf>
    <xf numFmtId="3" fontId="77" fillId="0" borderId="29" xfId="454" applyNumberFormat="1" applyFont="1" applyBorder="1" applyAlignment="1">
      <alignment horizontal="right" vertical="top" wrapText="1"/>
    </xf>
    <xf numFmtId="0" fontId="77" fillId="0" borderId="15" xfId="454" applyFont="1" applyBorder="1" applyAlignment="1">
      <alignment horizontal="center" vertical="center" wrapText="1"/>
    </xf>
    <xf numFmtId="0" fontId="77" fillId="0" borderId="23" xfId="454" applyFont="1" applyBorder="1" applyAlignment="1">
      <alignment horizontal="center" vertical="center" wrapText="1"/>
    </xf>
    <xf numFmtId="3" fontId="77" fillId="0" borderId="15" xfId="454" applyNumberFormat="1" applyFont="1" applyBorder="1" applyAlignment="1">
      <alignment horizontal="center" vertical="center" wrapText="1"/>
    </xf>
    <xf numFmtId="3" fontId="77" fillId="0" borderId="23" xfId="454" applyNumberFormat="1" applyFont="1" applyBorder="1" applyAlignment="1">
      <alignment horizontal="center" vertical="center" wrapText="1"/>
    </xf>
    <xf numFmtId="49" fontId="114" fillId="0" borderId="66" xfId="467" quotePrefix="1" applyNumberFormat="1" applyFont="1" applyFill="1" applyBorder="1" applyAlignment="1">
      <alignment horizontal="center" vertical="center"/>
    </xf>
    <xf numFmtId="49" fontId="114" fillId="0" borderId="69" xfId="467" quotePrefix="1" applyNumberFormat="1" applyFont="1" applyFill="1" applyBorder="1" applyAlignment="1">
      <alignment horizontal="center" vertical="center"/>
    </xf>
    <xf numFmtId="49" fontId="114" fillId="0" borderId="85" xfId="467" quotePrefix="1" applyNumberFormat="1" applyFont="1" applyFill="1" applyBorder="1" applyAlignment="1">
      <alignment horizontal="center" vertical="center"/>
    </xf>
    <xf numFmtId="177" fontId="114" fillId="0" borderId="67" xfId="467" applyNumberFormat="1" applyFont="1" applyFill="1" applyBorder="1" applyAlignment="1">
      <alignment horizontal="right" vertical="center"/>
    </xf>
    <xf numFmtId="177" fontId="114" fillId="0" borderId="42" xfId="467" applyNumberFormat="1" applyFont="1" applyFill="1" applyBorder="1" applyAlignment="1">
      <alignment horizontal="right" vertical="center"/>
    </xf>
    <xf numFmtId="177" fontId="114" fillId="0" borderId="15" xfId="467" applyNumberFormat="1" applyFont="1" applyFill="1" applyBorder="1" applyAlignment="1">
      <alignment horizontal="right" vertical="center"/>
    </xf>
    <xf numFmtId="178" fontId="114" fillId="0" borderId="67" xfId="458" applyNumberFormat="1" applyFont="1" applyFill="1" applyBorder="1" applyAlignment="1">
      <alignment horizontal="right" vertical="center"/>
    </xf>
    <xf numFmtId="178" fontId="114" fillId="0" borderId="42" xfId="458" applyNumberFormat="1" applyFont="1" applyFill="1" applyBorder="1" applyAlignment="1">
      <alignment horizontal="right" vertical="center"/>
    </xf>
    <xf numFmtId="178" fontId="114" fillId="0" borderId="15" xfId="458" applyNumberFormat="1" applyFont="1" applyFill="1" applyBorder="1" applyAlignment="1">
      <alignment horizontal="right" vertical="center"/>
    </xf>
    <xf numFmtId="178" fontId="114" fillId="25" borderId="67" xfId="458" applyNumberFormat="1" applyFont="1" applyFill="1" applyBorder="1" applyAlignment="1">
      <alignment vertical="center"/>
    </xf>
    <xf numFmtId="178" fontId="114" fillId="25" borderId="42" xfId="458" applyNumberFormat="1" applyFont="1" applyFill="1" applyBorder="1" applyAlignment="1">
      <alignment vertical="center"/>
    </xf>
    <xf numFmtId="178" fontId="114" fillId="25" borderId="15" xfId="458" applyNumberFormat="1" applyFont="1" applyFill="1" applyBorder="1" applyAlignment="1">
      <alignment vertical="center"/>
    </xf>
    <xf numFmtId="0" fontId="114" fillId="0" borderId="66" xfId="467" applyFont="1" applyFill="1" applyBorder="1" applyAlignment="1">
      <alignment horizontal="center" vertical="center"/>
    </xf>
    <xf numFmtId="0" fontId="114" fillId="0" borderId="85" xfId="467" applyFont="1" applyFill="1" applyBorder="1" applyAlignment="1">
      <alignment horizontal="center" vertical="center"/>
    </xf>
    <xf numFmtId="177" fontId="114" fillId="0" borderId="83" xfId="467" applyNumberFormat="1" applyFont="1" applyFill="1" applyBorder="1" applyAlignment="1">
      <alignment horizontal="right" vertical="center"/>
    </xf>
    <xf numFmtId="177" fontId="114" fillId="0" borderId="80" xfId="467" applyNumberFormat="1" applyFont="1" applyFill="1" applyBorder="1" applyAlignment="1">
      <alignment horizontal="right" vertical="center"/>
    </xf>
    <xf numFmtId="178" fontId="114" fillId="0" borderId="83" xfId="458" applyNumberFormat="1" applyFont="1" applyFill="1" applyBorder="1" applyAlignment="1">
      <alignment horizontal="right" vertical="center"/>
    </xf>
    <xf numFmtId="178" fontId="114" fillId="0" borderId="80" xfId="458" applyNumberFormat="1" applyFont="1" applyFill="1" applyBorder="1" applyAlignment="1">
      <alignment horizontal="right" vertical="center"/>
    </xf>
    <xf numFmtId="177" fontId="114" fillId="25" borderId="83" xfId="458" applyNumberFormat="1" applyFont="1" applyFill="1" applyBorder="1" applyAlignment="1">
      <alignment horizontal="right" vertical="center"/>
    </xf>
    <xf numFmtId="177" fontId="114" fillId="25" borderId="80" xfId="458" applyNumberFormat="1" applyFont="1" applyFill="1" applyBorder="1" applyAlignment="1">
      <alignment horizontal="right" vertical="center"/>
    </xf>
    <xf numFmtId="43" fontId="114" fillId="25" borderId="67" xfId="458" applyNumberFormat="1" applyFont="1" applyFill="1" applyBorder="1" applyAlignment="1">
      <alignment horizontal="center" vertical="center"/>
    </xf>
    <xf numFmtId="41" fontId="114" fillId="25" borderId="15" xfId="458" applyNumberFormat="1" applyFont="1" applyFill="1" applyBorder="1" applyAlignment="1">
      <alignment horizontal="center" vertical="center"/>
    </xf>
    <xf numFmtId="0" fontId="114" fillId="0" borderId="69" xfId="467" applyFont="1" applyFill="1" applyBorder="1" applyAlignment="1">
      <alignment horizontal="center" vertical="center"/>
    </xf>
    <xf numFmtId="0" fontId="114" fillId="0" borderId="71" xfId="467" applyFont="1" applyFill="1" applyBorder="1" applyAlignment="1">
      <alignment horizontal="center" vertical="center"/>
    </xf>
    <xf numFmtId="177" fontId="114" fillId="0" borderId="72" xfId="467" applyNumberFormat="1" applyFont="1" applyFill="1" applyBorder="1" applyAlignment="1">
      <alignment horizontal="right" vertical="center"/>
    </xf>
    <xf numFmtId="178" fontId="114" fillId="0" borderId="72" xfId="458" applyNumberFormat="1" applyFont="1" applyFill="1" applyBorder="1" applyAlignment="1">
      <alignment horizontal="right" vertical="center"/>
    </xf>
    <xf numFmtId="177" fontId="114" fillId="25" borderId="67" xfId="458" applyNumberFormat="1" applyFont="1" applyFill="1" applyBorder="1" applyAlignment="1">
      <alignment vertical="center"/>
    </xf>
    <xf numFmtId="177" fontId="114" fillId="25" borderId="42" xfId="458" applyNumberFormat="1" applyFont="1" applyFill="1" applyBorder="1" applyAlignment="1">
      <alignment vertical="center"/>
    </xf>
    <xf numFmtId="177" fontId="114" fillId="25" borderId="72" xfId="458" applyNumberFormat="1" applyFont="1" applyFill="1" applyBorder="1" applyAlignment="1">
      <alignment vertical="center"/>
    </xf>
    <xf numFmtId="0" fontId="114" fillId="0" borderId="88" xfId="467" applyFont="1" applyFill="1" applyBorder="1" applyAlignment="1">
      <alignment horizontal="center" vertical="center"/>
    </xf>
    <xf numFmtId="0" fontId="114" fillId="0" borderId="87" xfId="467" applyFont="1" applyFill="1" applyBorder="1" applyAlignment="1">
      <alignment horizontal="center" vertical="center"/>
    </xf>
    <xf numFmtId="43" fontId="114" fillId="25" borderId="83" xfId="458" applyNumberFormat="1" applyFont="1" applyFill="1" applyBorder="1" applyAlignment="1">
      <alignment vertical="center"/>
    </xf>
    <xf numFmtId="43" fontId="114" fillId="25" borderId="80" xfId="458" applyNumberFormat="1" applyFont="1" applyFill="1" applyBorder="1" applyAlignment="1">
      <alignment vertical="center"/>
    </xf>
    <xf numFmtId="43" fontId="114" fillId="25" borderId="67" xfId="458" applyNumberFormat="1" applyFont="1" applyFill="1" applyBorder="1" applyAlignment="1">
      <alignment vertical="center"/>
    </xf>
    <xf numFmtId="41" fontId="114" fillId="25" borderId="42" xfId="458" applyNumberFormat="1" applyFont="1" applyFill="1" applyBorder="1" applyAlignment="1">
      <alignment vertical="center"/>
    </xf>
    <xf numFmtId="41" fontId="114" fillId="25" borderId="15" xfId="458" applyNumberFormat="1" applyFont="1" applyFill="1" applyBorder="1" applyAlignment="1">
      <alignment vertical="center"/>
    </xf>
    <xf numFmtId="0" fontId="114" fillId="0" borderId="42" xfId="467" quotePrefix="1" applyFont="1" applyFill="1" applyBorder="1" applyAlignment="1">
      <alignment horizontal="center" vertical="center"/>
    </xf>
    <xf numFmtId="0" fontId="114" fillId="0" borderId="15" xfId="467" quotePrefix="1" applyFont="1" applyFill="1" applyBorder="1" applyAlignment="1">
      <alignment horizontal="center" vertical="center"/>
    </xf>
    <xf numFmtId="0" fontId="114" fillId="0" borderId="42" xfId="467" applyFont="1" applyFill="1" applyBorder="1" applyAlignment="1">
      <alignment horizontal="left" vertical="center"/>
    </xf>
    <xf numFmtId="0" fontId="114" fillId="0" borderId="15" xfId="467" applyFont="1" applyFill="1" applyBorder="1" applyAlignment="1">
      <alignment horizontal="left" vertical="center"/>
    </xf>
    <xf numFmtId="49" fontId="114" fillId="0" borderId="66" xfId="467" applyNumberFormat="1" applyFont="1" applyFill="1" applyBorder="1" applyAlignment="1">
      <alignment horizontal="center" vertical="center"/>
    </xf>
    <xf numFmtId="49" fontId="114" fillId="0" borderId="69" xfId="467" applyNumberFormat="1" applyFont="1" applyFill="1" applyBorder="1" applyAlignment="1">
      <alignment horizontal="center" vertical="center"/>
    </xf>
    <xf numFmtId="49" fontId="114" fillId="0" borderId="71" xfId="467" applyNumberFormat="1" applyFont="1" applyFill="1" applyBorder="1" applyAlignment="1">
      <alignment horizontal="center" vertical="center"/>
    </xf>
    <xf numFmtId="178" fontId="114" fillId="25" borderId="72" xfId="458" applyNumberFormat="1" applyFont="1" applyFill="1" applyBorder="1" applyAlignment="1">
      <alignment vertical="center"/>
    </xf>
    <xf numFmtId="0" fontId="114" fillId="0" borderId="42" xfId="467" applyFont="1" applyFill="1" applyBorder="1" applyAlignment="1">
      <alignment horizontal="left" vertical="center" wrapText="1"/>
    </xf>
    <xf numFmtId="17" fontId="114" fillId="0" borderId="66" xfId="467" quotePrefix="1" applyNumberFormat="1" applyFont="1" applyFill="1" applyBorder="1" applyAlignment="1">
      <alignment horizontal="center" vertical="center"/>
    </xf>
    <xf numFmtId="17" fontId="114" fillId="0" borderId="69" xfId="467" quotePrefix="1" applyNumberFormat="1" applyFont="1" applyFill="1" applyBorder="1" applyAlignment="1">
      <alignment horizontal="center" vertical="center"/>
    </xf>
    <xf numFmtId="17" fontId="114" fillId="0" borderId="71" xfId="467" quotePrefix="1" applyNumberFormat="1" applyFont="1" applyFill="1" applyBorder="1" applyAlignment="1">
      <alignment horizontal="center" vertical="center"/>
    </xf>
    <xf numFmtId="177" fontId="114" fillId="0" borderId="20" xfId="467" applyNumberFormat="1" applyFont="1" applyFill="1" applyBorder="1" applyAlignment="1">
      <alignment horizontal="right" vertical="center"/>
    </xf>
    <xf numFmtId="178" fontId="114" fillId="0" borderId="20" xfId="458" applyNumberFormat="1" applyFont="1" applyFill="1" applyBorder="1" applyAlignment="1">
      <alignment horizontal="right" vertical="center"/>
    </xf>
    <xf numFmtId="178" fontId="114" fillId="25" borderId="83" xfId="458" applyNumberFormat="1" applyFont="1" applyFill="1" applyBorder="1" applyAlignment="1">
      <alignment horizontal="right" vertical="center"/>
    </xf>
    <xf numFmtId="178" fontId="114" fillId="25" borderId="20" xfId="458" applyNumberFormat="1" applyFont="1" applyFill="1" applyBorder="1" applyAlignment="1">
      <alignment horizontal="right" vertical="center"/>
    </xf>
    <xf numFmtId="178" fontId="114" fillId="25" borderId="80" xfId="458" applyNumberFormat="1" applyFont="1" applyFill="1" applyBorder="1" applyAlignment="1">
      <alignment horizontal="right" vertical="center"/>
    </xf>
    <xf numFmtId="17" fontId="114" fillId="0" borderId="88" xfId="467" quotePrefix="1" applyNumberFormat="1" applyFont="1" applyFill="1" applyBorder="1" applyAlignment="1">
      <alignment horizontal="center" vertical="center"/>
    </xf>
    <xf numFmtId="17" fontId="114" fillId="0" borderId="75" xfId="467" quotePrefix="1" applyNumberFormat="1" applyFont="1" applyFill="1" applyBorder="1" applyAlignment="1">
      <alignment horizontal="center" vertical="center"/>
    </xf>
    <xf numFmtId="17" fontId="114" fillId="0" borderId="87" xfId="467" quotePrefix="1" applyNumberFormat="1" applyFont="1" applyFill="1" applyBorder="1" applyAlignment="1">
      <alignment horizontal="center" vertical="center"/>
    </xf>
    <xf numFmtId="17" fontId="114" fillId="0" borderId="85" xfId="467" quotePrefix="1" applyNumberFormat="1" applyFont="1" applyFill="1" applyBorder="1" applyAlignment="1">
      <alignment horizontal="center" vertical="center"/>
    </xf>
    <xf numFmtId="0" fontId="114" fillId="0" borderId="67" xfId="467" quotePrefix="1" applyFont="1" applyFill="1" applyBorder="1" applyAlignment="1">
      <alignment horizontal="center" vertical="center"/>
    </xf>
    <xf numFmtId="0" fontId="114" fillId="0" borderId="67" xfId="467" applyFont="1" applyFill="1" applyBorder="1" applyAlignment="1">
      <alignment horizontal="left" vertical="center" wrapText="1"/>
    </xf>
    <xf numFmtId="0" fontId="114" fillId="0" borderId="15" xfId="467" applyFont="1" applyFill="1" applyBorder="1" applyAlignment="1">
      <alignment horizontal="left" vertical="center" wrapText="1"/>
    </xf>
    <xf numFmtId="177" fontId="114" fillId="25" borderId="15" xfId="458" applyNumberFormat="1" applyFont="1" applyFill="1" applyBorder="1" applyAlignment="1">
      <alignment vertical="center"/>
    </xf>
    <xf numFmtId="167" fontId="114" fillId="0" borderId="88" xfId="467" quotePrefix="1" applyNumberFormat="1" applyFont="1" applyFill="1" applyBorder="1" applyAlignment="1">
      <alignment horizontal="center" vertical="center"/>
    </xf>
    <xf numFmtId="167" fontId="114" fillId="0" borderId="87" xfId="467" quotePrefix="1" applyNumberFormat="1" applyFont="1" applyFill="1" applyBorder="1" applyAlignment="1">
      <alignment horizontal="center" vertical="center"/>
    </xf>
    <xf numFmtId="167" fontId="114" fillId="0" borderId="66" xfId="467" quotePrefix="1" applyNumberFormat="1" applyFont="1" applyFill="1" applyBorder="1" applyAlignment="1">
      <alignment horizontal="center" vertical="center"/>
    </xf>
    <xf numFmtId="167" fontId="114" fillId="0" borderId="85" xfId="467" quotePrefix="1" applyNumberFormat="1" applyFont="1" applyFill="1" applyBorder="1" applyAlignment="1">
      <alignment horizontal="center" vertical="center"/>
    </xf>
    <xf numFmtId="167" fontId="114" fillId="0" borderId="69" xfId="467" quotePrefix="1" applyNumberFormat="1" applyFont="1" applyFill="1" applyBorder="1" applyAlignment="1">
      <alignment horizontal="center" vertical="center"/>
    </xf>
    <xf numFmtId="167" fontId="114" fillId="0" borderId="67" xfId="467" quotePrefix="1" applyNumberFormat="1" applyFont="1" applyFill="1" applyBorder="1" applyAlignment="1">
      <alignment horizontal="center" vertical="center"/>
    </xf>
    <xf numFmtId="167" fontId="114" fillId="0" borderId="42" xfId="467" quotePrefix="1" applyNumberFormat="1" applyFont="1" applyFill="1" applyBorder="1" applyAlignment="1">
      <alignment horizontal="center" vertical="center"/>
    </xf>
    <xf numFmtId="167" fontId="114" fillId="0" borderId="15" xfId="467" quotePrefix="1" applyNumberFormat="1" applyFont="1" applyFill="1" applyBorder="1" applyAlignment="1">
      <alignment horizontal="center" vertical="center"/>
    </xf>
    <xf numFmtId="167" fontId="114" fillId="0" borderId="67" xfId="467" applyNumberFormat="1" applyFont="1" applyFill="1" applyBorder="1" applyAlignment="1">
      <alignment horizontal="left" vertical="center"/>
    </xf>
    <xf numFmtId="167" fontId="114" fillId="0" borderId="42" xfId="467" applyNumberFormat="1" applyFont="1" applyFill="1" applyBorder="1" applyAlignment="1">
      <alignment horizontal="left" vertical="center"/>
    </xf>
    <xf numFmtId="167" fontId="114" fillId="0" borderId="15" xfId="467" applyNumberFormat="1" applyFont="1" applyFill="1" applyBorder="1" applyAlignment="1">
      <alignment horizontal="left" vertical="center"/>
    </xf>
    <xf numFmtId="177" fontId="114" fillId="0" borderId="67" xfId="458" applyNumberFormat="1" applyFont="1" applyFill="1" applyBorder="1" applyAlignment="1">
      <alignment vertical="center"/>
    </xf>
    <xf numFmtId="177" fontId="114" fillId="0" borderId="15" xfId="458" applyNumberFormat="1" applyFont="1" applyFill="1" applyBorder="1" applyAlignment="1">
      <alignment vertical="center"/>
    </xf>
    <xf numFmtId="167" fontId="114" fillId="0" borderId="71" xfId="467" quotePrefix="1" applyNumberFormat="1" applyFont="1" applyFill="1" applyBorder="1" applyAlignment="1">
      <alignment horizontal="center" vertical="center"/>
    </xf>
    <xf numFmtId="167" fontId="114" fillId="0" borderId="72" xfId="467" quotePrefix="1" applyNumberFormat="1" applyFont="1" applyFill="1" applyBorder="1" applyAlignment="1">
      <alignment horizontal="center" vertical="center"/>
    </xf>
    <xf numFmtId="167" fontId="114" fillId="0" borderId="72" xfId="467" applyNumberFormat="1" applyFont="1" applyFill="1" applyBorder="1" applyAlignment="1">
      <alignment horizontal="left" vertical="center"/>
    </xf>
    <xf numFmtId="167" fontId="114" fillId="0" borderId="92" xfId="467" quotePrefix="1" applyNumberFormat="1" applyFont="1" applyFill="1" applyBorder="1" applyAlignment="1">
      <alignment horizontal="center" vertical="center"/>
    </xf>
    <xf numFmtId="167" fontId="114" fillId="0" borderId="23" xfId="467" quotePrefix="1" applyNumberFormat="1" applyFont="1" applyFill="1" applyBorder="1" applyAlignment="1">
      <alignment horizontal="center" vertical="center"/>
    </xf>
    <xf numFmtId="167" fontId="114" fillId="0" borderId="23" xfId="467" applyNumberFormat="1" applyFont="1" applyFill="1" applyBorder="1" applyAlignment="1">
      <alignment horizontal="left" vertical="center"/>
    </xf>
    <xf numFmtId="177" fontId="114" fillId="0" borderId="23" xfId="467" applyNumberFormat="1" applyFont="1" applyFill="1" applyBorder="1" applyAlignment="1">
      <alignment horizontal="right" vertical="center"/>
    </xf>
    <xf numFmtId="178" fontId="114" fillId="25" borderId="67" xfId="458" applyNumberFormat="1" applyFont="1" applyFill="1" applyBorder="1" applyAlignment="1">
      <alignment horizontal="right" vertical="center"/>
    </xf>
    <xf numFmtId="178" fontId="114" fillId="25" borderId="23" xfId="458" applyNumberFormat="1" applyFont="1" applyFill="1" applyBorder="1" applyAlignment="1">
      <alignment horizontal="right" vertical="center"/>
    </xf>
    <xf numFmtId="178" fontId="114" fillId="25" borderId="42" xfId="458" applyNumberFormat="1" applyFont="1" applyFill="1" applyBorder="1" applyAlignment="1">
      <alignment horizontal="right" vertical="center"/>
    </xf>
    <xf numFmtId="178" fontId="114" fillId="25" borderId="72" xfId="458" applyNumberFormat="1" applyFont="1" applyFill="1" applyBorder="1" applyAlignment="1">
      <alignment horizontal="right" vertical="center"/>
    </xf>
    <xf numFmtId="167" fontId="114" fillId="0" borderId="67" xfId="467" applyNumberFormat="1" applyFont="1" applyFill="1" applyBorder="1" applyAlignment="1">
      <alignment horizontal="left" vertical="center" wrapText="1"/>
    </xf>
    <xf numFmtId="167" fontId="114" fillId="0" borderId="42" xfId="467" applyNumberFormat="1" applyFont="1" applyFill="1" applyBorder="1" applyAlignment="1">
      <alignment horizontal="left" vertical="center" wrapText="1"/>
    </xf>
    <xf numFmtId="167" fontId="114" fillId="0" borderId="15" xfId="467" applyNumberFormat="1" applyFont="1" applyFill="1" applyBorder="1" applyAlignment="1">
      <alignment horizontal="left" vertical="center" wrapText="1"/>
    </xf>
    <xf numFmtId="167" fontId="114" fillId="0" borderId="20" xfId="467" quotePrefix="1" applyNumberFormat="1" applyFont="1" applyFill="1" applyBorder="1" applyAlignment="1">
      <alignment horizontal="center" vertical="center"/>
    </xf>
    <xf numFmtId="167" fontId="114" fillId="0" borderId="20" xfId="467" applyNumberFormat="1" applyFont="1" applyFill="1" applyBorder="1" applyAlignment="1">
      <alignment horizontal="left" vertical="center" wrapText="1"/>
    </xf>
    <xf numFmtId="177" fontId="114" fillId="25" borderId="20" xfId="458" applyNumberFormat="1" applyFont="1" applyFill="1" applyBorder="1" applyAlignment="1">
      <alignment horizontal="right" vertical="center"/>
    </xf>
    <xf numFmtId="167" fontId="114" fillId="0" borderId="75" xfId="467" quotePrefix="1" applyNumberFormat="1" applyFont="1" applyFill="1" applyBorder="1" applyAlignment="1">
      <alignment horizontal="center" vertical="center"/>
    </xf>
    <xf numFmtId="167" fontId="114" fillId="0" borderId="80" xfId="467" quotePrefix="1" applyNumberFormat="1" applyFont="1" applyFill="1" applyBorder="1" applyAlignment="1">
      <alignment horizontal="center" vertical="center"/>
    </xf>
    <xf numFmtId="167" fontId="114" fillId="0" borderId="80" xfId="467" applyNumberFormat="1" applyFont="1" applyFill="1" applyBorder="1" applyAlignment="1">
      <alignment horizontal="left" vertical="center" wrapText="1"/>
    </xf>
    <xf numFmtId="167" fontId="114" fillId="0" borderId="23" xfId="467" applyNumberFormat="1" applyFont="1" applyFill="1" applyBorder="1" applyAlignment="1">
      <alignment horizontal="left" vertical="center" wrapText="1"/>
    </xf>
    <xf numFmtId="177" fontId="114" fillId="0" borderId="83" xfId="467" applyNumberFormat="1" applyFont="1" applyFill="1" applyBorder="1" applyAlignment="1">
      <alignment horizontal="center" vertical="center"/>
    </xf>
    <xf numFmtId="177" fontId="114" fillId="0" borderId="20" xfId="467" applyNumberFormat="1" applyFont="1" applyFill="1" applyBorder="1" applyAlignment="1">
      <alignment horizontal="center" vertical="center"/>
    </xf>
    <xf numFmtId="178" fontId="114" fillId="0" borderId="83" xfId="458" applyNumberFormat="1" applyFont="1" applyFill="1" applyBorder="1" applyAlignment="1">
      <alignment horizontal="center" vertical="center"/>
    </xf>
    <xf numFmtId="178" fontId="114" fillId="0" borderId="20" xfId="458" applyNumberFormat="1" applyFont="1" applyFill="1" applyBorder="1" applyAlignment="1">
      <alignment horizontal="center" vertical="center"/>
    </xf>
    <xf numFmtId="178" fontId="114" fillId="25" borderId="83" xfId="458" applyNumberFormat="1" applyFont="1" applyFill="1" applyBorder="1" applyAlignment="1">
      <alignment horizontal="center" vertical="center"/>
    </xf>
    <xf numFmtId="178" fontId="114" fillId="25" borderId="20" xfId="458" applyNumberFormat="1" applyFont="1" applyFill="1" applyBorder="1" applyAlignment="1">
      <alignment horizontal="center" vertical="center"/>
    </xf>
    <xf numFmtId="0" fontId="114" fillId="0" borderId="42" xfId="467" applyFont="1" applyFill="1" applyBorder="1" applyAlignment="1">
      <alignment horizontal="center"/>
    </xf>
    <xf numFmtId="167" fontId="114" fillId="0" borderId="72" xfId="467" applyNumberFormat="1" applyFont="1" applyFill="1" applyBorder="1" applyAlignment="1">
      <alignment horizontal="left" vertical="center" wrapText="1"/>
    </xf>
    <xf numFmtId="178" fontId="114" fillId="0" borderId="23" xfId="458" applyNumberFormat="1" applyFont="1" applyFill="1" applyBorder="1" applyAlignment="1">
      <alignment horizontal="right" vertical="center"/>
    </xf>
    <xf numFmtId="178" fontId="114" fillId="25" borderId="23" xfId="458" applyNumberFormat="1" applyFont="1" applyFill="1" applyBorder="1" applyAlignment="1">
      <alignment vertical="center"/>
    </xf>
    <xf numFmtId="167" fontId="114" fillId="0" borderId="89" xfId="467" quotePrefix="1" applyNumberFormat="1" applyFont="1" applyFill="1" applyBorder="1" applyAlignment="1">
      <alignment horizontal="center" vertical="center"/>
    </xf>
    <xf numFmtId="177" fontId="114" fillId="0" borderId="90" xfId="467" applyNumberFormat="1" applyFont="1" applyFill="1" applyBorder="1" applyAlignment="1">
      <alignment horizontal="right" vertical="center"/>
    </xf>
    <xf numFmtId="178" fontId="114" fillId="0" borderId="90" xfId="458" applyNumberFormat="1" applyFont="1" applyFill="1" applyBorder="1" applyAlignment="1">
      <alignment horizontal="right" vertical="center"/>
    </xf>
    <xf numFmtId="178" fontId="114" fillId="25" borderId="90" xfId="458" applyNumberFormat="1" applyFont="1" applyFill="1" applyBorder="1" applyAlignment="1">
      <alignment vertical="center"/>
    </xf>
    <xf numFmtId="167" fontId="114" fillId="0" borderId="90" xfId="467" quotePrefix="1" applyNumberFormat="1" applyFont="1" applyFill="1" applyBorder="1" applyAlignment="1">
      <alignment horizontal="center" vertical="center"/>
    </xf>
    <xf numFmtId="167" fontId="114" fillId="0" borderId="90" xfId="467" applyNumberFormat="1" applyFont="1" applyFill="1" applyBorder="1" applyAlignment="1">
      <alignment horizontal="left" vertical="center" wrapText="1"/>
    </xf>
    <xf numFmtId="167" fontId="114" fillId="0" borderId="66" xfId="467" quotePrefix="1" applyNumberFormat="1" applyFont="1" applyFill="1" applyBorder="1" applyAlignment="1">
      <alignment horizontal="center" vertical="center" wrapText="1"/>
    </xf>
    <xf numFmtId="167" fontId="114" fillId="0" borderId="85" xfId="467" quotePrefix="1" applyNumberFormat="1" applyFont="1" applyFill="1" applyBorder="1" applyAlignment="1">
      <alignment horizontal="center" vertical="center" wrapText="1"/>
    </xf>
    <xf numFmtId="167" fontId="114" fillId="0" borderId="67" xfId="467" applyNumberFormat="1" applyFont="1" applyFill="1" applyBorder="1" applyAlignment="1">
      <alignment horizontal="center" vertical="center" wrapText="1"/>
    </xf>
    <xf numFmtId="167" fontId="114" fillId="0" borderId="15" xfId="467" applyNumberFormat="1" applyFont="1" applyFill="1" applyBorder="1" applyAlignment="1">
      <alignment horizontal="center" vertical="center" wrapText="1"/>
    </xf>
    <xf numFmtId="167" fontId="114" fillId="0" borderId="69" xfId="467" quotePrefix="1" applyNumberFormat="1" applyFont="1" applyFill="1" applyBorder="1" applyAlignment="1">
      <alignment horizontal="center" vertical="center" wrapText="1"/>
    </xf>
    <xf numFmtId="167" fontId="114" fillId="0" borderId="42" xfId="467" applyNumberFormat="1" applyFont="1" applyFill="1" applyBorder="1" applyAlignment="1">
      <alignment horizontal="center" vertical="center" wrapText="1"/>
    </xf>
    <xf numFmtId="0" fontId="115" fillId="0" borderId="0" xfId="467" applyFont="1" applyFill="1" applyBorder="1" applyAlignment="1">
      <alignment horizontal="center"/>
    </xf>
    <xf numFmtId="0" fontId="115" fillId="0" borderId="0" xfId="467" applyFont="1" applyFill="1" applyAlignment="1">
      <alignment horizontal="center"/>
    </xf>
    <xf numFmtId="0" fontId="116" fillId="0" borderId="0" xfId="467" applyFont="1" applyFill="1" applyAlignment="1">
      <alignment horizontal="center"/>
    </xf>
    <xf numFmtId="167" fontId="117" fillId="0" borderId="0" xfId="467" applyNumberFormat="1" applyFont="1" applyFill="1" applyBorder="1" applyAlignment="1">
      <alignment horizontal="center" vertical="center"/>
    </xf>
    <xf numFmtId="167" fontId="104" fillId="0" borderId="66" xfId="458" applyNumberFormat="1" applyFont="1" applyFill="1" applyBorder="1" applyAlignment="1">
      <alignment horizontal="center" vertical="center" wrapText="1"/>
    </xf>
    <xf numFmtId="167" fontId="104" fillId="0" borderId="69" xfId="458" applyNumberFormat="1" applyFont="1" applyFill="1" applyBorder="1" applyAlignment="1">
      <alignment horizontal="center" vertical="center" wrapText="1"/>
    </xf>
    <xf numFmtId="167" fontId="104" fillId="0" borderId="67" xfId="458" applyNumberFormat="1" applyFont="1" applyFill="1" applyBorder="1" applyAlignment="1">
      <alignment horizontal="center" vertical="center" wrapText="1"/>
    </xf>
    <xf numFmtId="167" fontId="104" fillId="0" borderId="42" xfId="458" applyNumberFormat="1" applyFont="1" applyFill="1" applyBorder="1" applyAlignment="1">
      <alignment horizontal="center" vertical="center" wrapText="1"/>
    </xf>
    <xf numFmtId="0" fontId="105" fillId="0" borderId="67" xfId="458" applyFont="1" applyFill="1" applyBorder="1" applyAlignment="1">
      <alignment horizontal="center"/>
    </xf>
    <xf numFmtId="4" fontId="104" fillId="0" borderId="67" xfId="458" applyNumberFormat="1" applyFont="1" applyFill="1" applyBorder="1" applyAlignment="1">
      <alignment horizontal="center" vertical="center"/>
    </xf>
    <xf numFmtId="4" fontId="105" fillId="0" borderId="67" xfId="458" applyNumberFormat="1" applyFont="1" applyFill="1" applyBorder="1" applyAlignment="1">
      <alignment horizontal="center" vertical="center"/>
    </xf>
    <xf numFmtId="41" fontId="104" fillId="25" borderId="67" xfId="458" applyNumberFormat="1" applyFont="1" applyFill="1" applyBorder="1" applyAlignment="1">
      <alignment horizontal="center" vertical="center"/>
    </xf>
    <xf numFmtId="41" fontId="105" fillId="25" borderId="67" xfId="458" applyNumberFormat="1" applyFont="1" applyFill="1" applyBorder="1" applyAlignment="1">
      <alignment horizontal="center" vertical="center"/>
    </xf>
    <xf numFmtId="43" fontId="104" fillId="0" borderId="67" xfId="458" applyNumberFormat="1" applyFont="1" applyFill="1" applyBorder="1" applyAlignment="1">
      <alignment horizontal="center" vertical="center"/>
    </xf>
    <xf numFmtId="43" fontId="104" fillId="0" borderId="68" xfId="458" applyNumberFormat="1" applyFont="1" applyFill="1" applyBorder="1" applyAlignment="1">
      <alignment horizontal="center" vertical="center"/>
    </xf>
    <xf numFmtId="0" fontId="32" fillId="0" borderId="15" xfId="454" applyFont="1" applyFill="1" applyBorder="1" applyAlignment="1">
      <alignment horizontal="center" vertical="center" wrapText="1"/>
    </xf>
    <xf numFmtId="0" fontId="32" fillId="0" borderId="20" xfId="454" applyFont="1" applyFill="1" applyBorder="1" applyAlignment="1">
      <alignment horizontal="center" vertical="center" wrapText="1"/>
    </xf>
    <xf numFmtId="0" fontId="32" fillId="0" borderId="23" xfId="454" applyFont="1" applyFill="1" applyBorder="1" applyAlignment="1">
      <alignment horizontal="center" vertical="center" wrapText="1"/>
    </xf>
    <xf numFmtId="0" fontId="62" fillId="0" borderId="0" xfId="454" applyFont="1" applyBorder="1" applyAlignment="1">
      <alignment horizontal="left"/>
    </xf>
    <xf numFmtId="0" fontId="69" fillId="0" borderId="0" xfId="454" applyFont="1" applyFill="1" applyBorder="1" applyAlignment="1">
      <alignment horizontal="center"/>
    </xf>
    <xf numFmtId="0" fontId="32" fillId="0" borderId="15" xfId="454" applyFont="1" applyFill="1" applyBorder="1" applyAlignment="1">
      <alignment horizontal="center" vertical="center"/>
    </xf>
    <xf numFmtId="0" fontId="32" fillId="0" borderId="20" xfId="454" applyFont="1" applyFill="1" applyBorder="1" applyAlignment="1">
      <alignment horizontal="center" vertical="center"/>
    </xf>
    <xf numFmtId="0" fontId="32" fillId="0" borderId="23" xfId="454" applyFont="1" applyFill="1" applyBorder="1" applyAlignment="1">
      <alignment horizontal="center" vertical="center"/>
    </xf>
    <xf numFmtId="0" fontId="32" fillId="0" borderId="27" xfId="454" applyFont="1" applyFill="1" applyBorder="1" applyAlignment="1">
      <alignment horizontal="center" vertical="center"/>
    </xf>
    <xf numFmtId="0" fontId="32" fillId="0" borderId="28" xfId="454" applyFont="1" applyFill="1" applyBorder="1" applyAlignment="1">
      <alignment horizontal="center" vertical="center"/>
    </xf>
    <xf numFmtId="0" fontId="32" fillId="0" borderId="42" xfId="454" applyFont="1" applyFill="1" applyBorder="1" applyAlignment="1">
      <alignment horizontal="center" vertical="center"/>
    </xf>
    <xf numFmtId="0" fontId="107" fillId="0" borderId="15" xfId="454" applyFont="1" applyFill="1" applyBorder="1" applyAlignment="1">
      <alignment horizontal="center" vertical="center" wrapText="1"/>
    </xf>
    <xf numFmtId="0" fontId="107" fillId="0" borderId="20" xfId="454" applyFont="1" applyFill="1" applyBorder="1" applyAlignment="1">
      <alignment horizontal="center" vertical="center" wrapText="1"/>
    </xf>
    <xf numFmtId="0" fontId="107" fillId="0" borderId="23" xfId="454" applyFont="1" applyFill="1" applyBorder="1" applyAlignment="1">
      <alignment horizontal="center" vertical="center" wrapText="1"/>
    </xf>
    <xf numFmtId="0" fontId="32" fillId="0" borderId="14" xfId="454" applyFont="1" applyFill="1" applyBorder="1" applyAlignment="1">
      <alignment horizontal="center" vertical="center"/>
    </xf>
    <xf numFmtId="0" fontId="32" fillId="0" borderId="35" xfId="454" applyFont="1" applyFill="1" applyBorder="1" applyAlignment="1">
      <alignment horizontal="center" vertical="center"/>
    </xf>
    <xf numFmtId="0" fontId="32" fillId="0" borderId="37" xfId="454" applyFont="1" applyFill="1" applyBorder="1" applyAlignment="1">
      <alignment horizontal="center" vertical="center"/>
    </xf>
    <xf numFmtId="0" fontId="109" fillId="0" borderId="0" xfId="454" applyFont="1" applyBorder="1" applyAlignment="1">
      <alignment horizontal="left"/>
    </xf>
  </cellXfs>
  <cellStyles count="47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-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-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-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-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-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-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-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-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-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-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-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-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-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-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-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-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" xfId="232" builtinId="26" customBuiltin="1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" xfId="291" builtinId="28" customBuiltin="1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6"/>
    <cellStyle name="Normalny 17" xfId="461"/>
    <cellStyle name="Normalny 18" xfId="459"/>
    <cellStyle name="Normalny 2" xfId="309"/>
    <cellStyle name="Normalny 2 2" xfId="310"/>
    <cellStyle name="Normalny 2 2 2" xfId="454"/>
    <cellStyle name="Normalny 2 3" xfId="311"/>
    <cellStyle name="Normalny 2 4" xfId="458"/>
    <cellStyle name="Normalny 2_T11_14_czerwiec 2016_TW" xfId="312"/>
    <cellStyle name="Normalny 20" xfId="460"/>
    <cellStyle name="Normalny 3" xfId="313"/>
    <cellStyle name="Normalny 3 2" xfId="314"/>
    <cellStyle name="Normalny 3 2 2" xfId="315"/>
    <cellStyle name="Normalny 3 2 3" xfId="457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7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4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3"/>
    <cellStyle name="Normalny_T1-0305" xfId="449"/>
    <cellStyle name="Normalny_T12-0403" xfId="452"/>
    <cellStyle name="Normalny_T15-1008" xfId="451"/>
    <cellStyle name="Normalny_T17-0406" xfId="465"/>
    <cellStyle name="Normalny_T2-0403" xfId="339"/>
    <cellStyle name="Normalny_T4-0403" xfId="340"/>
    <cellStyle name="Normalny_T4-0403 2" xfId="472"/>
    <cellStyle name="Normalny_T5-0403" xfId="341"/>
    <cellStyle name="Normalny_T60406" xfId="466"/>
    <cellStyle name="Normalny_T6a-0305" xfId="342"/>
    <cellStyle name="Normalny_T7-0305" xfId="343"/>
    <cellStyle name="Normalny_T8-0305" xfId="344"/>
    <cellStyle name="Normalny_T9-0305" xfId="345"/>
    <cellStyle name="Normalny_TABLICA 11_1" xfId="470"/>
    <cellStyle name="Normalny_TABLICA 12_1" xfId="473"/>
    <cellStyle name="Normalny_TABLICA 14" xfId="474"/>
    <cellStyle name="Normalny_TABLICA_NR_3_ III_KWARTAŁ_2009_nowelizacja" xfId="463"/>
    <cellStyle name="Normalny_Tablica12-zob.dz-2010-07 2" xfId="469"/>
    <cellStyle name="Normalny_Tablica13-zob.cz 2010-07" xfId="346"/>
    <cellStyle name="Normalny_Tablica13-zob.cz 2010-07 2" xfId="471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2" xfId="358"/>
    <cellStyle name="Procentowy 2 2" xfId="359"/>
    <cellStyle name="Procentowy 2 3" xfId="455"/>
    <cellStyle name="Procentowy 3" xfId="360"/>
    <cellStyle name="Procentowy 4" xfId="361"/>
    <cellStyle name="Procentowy 5" xfId="462"/>
    <cellStyle name="Procentowy 6" xfId="468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" xfId="448" builtinId="27" customBuiltin="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I-III 2018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940799066783E-3"/>
                  <c:y val="-1.351567896118248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403508771929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General</c:formatCode>
              <c:ptCount val="3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45946880"/>
        <c:axId val="148307968"/>
      </c:barChart>
      <c:catAx>
        <c:axId val="1459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30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830796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5946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2018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134550889472148"/>
          <c:y val="0.4006195739955582"/>
          <c:w val="0.23765456401283172"/>
          <c:h val="0.3290601655562285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66345873441"/>
                  <c:y val="-7.1627548960226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7962434383202092"/>
                  <c:y val="-3.37050777306683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42623432.84849</c:v>
              </c:pt>
              <c:pt idx="1">
                <c:v>16071512.378619999</c:v>
              </c:pt>
              <c:pt idx="2">
                <c:v>9365033.0877900049</c:v>
              </c:pt>
              <c:pt idx="3">
                <c:v>10790616.09007</c:v>
              </c:pt>
              <c:pt idx="4">
                <c:v>2029436.7920400002</c:v>
              </c:pt>
              <c:pt idx="5">
                <c:v>1979332.6999799907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I-III 2018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1442301596358424"/>
          <c:w val="0.25684036891221929"/>
          <c:h val="0.357343121964826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7270341211"/>
                  <c:y val="-8.20150379753256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5758603091280167E-2"/>
                  <c:y val="3.220611916264031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441969432277557"/>
                  <c:y val="0.12889373257408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135800.49197</c:v>
              </c:pt>
              <c:pt idx="1">
                <c:v>0</c:v>
              </c:pt>
              <c:pt idx="2">
                <c:v>943486.65889999992</c:v>
              </c:pt>
              <c:pt idx="3">
                <c:v>3926061.0529299257</c:v>
              </c:pt>
              <c:pt idx="4">
                <c:v>565653.79368000012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088769024353885"/>
          <c:y val="0.19255357164861434"/>
          <c:w val="0.75742483996729337"/>
          <c:h val="0.3357995391421143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I-III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33213167631E-2"/>
                  <c:y val="9.389671361502347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014844529975924E-4"/>
                  <c:y val="1.445196111049499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94461083930782E-2"/>
                  <c:y val="3.13334072677535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6524816928004481E-3"/>
                  <c:y val="-5.6756989883306839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1.2519561815336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85246.54648266999</c:v>
              </c:pt>
              <c:pt idx="1">
                <c:v>87530.833299910009</c:v>
              </c:pt>
              <c:pt idx="2">
                <c:v>-2284.2868172400149</c:v>
              </c:pt>
              <c:pt idx="3">
                <c:v>2284.2868172400081</c:v>
              </c:pt>
              <c:pt idx="4">
                <c:v>5324.6952852100076</c:v>
              </c:pt>
              <c:pt idx="5">
                <c:v>-3040.4084679699995</c:v>
              </c:pt>
            </c:numLit>
          </c:val>
        </c:ser>
        <c:ser>
          <c:idx val="1"/>
          <c:order val="1"/>
          <c:tx>
            <c:v>Wykonanie I-III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758304308347E-2"/>
                  <c:y val="1.503752171823592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7172763043173823E-2"/>
                  <c:y val="7.203430557095855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45634506530057E-2"/>
                  <c:y val="6.000024644806723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73723120451256E-2"/>
                  <c:y val="3.13963721893813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18116560647E-2"/>
                  <c:y val="-1.035698002538415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88469.165334429999</c:v>
              </c:pt>
              <c:pt idx="1">
                <c:v>85341.535464199987</c:v>
              </c:pt>
              <c:pt idx="2">
                <c:v>3127.6298702300041</c:v>
              </c:pt>
              <c:pt idx="3">
                <c:v>-3127.6298702300005</c:v>
              </c:pt>
              <c:pt idx="4">
                <c:v>-12670.5602225</c:v>
              </c:pt>
              <c:pt idx="5">
                <c:v>9542.9303522699993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91200"/>
        <c:axId val="137492736"/>
      </c:barChart>
      <c:catAx>
        <c:axId val="1374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749273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3749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74912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I-III 2018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50149.767181160001</c:v>
              </c:pt>
              <c:pt idx="1">
                <c:v>6289.3730924600004</c:v>
              </c:pt>
              <c:pt idx="2">
                <c:v>16683.757044809998</c:v>
              </c:pt>
              <c:pt idx="3">
                <c:v>1045.4133127299999</c:v>
              </c:pt>
              <c:pt idx="4">
                <c:v>5129.5641728800001</c:v>
              </c:pt>
              <c:pt idx="5">
                <c:v>4409.3250547799998</c:v>
              </c:pt>
              <c:pt idx="6">
                <c:v>1634.3356053800001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I-III 2018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0798813191404E-3"/>
                  <c:y val="3.113540003303718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1633002396439E-3"/>
                  <c:y val="1.504047133968393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General</c:formatCode>
              <c:ptCount val="3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49598976"/>
        <c:axId val="149600512"/>
      </c:barChart>
      <c:catAx>
        <c:axId val="1495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9600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60051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959897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I-III 2018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083031352369E-4"/>
                  <c:y val="-6.319381129990329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800832033281333E-3"/>
                  <c:y val="1.0526315789473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General</c:formatCode>
              <c:ptCount val="3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49651456"/>
        <c:axId val="149652992"/>
      </c:barChart>
      <c:catAx>
        <c:axId val="1496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965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652992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96514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I-III 2018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003799696564516E-2"/>
                  <c:y val="6.82011935208859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General</c:formatCode>
              <c:ptCount val="3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65550618351E-3"/>
                  <c:y val="9.62845117506091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203018147602821E-2"/>
                  <c:y val="1.0230179028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870211549456749E-2"/>
                  <c:y val="1.0230179028132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General</c:formatCode>
              <c:ptCount val="3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7703296"/>
        <c:axId val="147704832"/>
      </c:barChart>
      <c:catAx>
        <c:axId val="1477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770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7704832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77032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I-III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4685381718589562E-2"/>
                  <c:y val="2.635268071597151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06013922172772E-3"/>
                  <c:y val="7.83370580003759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4022595001711E-3"/>
                  <c:y val="3.317947325549823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713E-2"/>
                  <c:y val="-7.111861882316697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375297915252E-2"/>
                  <c:y val="8.028044937289412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069953212371E-3"/>
                  <c:y val="9.357338290273397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82859.363896990006</c:v>
              </c:pt>
              <c:pt idx="1">
                <c:v>5571.0019974799261</c:v>
              </c:pt>
              <c:pt idx="2">
                <c:v>38.799439960000001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76256"/>
        <c:axId val="147777792"/>
      </c:barChart>
      <c:catAx>
        <c:axId val="1477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77777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4777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477762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913043478260891E-2"/>
                  <c:y val="-2.074187013095511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917151660389E-3"/>
                  <c:y val="1.496062992125984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56521739130435E-3"/>
                  <c:y val="2.264040602350789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3328768686521E-3"/>
                  <c:y val="5.339919380104011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188405797102299E-3"/>
                  <c:y val="9.177301113222916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214033.98368892001</c:v>
              </c:pt>
              <c:pt idx="1">
                <c:v>25898.585099459997</c:v>
              </c:pt>
              <c:pt idx="2">
                <c:v>75520.1696066</c:v>
              </c:pt>
              <c:pt idx="3">
                <c:v>21202.455597020002</c:v>
              </c:pt>
              <c:pt idx="4">
                <c:v>30699.9</c:v>
              </c:pt>
              <c:pt idx="5">
                <c:v>19643.623</c:v>
              </c:pt>
              <c:pt idx="6">
                <c:v>10198.688007999999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768366997603519E-2"/>
                  <c:y val="5.52476033334019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653429190916E-2"/>
                  <c:y val="6.964013450573222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67203012667E-2"/>
                  <c:y val="4.433049980158316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146228460572694E-2"/>
                  <c:y val="7.81073121827941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50149.767181160001</c:v>
              </c:pt>
              <c:pt idx="1">
                <c:v>6289.3730924600004</c:v>
              </c:pt>
              <c:pt idx="2">
                <c:v>16683.757044809998</c:v>
              </c:pt>
              <c:pt idx="3">
                <c:v>1045.4133127299999</c:v>
              </c:pt>
              <c:pt idx="4">
                <c:v>5129.5641728800001</c:v>
              </c:pt>
              <c:pt idx="5">
                <c:v>4409.3250547799998</c:v>
              </c:pt>
              <c:pt idx="6">
                <c:v>1634.3356053800001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88640"/>
        <c:axId val="150294528"/>
      </c:barChart>
      <c:catAx>
        <c:axId val="150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502945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5029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502886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I-III 2018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562652059796877"/>
          <c:y val="0.28458405564025985"/>
          <c:w val="0.41011927422115724"/>
          <c:h val="0.46913511142672165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12630.02</c:v>
              </c:pt>
              <c:pt idx="1">
                <c:v>249092.98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I-III 2018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28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2825015.5019999999</c:v>
              </c:pt>
              <c:pt idx="1">
                <c:v>20865840.498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I-III 2018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82859363.896990001</c:v>
              </c:pt>
              <c:pt idx="1">
                <c:v>5571001.9974799259</c:v>
              </c:pt>
              <c:pt idx="2">
                <c:v>38799.439960000003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47625</xdr:colOff>
      <xdr:row>435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448</xdr:row>
      <xdr:rowOff>0</xdr:rowOff>
    </xdr:from>
    <xdr:to>
      <xdr:col>13</xdr:col>
      <xdr:colOff>47625</xdr:colOff>
      <xdr:row>448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451</xdr:row>
      <xdr:rowOff>0</xdr:rowOff>
    </xdr:from>
    <xdr:to>
      <xdr:col>5</xdr:col>
      <xdr:colOff>47625</xdr:colOff>
      <xdr:row>451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47625</xdr:colOff>
      <xdr:row>448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439</xdr:row>
      <xdr:rowOff>0</xdr:rowOff>
    </xdr:from>
    <xdr:to>
      <xdr:col>13</xdr:col>
      <xdr:colOff>47625</xdr:colOff>
      <xdr:row>439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0.15215</cdr:x>
      <cdr:y>0.39815</cdr:y>
    </cdr:from>
    <cdr:to>
      <cdr:x>0.2627</cdr:x>
      <cdr:y>0.46575</cdr:y>
    </cdr:to>
    <cdr:sp macro="" textlink="">
      <cdr:nvSpPr>
        <cdr:cNvPr id="51215" name="Text Box 2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2070024"/>
          <a:ext cx="598418" cy="277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40" name="Text Box 2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N-WOT/Moje%20Dokumenty/EXCEL/Spr-2003/oper/operatywka%20V/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N-WOT/Moje%20Dokumenty/EXCEL/Spr-2003/oper/operatywka%20VII/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N-WOT/Moje%20Dokumenty/EXCEL/Spr-2003/oper/operatywka%20VII/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403" t="s">
        <v>519</v>
      </c>
      <c r="B9" s="403"/>
      <c r="C9" s="403"/>
    </row>
    <row r="16" spans="1:13" ht="20.45" customHeight="1">
      <c r="B16" s="1503" t="s">
        <v>520</v>
      </c>
      <c r="C16" s="1503"/>
      <c r="D16" s="1503"/>
      <c r="E16" s="1503"/>
      <c r="F16" s="1503"/>
      <c r="G16" s="1503"/>
      <c r="H16" s="1503"/>
      <c r="I16" s="1503"/>
      <c r="J16" s="1503"/>
      <c r="K16" s="1503"/>
      <c r="L16" s="1503"/>
      <c r="M16" s="1503"/>
    </row>
    <row r="17" spans="2:13"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</row>
    <row r="18" spans="2:13" ht="20.45" customHeight="1">
      <c r="B18" s="1503" t="s">
        <v>579</v>
      </c>
      <c r="C18" s="1503"/>
      <c r="D18" s="1503"/>
      <c r="E18" s="1503"/>
      <c r="F18" s="1503"/>
      <c r="G18" s="1503"/>
      <c r="H18" s="1503"/>
      <c r="I18" s="1503"/>
      <c r="J18" s="1503"/>
      <c r="K18" s="1503"/>
      <c r="L18" s="1503"/>
      <c r="M18" s="1503"/>
    </row>
    <row r="34" spans="1:14" s="405" customFormat="1" ht="18">
      <c r="A34" s="1504" t="s">
        <v>679</v>
      </c>
      <c r="B34" s="1504"/>
      <c r="C34" s="1504"/>
      <c r="D34" s="1504"/>
      <c r="E34" s="1504"/>
      <c r="F34" s="1504"/>
      <c r="G34" s="1504"/>
      <c r="H34" s="1504"/>
      <c r="I34" s="1504"/>
      <c r="J34" s="1504"/>
      <c r="K34" s="1504"/>
      <c r="L34" s="1504"/>
      <c r="M34" s="1504"/>
      <c r="N34" s="1504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8" t="s">
        <v>368</v>
      </c>
      <c r="B1" s="148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14" t="s">
        <v>369</v>
      </c>
      <c r="B2" s="214"/>
      <c r="C2" s="214"/>
      <c r="D2" s="214"/>
      <c r="E2" s="214"/>
      <c r="F2" s="214"/>
      <c r="G2" s="215"/>
      <c r="H2" s="215"/>
      <c r="I2" s="215"/>
      <c r="J2" s="215"/>
      <c r="K2" s="215"/>
      <c r="L2" s="215"/>
    </row>
    <row r="3" spans="1:12" ht="15" customHeight="1">
      <c r="A3" s="214"/>
      <c r="B3" s="214"/>
      <c r="C3" s="214"/>
      <c r="D3" s="214"/>
      <c r="E3" s="214"/>
      <c r="F3" s="214"/>
      <c r="G3" s="215"/>
      <c r="H3" s="215"/>
      <c r="I3" s="215"/>
      <c r="J3" s="215"/>
      <c r="K3" s="215"/>
      <c r="L3" s="215"/>
    </row>
    <row r="4" spans="1:12" ht="15.2" customHeight="1">
      <c r="A4" s="21"/>
      <c r="B4" s="216"/>
      <c r="C4" s="216"/>
      <c r="D4" s="21"/>
      <c r="E4" s="21"/>
      <c r="F4" s="21"/>
      <c r="G4" s="21"/>
      <c r="H4" s="21"/>
      <c r="I4" s="21"/>
      <c r="J4" s="148"/>
      <c r="K4" s="148"/>
      <c r="L4" s="217" t="s">
        <v>2</v>
      </c>
    </row>
    <row r="5" spans="1:12" ht="15.95" customHeight="1">
      <c r="A5" s="218" t="s">
        <v>4</v>
      </c>
      <c r="B5" s="219" t="s">
        <v>4</v>
      </c>
      <c r="C5" s="219" t="s">
        <v>3</v>
      </c>
      <c r="D5" s="220"/>
      <c r="E5" s="19" t="s">
        <v>4</v>
      </c>
      <c r="F5" s="15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1"/>
      <c r="B6" s="222"/>
      <c r="C6" s="24" t="s">
        <v>447</v>
      </c>
      <c r="D6" s="222"/>
      <c r="E6" s="164"/>
      <c r="F6" s="16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1" t="s">
        <v>4</v>
      </c>
      <c r="B7" s="222"/>
      <c r="C7" s="24" t="s">
        <v>11</v>
      </c>
      <c r="D7" s="21"/>
      <c r="E7" s="32" t="s">
        <v>12</v>
      </c>
      <c r="F7" s="16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3" t="s">
        <v>4</v>
      </c>
      <c r="B8" s="224"/>
      <c r="C8" s="24" t="s">
        <v>20</v>
      </c>
      <c r="D8" s="21"/>
      <c r="E8" s="32" t="s">
        <v>4</v>
      </c>
      <c r="F8" s="16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5" t="s">
        <v>4</v>
      </c>
      <c r="B9" s="226"/>
      <c r="C9" s="24" t="s">
        <v>27</v>
      </c>
      <c r="D9" s="21"/>
      <c r="E9" s="169" t="s">
        <v>4</v>
      </c>
      <c r="F9" s="16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1"/>
      <c r="B10" s="222"/>
      <c r="C10" s="24" t="s">
        <v>31</v>
      </c>
      <c r="D10" s="227"/>
      <c r="E10" s="44"/>
      <c r="F10" s="228"/>
      <c r="G10" s="229"/>
      <c r="H10" s="219"/>
      <c r="I10" s="230"/>
      <c r="J10" s="231"/>
      <c r="K10" s="219"/>
      <c r="L10" s="230"/>
    </row>
    <row r="11" spans="1:12" s="240" customFormat="1" ht="9.9499999999999993" customHeight="1">
      <c r="A11" s="232">
        <v>1</v>
      </c>
      <c r="B11" s="233"/>
      <c r="C11" s="233"/>
      <c r="D11" s="233"/>
      <c r="E11" s="234" t="s">
        <v>33</v>
      </c>
      <c r="F11" s="234">
        <v>3</v>
      </c>
      <c r="G11" s="235" t="s">
        <v>35</v>
      </c>
      <c r="H11" s="236" t="s">
        <v>36</v>
      </c>
      <c r="I11" s="237" t="s">
        <v>37</v>
      </c>
      <c r="J11" s="238">
        <v>7</v>
      </c>
      <c r="K11" s="282">
        <v>8</v>
      </c>
      <c r="L11" s="239">
        <v>9</v>
      </c>
    </row>
    <row r="12" spans="1:12" ht="18.95" customHeight="1">
      <c r="A12" s="241"/>
      <c r="B12" s="242"/>
      <c r="C12" s="243" t="s">
        <v>41</v>
      </c>
      <c r="D12" s="244" t="s">
        <v>42</v>
      </c>
      <c r="E12" s="444">
        <v>397197405</v>
      </c>
      <c r="F12" s="444">
        <v>213898023</v>
      </c>
      <c r="G12" s="444">
        <v>26068705</v>
      </c>
      <c r="H12" s="444">
        <v>75508830</v>
      </c>
      <c r="I12" s="444">
        <v>21176991</v>
      </c>
      <c r="J12" s="444">
        <v>30699900</v>
      </c>
      <c r="K12" s="444">
        <v>19643623</v>
      </c>
      <c r="L12" s="445">
        <v>10201333</v>
      </c>
    </row>
    <row r="13" spans="1:12" ht="18.95" customHeight="1">
      <c r="A13" s="245"/>
      <c r="B13" s="246"/>
      <c r="C13" s="247"/>
      <c r="D13" s="228" t="s">
        <v>43</v>
      </c>
      <c r="E13" s="446">
        <v>397197405</v>
      </c>
      <c r="F13" s="447">
        <v>214033983.68892002</v>
      </c>
      <c r="G13" s="447">
        <v>25898585.099460002</v>
      </c>
      <c r="H13" s="447">
        <v>75520169.606599957</v>
      </c>
      <c r="I13" s="447">
        <v>21202455.597020004</v>
      </c>
      <c r="J13" s="447">
        <v>30699900</v>
      </c>
      <c r="K13" s="447">
        <v>19643623</v>
      </c>
      <c r="L13" s="448">
        <v>10198688.007999998</v>
      </c>
    </row>
    <row r="14" spans="1:12" ht="18.95" customHeight="1">
      <c r="A14" s="245"/>
      <c r="B14" s="246"/>
      <c r="C14" s="182" t="s">
        <v>4</v>
      </c>
      <c r="D14" s="228" t="s">
        <v>44</v>
      </c>
      <c r="E14" s="449">
        <v>85341535.46419999</v>
      </c>
      <c r="F14" s="447">
        <v>50149767.181159995</v>
      </c>
      <c r="G14" s="447">
        <v>6289373.092459999</v>
      </c>
      <c r="H14" s="447">
        <v>16683757.044809999</v>
      </c>
      <c r="I14" s="447">
        <v>1045413.3127299999</v>
      </c>
      <c r="J14" s="447">
        <v>5129564.1728799995</v>
      </c>
      <c r="K14" s="447">
        <v>4409325.0547799999</v>
      </c>
      <c r="L14" s="448">
        <v>1634335.6053800003</v>
      </c>
    </row>
    <row r="15" spans="1:12" ht="18.95" customHeight="1">
      <c r="A15" s="245"/>
      <c r="B15" s="246"/>
      <c r="C15" s="247"/>
      <c r="D15" s="228" t="s">
        <v>45</v>
      </c>
      <c r="E15" s="450">
        <v>0.21485924729090311</v>
      </c>
      <c r="F15" s="451">
        <v>0.23445643151718143</v>
      </c>
      <c r="G15" s="451">
        <v>0.24126143176118642</v>
      </c>
      <c r="H15" s="451">
        <v>0.22095107346796394</v>
      </c>
      <c r="I15" s="451">
        <v>4.9365526609989108E-2</v>
      </c>
      <c r="J15" s="451">
        <v>0.16708732513395808</v>
      </c>
      <c r="K15" s="451">
        <v>0.22446597833709189</v>
      </c>
      <c r="L15" s="452">
        <v>0.16020804392720053</v>
      </c>
    </row>
    <row r="16" spans="1:12" ht="18.95" customHeight="1">
      <c r="A16" s="248"/>
      <c r="B16" s="249"/>
      <c r="C16" s="250"/>
      <c r="D16" s="228" t="s">
        <v>46</v>
      </c>
      <c r="E16" s="453">
        <v>0.21485924729090311</v>
      </c>
      <c r="F16" s="454">
        <v>0.23430749788803804</v>
      </c>
      <c r="G16" s="454">
        <v>0.24284620446663457</v>
      </c>
      <c r="H16" s="454">
        <v>0.22091789692368421</v>
      </c>
      <c r="I16" s="454">
        <v>4.9306237569809237E-2</v>
      </c>
      <c r="J16" s="454">
        <v>0.16708732513395808</v>
      </c>
      <c r="K16" s="454">
        <v>0.22446597833709189</v>
      </c>
      <c r="L16" s="455">
        <v>0.16024959329062757</v>
      </c>
    </row>
    <row r="17" spans="1:12" ht="18.95" customHeight="1">
      <c r="A17" s="251" t="s">
        <v>370</v>
      </c>
      <c r="B17" s="252" t="s">
        <v>48</v>
      </c>
      <c r="C17" s="253" t="s">
        <v>371</v>
      </c>
      <c r="D17" s="254" t="s">
        <v>42</v>
      </c>
      <c r="E17" s="456">
        <v>5143786</v>
      </c>
      <c r="F17" s="390">
        <v>2453260</v>
      </c>
      <c r="G17" s="390">
        <v>1766</v>
      </c>
      <c r="H17" s="390">
        <v>966726</v>
      </c>
      <c r="I17" s="390">
        <v>190845</v>
      </c>
      <c r="J17" s="390">
        <v>0</v>
      </c>
      <c r="K17" s="390">
        <v>0</v>
      </c>
      <c r="L17" s="391">
        <v>1531189</v>
      </c>
    </row>
    <row r="18" spans="1:12" ht="18.95" customHeight="1">
      <c r="A18" s="255"/>
      <c r="B18" s="252"/>
      <c r="C18" s="253"/>
      <c r="D18" s="256" t="s">
        <v>43</v>
      </c>
      <c r="E18" s="457">
        <v>5237571.9830899984</v>
      </c>
      <c r="F18" s="458">
        <v>2458380.54831</v>
      </c>
      <c r="G18" s="458">
        <v>1929.7889999999998</v>
      </c>
      <c r="H18" s="458">
        <v>1007549.3307799993</v>
      </c>
      <c r="I18" s="458">
        <v>197583.08000000002</v>
      </c>
      <c r="J18" s="458">
        <v>0</v>
      </c>
      <c r="K18" s="458">
        <v>0</v>
      </c>
      <c r="L18" s="459">
        <v>1572129.2349999999</v>
      </c>
    </row>
    <row r="19" spans="1:12" ht="18.95" customHeight="1">
      <c r="A19" s="255"/>
      <c r="B19" s="252"/>
      <c r="C19" s="253"/>
      <c r="D19" s="256" t="s">
        <v>44</v>
      </c>
      <c r="E19" s="457">
        <v>1375330.3437800002</v>
      </c>
      <c r="F19" s="460">
        <v>400242.77849</v>
      </c>
      <c r="G19" s="460">
        <v>375.65720000000005</v>
      </c>
      <c r="H19" s="460">
        <v>251403.60615000018</v>
      </c>
      <c r="I19" s="460">
        <v>7016.9711200000002</v>
      </c>
      <c r="J19" s="460">
        <v>0</v>
      </c>
      <c r="K19" s="460">
        <v>0</v>
      </c>
      <c r="L19" s="461">
        <v>716291.33082000003</v>
      </c>
    </row>
    <row r="20" spans="1:12" ht="18.95" customHeight="1">
      <c r="A20" s="255"/>
      <c r="B20" s="253"/>
      <c r="C20" s="253"/>
      <c r="D20" s="256" t="s">
        <v>45</v>
      </c>
      <c r="E20" s="462">
        <v>0.26737705335719647</v>
      </c>
      <c r="F20" s="209">
        <v>0.16314731357051435</v>
      </c>
      <c r="G20" s="209">
        <v>0.21271642129105325</v>
      </c>
      <c r="H20" s="209">
        <v>0.26005673391426337</v>
      </c>
      <c r="I20" s="209">
        <v>3.6767906520998719E-2</v>
      </c>
      <c r="J20" s="209">
        <v>0</v>
      </c>
      <c r="K20" s="209">
        <v>0</v>
      </c>
      <c r="L20" s="463">
        <v>0.46780072925027544</v>
      </c>
    </row>
    <row r="21" spans="1:12" s="260" customFormat="1" ht="18.95" customHeight="1">
      <c r="A21" s="257"/>
      <c r="B21" s="258"/>
      <c r="C21" s="258"/>
      <c r="D21" s="259" t="s">
        <v>46</v>
      </c>
      <c r="E21" s="464">
        <v>0.26258929676200837</v>
      </c>
      <c r="F21" s="465">
        <v>0.16280749486288632</v>
      </c>
      <c r="G21" s="465">
        <v>0.19466231800471456</v>
      </c>
      <c r="H21" s="465">
        <v>0.24951989790452725</v>
      </c>
      <c r="I21" s="465">
        <v>3.5514028427940283E-2</v>
      </c>
      <c r="J21" s="465">
        <v>0</v>
      </c>
      <c r="K21" s="465">
        <v>0</v>
      </c>
      <c r="L21" s="466">
        <v>0.45561860620192596</v>
      </c>
    </row>
    <row r="22" spans="1:12" ht="18.95" customHeight="1">
      <c r="A22" s="251" t="s">
        <v>372</v>
      </c>
      <c r="B22" s="252" t="s">
        <v>48</v>
      </c>
      <c r="C22" s="253" t="s">
        <v>373</v>
      </c>
      <c r="D22" s="256" t="s">
        <v>42</v>
      </c>
      <c r="E22" s="456">
        <v>9114</v>
      </c>
      <c r="F22" s="390">
        <v>1536</v>
      </c>
      <c r="G22" s="390">
        <v>10</v>
      </c>
      <c r="H22" s="390">
        <v>1443</v>
      </c>
      <c r="I22" s="390">
        <v>0</v>
      </c>
      <c r="J22" s="390">
        <v>0</v>
      </c>
      <c r="K22" s="390">
        <v>0</v>
      </c>
      <c r="L22" s="391">
        <v>6125</v>
      </c>
    </row>
    <row r="23" spans="1:12" ht="18.95" customHeight="1">
      <c r="A23" s="251"/>
      <c r="B23" s="252"/>
      <c r="C23" s="253"/>
      <c r="D23" s="256" t="s">
        <v>43</v>
      </c>
      <c r="E23" s="457">
        <v>10055.391589999999</v>
      </c>
      <c r="F23" s="458">
        <v>2077.0415899999998</v>
      </c>
      <c r="G23" s="458">
        <v>10</v>
      </c>
      <c r="H23" s="458">
        <v>1842.9999999999998</v>
      </c>
      <c r="I23" s="458">
        <v>0</v>
      </c>
      <c r="J23" s="458">
        <v>0</v>
      </c>
      <c r="K23" s="458">
        <v>0</v>
      </c>
      <c r="L23" s="459">
        <v>6125.35</v>
      </c>
    </row>
    <row r="24" spans="1:12" ht="18.95" customHeight="1">
      <c r="A24" s="251"/>
      <c r="B24" s="252"/>
      <c r="C24" s="253"/>
      <c r="D24" s="256" t="s">
        <v>44</v>
      </c>
      <c r="E24" s="457">
        <v>1262.85778</v>
      </c>
      <c r="F24" s="458">
        <v>589.39965999999993</v>
      </c>
      <c r="G24" s="458">
        <v>2.33</v>
      </c>
      <c r="H24" s="458">
        <v>336.40786000000003</v>
      </c>
      <c r="I24" s="458">
        <v>0</v>
      </c>
      <c r="J24" s="458">
        <v>0</v>
      </c>
      <c r="K24" s="458">
        <v>0</v>
      </c>
      <c r="L24" s="459">
        <v>334.72026</v>
      </c>
    </row>
    <row r="25" spans="1:12" ht="18.95" customHeight="1">
      <c r="A25" s="251"/>
      <c r="B25" s="253"/>
      <c r="C25" s="253"/>
      <c r="D25" s="256" t="s">
        <v>45</v>
      </c>
      <c r="E25" s="462">
        <v>0.13856240728549485</v>
      </c>
      <c r="F25" s="209">
        <v>0.38372373697916662</v>
      </c>
      <c r="G25" s="209">
        <v>0.23300000000000001</v>
      </c>
      <c r="H25" s="209">
        <v>0.23313088011088012</v>
      </c>
      <c r="I25" s="209">
        <v>0</v>
      </c>
      <c r="J25" s="209">
        <v>0</v>
      </c>
      <c r="K25" s="209">
        <v>0</v>
      </c>
      <c r="L25" s="463">
        <v>5.4648205714285712E-2</v>
      </c>
    </row>
    <row r="26" spans="1:12" ht="18.95" customHeight="1">
      <c r="A26" s="257"/>
      <c r="B26" s="258"/>
      <c r="C26" s="258"/>
      <c r="D26" s="256" t="s">
        <v>46</v>
      </c>
      <c r="E26" s="464">
        <v>0.12559011438757903</v>
      </c>
      <c r="F26" s="465">
        <v>0.28376882910659484</v>
      </c>
      <c r="G26" s="465">
        <v>0.23300000000000001</v>
      </c>
      <c r="H26" s="465">
        <v>0.18253275094953883</v>
      </c>
      <c r="I26" s="465">
        <v>0</v>
      </c>
      <c r="J26" s="465">
        <v>0</v>
      </c>
      <c r="K26" s="465">
        <v>0</v>
      </c>
      <c r="L26" s="466">
        <v>5.4645083138106391E-2</v>
      </c>
    </row>
    <row r="27" spans="1:12" ht="18.95" customHeight="1">
      <c r="A27" s="251" t="s">
        <v>374</v>
      </c>
      <c r="B27" s="252" t="s">
        <v>48</v>
      </c>
      <c r="C27" s="253" t="s">
        <v>375</v>
      </c>
      <c r="D27" s="254" t="s">
        <v>42</v>
      </c>
      <c r="E27" s="456">
        <v>151055</v>
      </c>
      <c r="F27" s="390">
        <v>5193</v>
      </c>
      <c r="G27" s="390">
        <v>1184</v>
      </c>
      <c r="H27" s="390">
        <v>35055</v>
      </c>
      <c r="I27" s="390">
        <v>1058</v>
      </c>
      <c r="J27" s="390">
        <v>0</v>
      </c>
      <c r="K27" s="390">
        <v>0</v>
      </c>
      <c r="L27" s="391">
        <v>108565</v>
      </c>
    </row>
    <row r="28" spans="1:12" ht="18.95" customHeight="1">
      <c r="A28" s="251"/>
      <c r="B28" s="252"/>
      <c r="C28" s="253"/>
      <c r="D28" s="256" t="s">
        <v>43</v>
      </c>
      <c r="E28" s="457">
        <v>151105</v>
      </c>
      <c r="F28" s="458">
        <v>5193</v>
      </c>
      <c r="G28" s="458">
        <v>1195.3800000000001</v>
      </c>
      <c r="H28" s="458">
        <v>35093.42</v>
      </c>
      <c r="I28" s="458">
        <v>1058</v>
      </c>
      <c r="J28" s="458">
        <v>0</v>
      </c>
      <c r="K28" s="458">
        <v>0</v>
      </c>
      <c r="L28" s="459">
        <v>108565.2</v>
      </c>
    </row>
    <row r="29" spans="1:12" ht="18.95" customHeight="1">
      <c r="A29" s="251"/>
      <c r="B29" s="252"/>
      <c r="C29" s="253"/>
      <c r="D29" s="256" t="s">
        <v>44</v>
      </c>
      <c r="E29" s="457">
        <v>20484.652390000003</v>
      </c>
      <c r="F29" s="458">
        <v>84.568000000000012</v>
      </c>
      <c r="G29" s="458">
        <v>237.96025</v>
      </c>
      <c r="H29" s="458">
        <v>8189.1871700000047</v>
      </c>
      <c r="I29" s="458">
        <v>0</v>
      </c>
      <c r="J29" s="458">
        <v>0</v>
      </c>
      <c r="K29" s="458">
        <v>0</v>
      </c>
      <c r="L29" s="459">
        <v>11972.936970000001</v>
      </c>
    </row>
    <row r="30" spans="1:12" ht="18.95" customHeight="1">
      <c r="A30" s="255"/>
      <c r="B30" s="253"/>
      <c r="C30" s="253"/>
      <c r="D30" s="256" t="s">
        <v>45</v>
      </c>
      <c r="E30" s="462">
        <v>0.13561055502962499</v>
      </c>
      <c r="F30" s="209">
        <v>1.6284999037165418E-2</v>
      </c>
      <c r="G30" s="209">
        <v>0.20097994087837839</v>
      </c>
      <c r="H30" s="209">
        <v>0.23360967536728011</v>
      </c>
      <c r="I30" s="209">
        <v>0</v>
      </c>
      <c r="J30" s="209">
        <v>0</v>
      </c>
      <c r="K30" s="209">
        <v>0</v>
      </c>
      <c r="L30" s="463">
        <v>0.11028358098834801</v>
      </c>
    </row>
    <row r="31" spans="1:12" ht="18.95" customHeight="1">
      <c r="A31" s="257"/>
      <c r="B31" s="258"/>
      <c r="C31" s="258"/>
      <c r="D31" s="261" t="s">
        <v>46</v>
      </c>
      <c r="E31" s="464">
        <v>0.13556568207537806</v>
      </c>
      <c r="F31" s="465">
        <v>1.6284999037165418E-2</v>
      </c>
      <c r="G31" s="465">
        <v>0.19906661480031454</v>
      </c>
      <c r="H31" s="465">
        <v>0.2333539213334011</v>
      </c>
      <c r="I31" s="465">
        <v>0</v>
      </c>
      <c r="J31" s="465">
        <v>0</v>
      </c>
      <c r="K31" s="465">
        <v>0</v>
      </c>
      <c r="L31" s="466">
        <v>0.11028337782272774</v>
      </c>
    </row>
    <row r="32" spans="1:12" ht="18.95" customHeight="1">
      <c r="A32" s="251" t="s">
        <v>376</v>
      </c>
      <c r="B32" s="252" t="s">
        <v>48</v>
      </c>
      <c r="C32" s="253" t="s">
        <v>377</v>
      </c>
      <c r="D32" s="256" t="s">
        <v>42</v>
      </c>
      <c r="E32" s="456">
        <v>576276</v>
      </c>
      <c r="F32" s="390">
        <v>576276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1">
        <v>0</v>
      </c>
    </row>
    <row r="33" spans="1:12" ht="18.95" customHeight="1">
      <c r="A33" s="251"/>
      <c r="B33" s="252"/>
      <c r="C33" s="253"/>
      <c r="D33" s="256" t="s">
        <v>43</v>
      </c>
      <c r="E33" s="457">
        <v>847753</v>
      </c>
      <c r="F33" s="458">
        <v>847753</v>
      </c>
      <c r="G33" s="458">
        <v>0</v>
      </c>
      <c r="H33" s="458">
        <v>0</v>
      </c>
      <c r="I33" s="458">
        <v>0</v>
      </c>
      <c r="J33" s="458">
        <v>0</v>
      </c>
      <c r="K33" s="458">
        <v>0</v>
      </c>
      <c r="L33" s="459">
        <v>0</v>
      </c>
    </row>
    <row r="34" spans="1:12" ht="18.95" customHeight="1">
      <c r="A34" s="251"/>
      <c r="B34" s="252"/>
      <c r="C34" s="253"/>
      <c r="D34" s="256" t="s">
        <v>44</v>
      </c>
      <c r="E34" s="457">
        <v>299374.04309999995</v>
      </c>
      <c r="F34" s="458">
        <v>299374.04309999995</v>
      </c>
      <c r="G34" s="458">
        <v>0</v>
      </c>
      <c r="H34" s="458">
        <v>0</v>
      </c>
      <c r="I34" s="458">
        <v>0</v>
      </c>
      <c r="J34" s="458">
        <v>0</v>
      </c>
      <c r="K34" s="458">
        <v>0</v>
      </c>
      <c r="L34" s="459">
        <v>0</v>
      </c>
    </row>
    <row r="35" spans="1:12" ht="18.95" customHeight="1">
      <c r="A35" s="255"/>
      <c r="B35" s="253"/>
      <c r="C35" s="253"/>
      <c r="D35" s="256" t="s">
        <v>45</v>
      </c>
      <c r="E35" s="462">
        <v>0.51949767663411273</v>
      </c>
      <c r="F35" s="209">
        <v>0.51949767663411273</v>
      </c>
      <c r="G35" s="209">
        <v>0</v>
      </c>
      <c r="H35" s="209">
        <v>0</v>
      </c>
      <c r="I35" s="209">
        <v>0</v>
      </c>
      <c r="J35" s="209">
        <v>0</v>
      </c>
      <c r="K35" s="209">
        <v>0</v>
      </c>
      <c r="L35" s="463">
        <v>0</v>
      </c>
    </row>
    <row r="36" spans="1:12" ht="18.95" customHeight="1">
      <c r="A36" s="257"/>
      <c r="B36" s="258"/>
      <c r="C36" s="258"/>
      <c r="D36" s="256" t="s">
        <v>46</v>
      </c>
      <c r="E36" s="464">
        <v>0.35313828803908681</v>
      </c>
      <c r="F36" s="465">
        <v>0.35313828803908681</v>
      </c>
      <c r="G36" s="465">
        <v>0</v>
      </c>
      <c r="H36" s="465">
        <v>0</v>
      </c>
      <c r="I36" s="465">
        <v>0</v>
      </c>
      <c r="J36" s="465">
        <v>0</v>
      </c>
      <c r="K36" s="465">
        <v>0</v>
      </c>
      <c r="L36" s="466">
        <v>0</v>
      </c>
    </row>
    <row r="37" spans="1:12" ht="18.95" customHeight="1">
      <c r="A37" s="251" t="s">
        <v>378</v>
      </c>
      <c r="B37" s="252" t="s">
        <v>48</v>
      </c>
      <c r="C37" s="253" t="s">
        <v>379</v>
      </c>
      <c r="D37" s="254" t="s">
        <v>42</v>
      </c>
      <c r="E37" s="456">
        <v>905236</v>
      </c>
      <c r="F37" s="390">
        <v>105891</v>
      </c>
      <c r="G37" s="390">
        <v>194</v>
      </c>
      <c r="H37" s="390">
        <v>597043</v>
      </c>
      <c r="I37" s="390">
        <v>115630</v>
      </c>
      <c r="J37" s="390">
        <v>0</v>
      </c>
      <c r="K37" s="390">
        <v>0</v>
      </c>
      <c r="L37" s="391">
        <v>86478</v>
      </c>
    </row>
    <row r="38" spans="1:12" ht="18.95" customHeight="1">
      <c r="A38" s="251"/>
      <c r="B38" s="252"/>
      <c r="C38" s="253"/>
      <c r="D38" s="256" t="s">
        <v>43</v>
      </c>
      <c r="E38" s="457">
        <v>910423.59199999995</v>
      </c>
      <c r="F38" s="458">
        <v>105755.11</v>
      </c>
      <c r="G38" s="458">
        <v>194</v>
      </c>
      <c r="H38" s="458">
        <v>601591.53700000001</v>
      </c>
      <c r="I38" s="458">
        <v>116404.94499999999</v>
      </c>
      <c r="J38" s="458">
        <v>0</v>
      </c>
      <c r="K38" s="458">
        <v>0</v>
      </c>
      <c r="L38" s="459">
        <v>86478</v>
      </c>
    </row>
    <row r="39" spans="1:12" ht="18.95" customHeight="1">
      <c r="A39" s="251"/>
      <c r="B39" s="252"/>
      <c r="C39" s="253"/>
      <c r="D39" s="256" t="s">
        <v>44</v>
      </c>
      <c r="E39" s="457">
        <v>249249.53558000005</v>
      </c>
      <c r="F39" s="458">
        <v>19606.456300000002</v>
      </c>
      <c r="G39" s="458">
        <v>12.647490000000001</v>
      </c>
      <c r="H39" s="458">
        <v>160539.95252000005</v>
      </c>
      <c r="I39" s="458">
        <v>26359.72</v>
      </c>
      <c r="J39" s="458">
        <v>0</v>
      </c>
      <c r="K39" s="458">
        <v>0</v>
      </c>
      <c r="L39" s="459">
        <v>42730.759270000002</v>
      </c>
    </row>
    <row r="40" spans="1:12" ht="18.95" customHeight="1">
      <c r="A40" s="255"/>
      <c r="B40" s="253"/>
      <c r="C40" s="253"/>
      <c r="D40" s="256" t="s">
        <v>45</v>
      </c>
      <c r="E40" s="462">
        <v>0.27534204956497538</v>
      </c>
      <c r="F40" s="209">
        <v>0.18515696612554422</v>
      </c>
      <c r="G40" s="209">
        <v>6.5193247422680414E-2</v>
      </c>
      <c r="H40" s="209">
        <v>0.26889177583524143</v>
      </c>
      <c r="I40" s="209">
        <v>0.22796609876329674</v>
      </c>
      <c r="J40" s="209">
        <v>0</v>
      </c>
      <c r="K40" s="209">
        <v>0</v>
      </c>
      <c r="L40" s="463">
        <v>0.49412288986794334</v>
      </c>
    </row>
    <row r="41" spans="1:12" ht="18.95" customHeight="1">
      <c r="A41" s="257"/>
      <c r="B41" s="258"/>
      <c r="C41" s="258"/>
      <c r="D41" s="262" t="s">
        <v>46</v>
      </c>
      <c r="E41" s="464">
        <v>0.27377315105867783</v>
      </c>
      <c r="F41" s="465">
        <v>0.18539488351910371</v>
      </c>
      <c r="G41" s="465">
        <v>6.5193247422680414E-2</v>
      </c>
      <c r="H41" s="465">
        <v>0.26685872830022883</v>
      </c>
      <c r="I41" s="465">
        <v>0.22644845543288564</v>
      </c>
      <c r="J41" s="465">
        <v>0</v>
      </c>
      <c r="K41" s="465">
        <v>0</v>
      </c>
      <c r="L41" s="466">
        <v>0.49412288986794334</v>
      </c>
    </row>
    <row r="42" spans="1:12" ht="18.95" hidden="1" customHeight="1">
      <c r="A42" s="263" t="s">
        <v>380</v>
      </c>
      <c r="B42" s="264" t="s">
        <v>48</v>
      </c>
      <c r="C42" s="265" t="s">
        <v>381</v>
      </c>
      <c r="D42" s="266" t="s">
        <v>42</v>
      </c>
      <c r="E42" s="456">
        <v>0</v>
      </c>
      <c r="F42" s="390">
        <v>0</v>
      </c>
      <c r="G42" s="390">
        <v>0</v>
      </c>
      <c r="H42" s="390">
        <v>0</v>
      </c>
      <c r="I42" s="390">
        <v>0</v>
      </c>
      <c r="J42" s="390">
        <v>0</v>
      </c>
      <c r="K42" s="390">
        <v>0</v>
      </c>
      <c r="L42" s="391">
        <v>0</v>
      </c>
    </row>
    <row r="43" spans="1:12" ht="18.95" hidden="1" customHeight="1">
      <c r="A43" s="255"/>
      <c r="B43" s="253"/>
      <c r="C43" s="253" t="s">
        <v>382</v>
      </c>
      <c r="D43" s="256" t="s">
        <v>43</v>
      </c>
      <c r="E43" s="457">
        <v>0</v>
      </c>
      <c r="F43" s="458">
        <v>0</v>
      </c>
      <c r="G43" s="458">
        <v>0</v>
      </c>
      <c r="H43" s="458">
        <v>0</v>
      </c>
      <c r="I43" s="458">
        <v>0</v>
      </c>
      <c r="J43" s="458">
        <v>0</v>
      </c>
      <c r="K43" s="458">
        <v>0</v>
      </c>
      <c r="L43" s="459">
        <v>0</v>
      </c>
    </row>
    <row r="44" spans="1:12" ht="18.95" hidden="1" customHeight="1">
      <c r="A44" s="255"/>
      <c r="B44" s="253"/>
      <c r="C44" s="253"/>
      <c r="D44" s="256" t="s">
        <v>44</v>
      </c>
      <c r="E44" s="457">
        <v>0</v>
      </c>
      <c r="F44" s="458">
        <v>0</v>
      </c>
      <c r="G44" s="458">
        <v>0</v>
      </c>
      <c r="H44" s="458">
        <v>0</v>
      </c>
      <c r="I44" s="458">
        <v>0</v>
      </c>
      <c r="J44" s="458">
        <v>0</v>
      </c>
      <c r="K44" s="458">
        <v>0</v>
      </c>
      <c r="L44" s="459">
        <v>0</v>
      </c>
    </row>
    <row r="45" spans="1:12" ht="18.95" hidden="1" customHeight="1">
      <c r="A45" s="255"/>
      <c r="B45" s="253"/>
      <c r="C45" s="253"/>
      <c r="D45" s="256" t="s">
        <v>45</v>
      </c>
      <c r="E45" s="462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463">
        <v>0</v>
      </c>
    </row>
    <row r="46" spans="1:12" ht="18.95" hidden="1" customHeight="1">
      <c r="A46" s="257"/>
      <c r="B46" s="258"/>
      <c r="C46" s="258"/>
      <c r="D46" s="259" t="s">
        <v>46</v>
      </c>
      <c r="E46" s="464">
        <v>0</v>
      </c>
      <c r="F46" s="465">
        <v>0</v>
      </c>
      <c r="G46" s="465">
        <v>0</v>
      </c>
      <c r="H46" s="465">
        <v>0</v>
      </c>
      <c r="I46" s="465">
        <v>0</v>
      </c>
      <c r="J46" s="465">
        <v>0</v>
      </c>
      <c r="K46" s="465">
        <v>0</v>
      </c>
      <c r="L46" s="466">
        <v>0</v>
      </c>
    </row>
    <row r="47" spans="1:12" ht="18.95" customHeight="1">
      <c r="A47" s="251" t="s">
        <v>383</v>
      </c>
      <c r="B47" s="252" t="s">
        <v>48</v>
      </c>
      <c r="C47" s="253" t="s">
        <v>384</v>
      </c>
      <c r="D47" s="267" t="s">
        <v>42</v>
      </c>
      <c r="E47" s="456">
        <v>364289</v>
      </c>
      <c r="F47" s="390">
        <v>272712</v>
      </c>
      <c r="G47" s="390">
        <v>236</v>
      </c>
      <c r="H47" s="390">
        <v>86778</v>
      </c>
      <c r="I47" s="390">
        <v>326</v>
      </c>
      <c r="J47" s="390">
        <v>0</v>
      </c>
      <c r="K47" s="390">
        <v>0</v>
      </c>
      <c r="L47" s="391">
        <v>4237</v>
      </c>
    </row>
    <row r="48" spans="1:12" ht="18.95" customHeight="1">
      <c r="A48" s="251"/>
      <c r="B48" s="252"/>
      <c r="C48" s="253"/>
      <c r="D48" s="256" t="s">
        <v>43</v>
      </c>
      <c r="E48" s="457">
        <v>364349</v>
      </c>
      <c r="F48" s="458">
        <v>272712</v>
      </c>
      <c r="G48" s="458">
        <v>236</v>
      </c>
      <c r="H48" s="458">
        <v>86788</v>
      </c>
      <c r="I48" s="458">
        <v>376</v>
      </c>
      <c r="J48" s="458">
        <v>0</v>
      </c>
      <c r="K48" s="458">
        <v>0</v>
      </c>
      <c r="L48" s="459">
        <v>4237</v>
      </c>
    </row>
    <row r="49" spans="1:12" ht="18.95" customHeight="1">
      <c r="A49" s="251"/>
      <c r="B49" s="252"/>
      <c r="C49" s="253"/>
      <c r="D49" s="256" t="s">
        <v>44</v>
      </c>
      <c r="E49" s="457">
        <v>70148.302850000007</v>
      </c>
      <c r="F49" s="458">
        <v>47800</v>
      </c>
      <c r="G49" s="458">
        <v>35.165750000000003</v>
      </c>
      <c r="H49" s="458">
        <v>21197.426220000016</v>
      </c>
      <c r="I49" s="458">
        <v>139.89571000000001</v>
      </c>
      <c r="J49" s="458">
        <v>0</v>
      </c>
      <c r="K49" s="458">
        <v>0</v>
      </c>
      <c r="L49" s="459">
        <v>975.81516999999997</v>
      </c>
    </row>
    <row r="50" spans="1:12" ht="18.95" customHeight="1">
      <c r="A50" s="251"/>
      <c r="B50" s="253"/>
      <c r="C50" s="253"/>
      <c r="D50" s="256" t="s">
        <v>45</v>
      </c>
      <c r="E50" s="462">
        <v>0.19256223177202716</v>
      </c>
      <c r="F50" s="209">
        <v>0.17527648214966704</v>
      </c>
      <c r="G50" s="209">
        <v>0.1490074152542373</v>
      </c>
      <c r="H50" s="209">
        <v>0.24427189172370894</v>
      </c>
      <c r="I50" s="209">
        <v>0.42912794478527611</v>
      </c>
      <c r="J50" s="209">
        <v>0</v>
      </c>
      <c r="K50" s="209">
        <v>0</v>
      </c>
      <c r="L50" s="463">
        <v>0.23030804106679253</v>
      </c>
    </row>
    <row r="51" spans="1:12" ht="18.95" customHeight="1">
      <c r="A51" s="257"/>
      <c r="B51" s="258"/>
      <c r="C51" s="258"/>
      <c r="D51" s="261" t="s">
        <v>46</v>
      </c>
      <c r="E51" s="464">
        <v>0.19253052114867888</v>
      </c>
      <c r="F51" s="465">
        <v>0.17527648214966704</v>
      </c>
      <c r="G51" s="465">
        <v>0.1490074152542373</v>
      </c>
      <c r="H51" s="465">
        <v>0.24424374590957293</v>
      </c>
      <c r="I51" s="465">
        <v>0.37206305851063831</v>
      </c>
      <c r="J51" s="465">
        <v>0</v>
      </c>
      <c r="K51" s="465">
        <v>0</v>
      </c>
      <c r="L51" s="466">
        <v>0.23030804106679253</v>
      </c>
    </row>
    <row r="52" spans="1:12" ht="18.95" customHeight="1">
      <c r="A52" s="251" t="s">
        <v>385</v>
      </c>
      <c r="B52" s="252" t="s">
        <v>48</v>
      </c>
      <c r="C52" s="253" t="s">
        <v>386</v>
      </c>
      <c r="D52" s="254" t="s">
        <v>42</v>
      </c>
      <c r="E52" s="456">
        <v>18000</v>
      </c>
      <c r="F52" s="390">
        <v>18000</v>
      </c>
      <c r="G52" s="390">
        <v>0</v>
      </c>
      <c r="H52" s="390">
        <v>0</v>
      </c>
      <c r="I52" s="390">
        <v>0</v>
      </c>
      <c r="J52" s="390">
        <v>0</v>
      </c>
      <c r="K52" s="390">
        <v>0</v>
      </c>
      <c r="L52" s="391">
        <v>0</v>
      </c>
    </row>
    <row r="53" spans="1:12" ht="18.95" customHeight="1">
      <c r="A53" s="251"/>
      <c r="B53" s="252"/>
      <c r="C53" s="253"/>
      <c r="D53" s="256" t="s">
        <v>43</v>
      </c>
      <c r="E53" s="457">
        <v>18000</v>
      </c>
      <c r="F53" s="458">
        <v>18000</v>
      </c>
      <c r="G53" s="458">
        <v>0</v>
      </c>
      <c r="H53" s="458">
        <v>0</v>
      </c>
      <c r="I53" s="458">
        <v>0</v>
      </c>
      <c r="J53" s="458">
        <v>0</v>
      </c>
      <c r="K53" s="458">
        <v>0</v>
      </c>
      <c r="L53" s="459">
        <v>0</v>
      </c>
    </row>
    <row r="54" spans="1:12" ht="18.95" customHeight="1">
      <c r="A54" s="251"/>
      <c r="B54" s="252"/>
      <c r="C54" s="253"/>
      <c r="D54" s="256" t="s">
        <v>44</v>
      </c>
      <c r="E54" s="457">
        <v>2925.6089999999999</v>
      </c>
      <c r="F54" s="458">
        <v>2925.6089999999999</v>
      </c>
      <c r="G54" s="458">
        <v>0</v>
      </c>
      <c r="H54" s="458">
        <v>0</v>
      </c>
      <c r="I54" s="458">
        <v>0</v>
      </c>
      <c r="J54" s="458">
        <v>0</v>
      </c>
      <c r="K54" s="458">
        <v>0</v>
      </c>
      <c r="L54" s="459">
        <v>0</v>
      </c>
    </row>
    <row r="55" spans="1:12" ht="18.95" customHeight="1">
      <c r="A55" s="255"/>
      <c r="B55" s="253"/>
      <c r="C55" s="253"/>
      <c r="D55" s="256" t="s">
        <v>45</v>
      </c>
      <c r="E55" s="462">
        <v>0.16253383333333332</v>
      </c>
      <c r="F55" s="209">
        <v>0.16253383333333332</v>
      </c>
      <c r="G55" s="209">
        <v>0</v>
      </c>
      <c r="H55" s="209">
        <v>0</v>
      </c>
      <c r="I55" s="209">
        <v>0</v>
      </c>
      <c r="J55" s="209">
        <v>0</v>
      </c>
      <c r="K55" s="209">
        <v>0</v>
      </c>
      <c r="L55" s="463">
        <v>0</v>
      </c>
    </row>
    <row r="56" spans="1:12" ht="18.95" customHeight="1">
      <c r="A56" s="257"/>
      <c r="B56" s="258"/>
      <c r="C56" s="258"/>
      <c r="D56" s="261" t="s">
        <v>46</v>
      </c>
      <c r="E56" s="464">
        <v>0.16253383333333332</v>
      </c>
      <c r="F56" s="465">
        <v>0.16253383333333332</v>
      </c>
      <c r="G56" s="465">
        <v>0</v>
      </c>
      <c r="H56" s="465">
        <v>0</v>
      </c>
      <c r="I56" s="465">
        <v>0</v>
      </c>
      <c r="J56" s="465">
        <v>0</v>
      </c>
      <c r="K56" s="465">
        <v>0</v>
      </c>
      <c r="L56" s="466">
        <v>0</v>
      </c>
    </row>
    <row r="57" spans="1:12" ht="18.95" customHeight="1">
      <c r="A57" s="251" t="s">
        <v>387</v>
      </c>
      <c r="B57" s="252" t="s">
        <v>48</v>
      </c>
      <c r="C57" s="253" t="s">
        <v>388</v>
      </c>
      <c r="D57" s="256" t="s">
        <v>42</v>
      </c>
      <c r="E57" s="456">
        <v>10899314</v>
      </c>
      <c r="F57" s="390">
        <v>4481588</v>
      </c>
      <c r="G57" s="390">
        <v>13866</v>
      </c>
      <c r="H57" s="390">
        <v>3349462</v>
      </c>
      <c r="I57" s="390">
        <v>2526359</v>
      </c>
      <c r="J57" s="390">
        <v>0</v>
      </c>
      <c r="K57" s="390">
        <v>0</v>
      </c>
      <c r="L57" s="391">
        <v>528039</v>
      </c>
    </row>
    <row r="58" spans="1:12" ht="18.95" customHeight="1">
      <c r="A58" s="251"/>
      <c r="B58" s="252"/>
      <c r="C58" s="253"/>
      <c r="D58" s="256" t="s">
        <v>43</v>
      </c>
      <c r="E58" s="457">
        <v>11660608.964000002</v>
      </c>
      <c r="F58" s="458">
        <v>4505210.9562400002</v>
      </c>
      <c r="G58" s="458">
        <v>13918.5</v>
      </c>
      <c r="H58" s="458">
        <v>3350109.0589999999</v>
      </c>
      <c r="I58" s="458">
        <v>3257322.6537600006</v>
      </c>
      <c r="J58" s="458">
        <v>0</v>
      </c>
      <c r="K58" s="458">
        <v>0</v>
      </c>
      <c r="L58" s="459">
        <v>534047.79499999993</v>
      </c>
    </row>
    <row r="59" spans="1:12" ht="18.95" customHeight="1">
      <c r="A59" s="251"/>
      <c r="B59" s="252"/>
      <c r="C59" s="253"/>
      <c r="D59" s="256" t="s">
        <v>44</v>
      </c>
      <c r="E59" s="457">
        <v>1421815.6659099997</v>
      </c>
      <c r="F59" s="458">
        <v>737203.8522900003</v>
      </c>
      <c r="G59" s="458">
        <v>1728.6896300000008</v>
      </c>
      <c r="H59" s="458">
        <v>548666.98507999931</v>
      </c>
      <c r="I59" s="458">
        <v>80537.371879999992</v>
      </c>
      <c r="J59" s="458">
        <v>0</v>
      </c>
      <c r="K59" s="458">
        <v>0</v>
      </c>
      <c r="L59" s="459">
        <v>53678.767030000003</v>
      </c>
    </row>
    <row r="60" spans="1:12" ht="18.95" customHeight="1">
      <c r="A60" s="255"/>
      <c r="B60" s="253"/>
      <c r="C60" s="253"/>
      <c r="D60" s="256" t="s">
        <v>45</v>
      </c>
      <c r="E60" s="462">
        <v>0.13045001418529642</v>
      </c>
      <c r="F60" s="209">
        <v>0.164496123313879</v>
      </c>
      <c r="G60" s="209">
        <v>0.12467111135150734</v>
      </c>
      <c r="H60" s="209">
        <v>0.16380749657109092</v>
      </c>
      <c r="I60" s="209">
        <v>3.1878831108326247E-2</v>
      </c>
      <c r="J60" s="209">
        <v>0</v>
      </c>
      <c r="K60" s="209">
        <v>0</v>
      </c>
      <c r="L60" s="463">
        <v>0.10165682275362237</v>
      </c>
    </row>
    <row r="61" spans="1:12" ht="18.95" customHeight="1">
      <c r="A61" s="257"/>
      <c r="B61" s="258"/>
      <c r="C61" s="258"/>
      <c r="D61" s="256" t="s">
        <v>46</v>
      </c>
      <c r="E61" s="464">
        <v>0.12193322581175611</v>
      </c>
      <c r="F61" s="465">
        <v>0.1636335921781702</v>
      </c>
      <c r="G61" s="465">
        <v>0.12420085713259336</v>
      </c>
      <c r="H61" s="465">
        <v>0.16377585786528848</v>
      </c>
      <c r="I61" s="465">
        <v>2.4725021264637048E-2</v>
      </c>
      <c r="J61" s="465">
        <v>0</v>
      </c>
      <c r="K61" s="465">
        <v>0</v>
      </c>
      <c r="L61" s="466">
        <v>0.10051303934322958</v>
      </c>
    </row>
    <row r="62" spans="1:12" ht="18.95" customHeight="1">
      <c r="A62" s="251" t="s">
        <v>389</v>
      </c>
      <c r="B62" s="252" t="s">
        <v>48</v>
      </c>
      <c r="C62" s="253" t="s">
        <v>137</v>
      </c>
      <c r="D62" s="254" t="s">
        <v>42</v>
      </c>
      <c r="E62" s="456">
        <v>57940</v>
      </c>
      <c r="F62" s="390">
        <v>54366</v>
      </c>
      <c r="G62" s="390">
        <v>10</v>
      </c>
      <c r="H62" s="390">
        <v>3564</v>
      </c>
      <c r="I62" s="390">
        <v>0</v>
      </c>
      <c r="J62" s="390">
        <v>0</v>
      </c>
      <c r="K62" s="390">
        <v>0</v>
      </c>
      <c r="L62" s="391">
        <v>0</v>
      </c>
    </row>
    <row r="63" spans="1:12" ht="18.95" customHeight="1">
      <c r="A63" s="251"/>
      <c r="B63" s="252"/>
      <c r="C63" s="253"/>
      <c r="D63" s="256" t="s">
        <v>43</v>
      </c>
      <c r="E63" s="457">
        <v>57965.806700000001</v>
      </c>
      <c r="F63" s="458">
        <v>54366</v>
      </c>
      <c r="G63" s="458">
        <v>10</v>
      </c>
      <c r="H63" s="458">
        <v>3589.8067000000001</v>
      </c>
      <c r="I63" s="458">
        <v>0</v>
      </c>
      <c r="J63" s="458">
        <v>0</v>
      </c>
      <c r="K63" s="458">
        <v>0</v>
      </c>
      <c r="L63" s="459">
        <v>0</v>
      </c>
    </row>
    <row r="64" spans="1:12" ht="18.95" customHeight="1">
      <c r="A64" s="251"/>
      <c r="B64" s="252"/>
      <c r="C64" s="253"/>
      <c r="D64" s="256" t="s">
        <v>44</v>
      </c>
      <c r="E64" s="457">
        <v>15779.410260000001</v>
      </c>
      <c r="F64" s="458">
        <v>14853.945</v>
      </c>
      <c r="G64" s="458">
        <v>0</v>
      </c>
      <c r="H64" s="458">
        <v>925.46525999999994</v>
      </c>
      <c r="I64" s="458">
        <v>0</v>
      </c>
      <c r="J64" s="458">
        <v>0</v>
      </c>
      <c r="K64" s="458">
        <v>0</v>
      </c>
      <c r="L64" s="459">
        <v>0</v>
      </c>
    </row>
    <row r="65" spans="1:12" ht="18.95" customHeight="1">
      <c r="A65" s="255"/>
      <c r="B65" s="253"/>
      <c r="C65" s="253"/>
      <c r="D65" s="256" t="s">
        <v>45</v>
      </c>
      <c r="E65" s="462">
        <v>0.27234052916810497</v>
      </c>
      <c r="F65" s="209">
        <v>0.27322122282308797</v>
      </c>
      <c r="G65" s="209">
        <v>0</v>
      </c>
      <c r="H65" s="209">
        <v>0.25967038720538721</v>
      </c>
      <c r="I65" s="209">
        <v>0</v>
      </c>
      <c r="J65" s="209">
        <v>0</v>
      </c>
      <c r="K65" s="209">
        <v>0</v>
      </c>
      <c r="L65" s="463">
        <v>0</v>
      </c>
    </row>
    <row r="66" spans="1:12" ht="18.95" customHeight="1">
      <c r="A66" s="257"/>
      <c r="B66" s="258"/>
      <c r="C66" s="258"/>
      <c r="D66" s="261" t="s">
        <v>46</v>
      </c>
      <c r="E66" s="464">
        <v>0.27221928164764075</v>
      </c>
      <c r="F66" s="465">
        <v>0.27322122282308797</v>
      </c>
      <c r="G66" s="465">
        <v>0</v>
      </c>
      <c r="H66" s="465">
        <v>0.25780364719916532</v>
      </c>
      <c r="I66" s="465">
        <v>0</v>
      </c>
      <c r="J66" s="465">
        <v>0</v>
      </c>
      <c r="K66" s="465">
        <v>0</v>
      </c>
      <c r="L66" s="466">
        <v>0</v>
      </c>
    </row>
    <row r="67" spans="1:12" ht="18.95" customHeight="1">
      <c r="A67" s="251" t="s">
        <v>390</v>
      </c>
      <c r="B67" s="252" t="s">
        <v>48</v>
      </c>
      <c r="C67" s="253" t="s">
        <v>391</v>
      </c>
      <c r="D67" s="254" t="s">
        <v>42</v>
      </c>
      <c r="E67" s="456">
        <v>1332054</v>
      </c>
      <c r="F67" s="390">
        <v>1320532</v>
      </c>
      <c r="G67" s="390">
        <v>345</v>
      </c>
      <c r="H67" s="390">
        <v>10508</v>
      </c>
      <c r="I67" s="390">
        <v>669</v>
      </c>
      <c r="J67" s="390">
        <v>0</v>
      </c>
      <c r="K67" s="390">
        <v>0</v>
      </c>
      <c r="L67" s="391">
        <v>0</v>
      </c>
    </row>
    <row r="68" spans="1:12" ht="18.95" customHeight="1">
      <c r="A68" s="251"/>
      <c r="B68" s="252"/>
      <c r="C68" s="253"/>
      <c r="D68" s="256" t="s">
        <v>43</v>
      </c>
      <c r="E68" s="457">
        <v>2123019.9960100004</v>
      </c>
      <c r="F68" s="458">
        <v>2096558.2509999999</v>
      </c>
      <c r="G68" s="458">
        <v>345</v>
      </c>
      <c r="H68" s="458">
        <v>24749.820750000003</v>
      </c>
      <c r="I68" s="458">
        <v>1366.9242600000002</v>
      </c>
      <c r="J68" s="458">
        <v>0</v>
      </c>
      <c r="K68" s="458">
        <v>0</v>
      </c>
      <c r="L68" s="459">
        <v>0</v>
      </c>
    </row>
    <row r="69" spans="1:12" ht="18.95" customHeight="1">
      <c r="A69" s="251"/>
      <c r="B69" s="252"/>
      <c r="C69" s="253"/>
      <c r="D69" s="256" t="s">
        <v>44</v>
      </c>
      <c r="E69" s="457">
        <v>677368.31820999994</v>
      </c>
      <c r="F69" s="458">
        <v>662170.96057999996</v>
      </c>
      <c r="G69" s="458">
        <v>1.81002</v>
      </c>
      <c r="H69" s="458">
        <v>15183.62335</v>
      </c>
      <c r="I69" s="458">
        <v>11.92426</v>
      </c>
      <c r="J69" s="458">
        <v>0</v>
      </c>
      <c r="K69" s="458">
        <v>0</v>
      </c>
      <c r="L69" s="459">
        <v>0</v>
      </c>
    </row>
    <row r="70" spans="1:12" ht="18.95" customHeight="1">
      <c r="A70" s="255"/>
      <c r="B70" s="253"/>
      <c r="C70" s="253"/>
      <c r="D70" s="256" t="s">
        <v>45</v>
      </c>
      <c r="E70" s="462">
        <v>0.50851415799209332</v>
      </c>
      <c r="F70" s="209">
        <v>0.50144257055489749</v>
      </c>
      <c r="G70" s="209">
        <v>5.2464347826086952E-3</v>
      </c>
      <c r="H70" s="209">
        <v>1.4449584459459459</v>
      </c>
      <c r="I70" s="209">
        <v>1.7824005979073243E-2</v>
      </c>
      <c r="J70" s="209">
        <v>0</v>
      </c>
      <c r="K70" s="209">
        <v>0</v>
      </c>
      <c r="L70" s="463">
        <v>0</v>
      </c>
    </row>
    <row r="71" spans="1:12" ht="18.95" customHeight="1">
      <c r="A71" s="257"/>
      <c r="B71" s="258"/>
      <c r="C71" s="258"/>
      <c r="D71" s="259" t="s">
        <v>46</v>
      </c>
      <c r="E71" s="464">
        <v>0.31905884988509042</v>
      </c>
      <c r="F71" s="465">
        <v>0.31583713939937652</v>
      </c>
      <c r="G71" s="465">
        <v>5.2464347826086952E-3</v>
      </c>
      <c r="H71" s="465">
        <v>0.6134841744257884</v>
      </c>
      <c r="I71" s="465">
        <v>8.7234240761810741E-3</v>
      </c>
      <c r="J71" s="465">
        <v>0</v>
      </c>
      <c r="K71" s="465">
        <v>0</v>
      </c>
      <c r="L71" s="466">
        <v>0</v>
      </c>
    </row>
    <row r="72" spans="1:12" ht="18.95" customHeight="1">
      <c r="A72" s="268" t="s">
        <v>392</v>
      </c>
      <c r="B72" s="264" t="s">
        <v>48</v>
      </c>
      <c r="C72" s="269" t="s">
        <v>393</v>
      </c>
      <c r="D72" s="266" t="s">
        <v>42</v>
      </c>
      <c r="E72" s="456">
        <v>438923</v>
      </c>
      <c r="F72" s="390">
        <v>299971</v>
      </c>
      <c r="G72" s="390">
        <v>242</v>
      </c>
      <c r="H72" s="390">
        <v>126696</v>
      </c>
      <c r="I72" s="390">
        <v>5735</v>
      </c>
      <c r="J72" s="390">
        <v>0</v>
      </c>
      <c r="K72" s="390">
        <v>0</v>
      </c>
      <c r="L72" s="391">
        <v>6279</v>
      </c>
    </row>
    <row r="73" spans="1:12" ht="18.95" customHeight="1">
      <c r="A73" s="251"/>
      <c r="B73" s="252"/>
      <c r="C73" s="253"/>
      <c r="D73" s="256" t="s">
        <v>43</v>
      </c>
      <c r="E73" s="457">
        <v>449044.50699999998</v>
      </c>
      <c r="F73" s="458">
        <v>300207.95899999997</v>
      </c>
      <c r="G73" s="458">
        <v>247</v>
      </c>
      <c r="H73" s="458">
        <v>126426.23800000003</v>
      </c>
      <c r="I73" s="458">
        <v>6336</v>
      </c>
      <c r="J73" s="458">
        <v>0</v>
      </c>
      <c r="K73" s="458">
        <v>0</v>
      </c>
      <c r="L73" s="459">
        <v>15827.31</v>
      </c>
    </row>
    <row r="74" spans="1:12" ht="18.95" customHeight="1">
      <c r="A74" s="251"/>
      <c r="B74" s="252"/>
      <c r="C74" s="253"/>
      <c r="D74" s="256" t="s">
        <v>44</v>
      </c>
      <c r="E74" s="457">
        <v>96667.570459999959</v>
      </c>
      <c r="F74" s="458">
        <v>71536.673839999989</v>
      </c>
      <c r="G74" s="458">
        <v>44.888599999999997</v>
      </c>
      <c r="H74" s="458">
        <v>22699.507969999959</v>
      </c>
      <c r="I74" s="458">
        <v>435.55266999999998</v>
      </c>
      <c r="J74" s="458">
        <v>0</v>
      </c>
      <c r="K74" s="458">
        <v>0</v>
      </c>
      <c r="L74" s="459">
        <v>1950.9473800000001</v>
      </c>
    </row>
    <row r="75" spans="1:12" ht="18.95" customHeight="1">
      <c r="A75" s="255"/>
      <c r="B75" s="253"/>
      <c r="C75" s="253" t="s">
        <v>4</v>
      </c>
      <c r="D75" s="256" t="s">
        <v>45</v>
      </c>
      <c r="E75" s="462">
        <v>0.22023810659272802</v>
      </c>
      <c r="F75" s="209">
        <v>0.23847863240113207</v>
      </c>
      <c r="G75" s="209">
        <v>0.18549008264462807</v>
      </c>
      <c r="H75" s="209">
        <v>0.17916515099134905</v>
      </c>
      <c r="I75" s="209">
        <v>7.5946411508282477E-2</v>
      </c>
      <c r="J75" s="209">
        <v>0</v>
      </c>
      <c r="K75" s="209">
        <v>0</v>
      </c>
      <c r="L75" s="463">
        <v>0.31070988692466955</v>
      </c>
    </row>
    <row r="76" spans="1:12" ht="18.95" customHeight="1">
      <c r="A76" s="257"/>
      <c r="B76" s="258"/>
      <c r="C76" s="258"/>
      <c r="D76" s="262" t="s">
        <v>46</v>
      </c>
      <c r="E76" s="464">
        <v>0.21527391818201211</v>
      </c>
      <c r="F76" s="465">
        <v>0.23829039735751975</v>
      </c>
      <c r="G76" s="465">
        <v>0.18173522267206477</v>
      </c>
      <c r="H76" s="465">
        <v>0.17954744465306288</v>
      </c>
      <c r="I76" s="465">
        <v>6.8742529987373735E-2</v>
      </c>
      <c r="J76" s="465">
        <v>0</v>
      </c>
      <c r="K76" s="465">
        <v>0</v>
      </c>
      <c r="L76" s="466">
        <v>0.12326462172030497</v>
      </c>
    </row>
    <row r="77" spans="1:12" ht="18.95" customHeight="1">
      <c r="A77" s="251" t="s">
        <v>394</v>
      </c>
      <c r="B77" s="252" t="s">
        <v>48</v>
      </c>
      <c r="C77" s="253" t="s">
        <v>395</v>
      </c>
      <c r="D77" s="267" t="s">
        <v>42</v>
      </c>
      <c r="E77" s="456">
        <v>195499</v>
      </c>
      <c r="F77" s="390"/>
      <c r="G77" s="390">
        <v>260</v>
      </c>
      <c r="H77" s="390">
        <v>191509</v>
      </c>
      <c r="I77" s="390">
        <v>1300</v>
      </c>
      <c r="J77" s="390">
        <v>0</v>
      </c>
      <c r="K77" s="390">
        <v>0</v>
      </c>
      <c r="L77" s="391">
        <v>2430</v>
      </c>
    </row>
    <row r="78" spans="1:12" ht="18.95" customHeight="1">
      <c r="A78" s="251"/>
      <c r="B78" s="252"/>
      <c r="C78" s="253"/>
      <c r="D78" s="256" t="s">
        <v>43</v>
      </c>
      <c r="E78" s="457">
        <v>195499</v>
      </c>
      <c r="F78" s="458">
        <v>0</v>
      </c>
      <c r="G78" s="458">
        <v>273.89099999999996</v>
      </c>
      <c r="H78" s="458">
        <v>191471.109</v>
      </c>
      <c r="I78" s="458">
        <v>1324</v>
      </c>
      <c r="J78" s="458">
        <v>0</v>
      </c>
      <c r="K78" s="458">
        <v>0</v>
      </c>
      <c r="L78" s="459">
        <v>2430</v>
      </c>
    </row>
    <row r="79" spans="1:12" ht="18.95" customHeight="1">
      <c r="A79" s="251"/>
      <c r="B79" s="252"/>
      <c r="C79" s="253"/>
      <c r="D79" s="256" t="s">
        <v>44</v>
      </c>
      <c r="E79" s="457">
        <v>52457.582080000007</v>
      </c>
      <c r="F79" s="458">
        <v>0</v>
      </c>
      <c r="G79" s="458">
        <v>69.855099999999993</v>
      </c>
      <c r="H79" s="458">
        <v>52130.272070000006</v>
      </c>
      <c r="I79" s="458">
        <v>0</v>
      </c>
      <c r="J79" s="458">
        <v>0</v>
      </c>
      <c r="K79" s="458">
        <v>0</v>
      </c>
      <c r="L79" s="459">
        <v>257.45490999999998</v>
      </c>
    </row>
    <row r="80" spans="1:12" ht="18.95" customHeight="1">
      <c r="A80" s="255"/>
      <c r="B80" s="253"/>
      <c r="C80" s="253"/>
      <c r="D80" s="256" t="s">
        <v>45</v>
      </c>
      <c r="E80" s="462">
        <v>0.26832660054527135</v>
      </c>
      <c r="F80" s="209">
        <v>0</v>
      </c>
      <c r="G80" s="209">
        <v>0.2686734615384615</v>
      </c>
      <c r="H80" s="209">
        <v>0.27220794881702692</v>
      </c>
      <c r="I80" s="209">
        <v>0</v>
      </c>
      <c r="J80" s="209">
        <v>0</v>
      </c>
      <c r="K80" s="209">
        <v>0</v>
      </c>
      <c r="L80" s="463">
        <v>0.10594852263374485</v>
      </c>
    </row>
    <row r="81" spans="1:12" ht="18.95" customHeight="1">
      <c r="A81" s="257"/>
      <c r="B81" s="258"/>
      <c r="C81" s="258"/>
      <c r="D81" s="256" t="s">
        <v>46</v>
      </c>
      <c r="E81" s="464">
        <v>0.26832660054527135</v>
      </c>
      <c r="F81" s="465">
        <v>0</v>
      </c>
      <c r="G81" s="465">
        <v>0.25504708077300825</v>
      </c>
      <c r="H81" s="465">
        <v>0.27226181716010223</v>
      </c>
      <c r="I81" s="465">
        <v>0</v>
      </c>
      <c r="J81" s="465">
        <v>0</v>
      </c>
      <c r="K81" s="465">
        <v>0</v>
      </c>
      <c r="L81" s="466">
        <v>0.10594852263374485</v>
      </c>
    </row>
    <row r="82" spans="1:12" ht="18.95" customHeight="1">
      <c r="A82" s="251" t="s">
        <v>396</v>
      </c>
      <c r="B82" s="252" t="s">
        <v>48</v>
      </c>
      <c r="C82" s="253" t="s">
        <v>114</v>
      </c>
      <c r="D82" s="254" t="s">
        <v>42</v>
      </c>
      <c r="E82" s="456">
        <v>6347221</v>
      </c>
      <c r="F82" s="390">
        <v>5099417</v>
      </c>
      <c r="G82" s="390">
        <v>41521</v>
      </c>
      <c r="H82" s="390">
        <v>774696</v>
      </c>
      <c r="I82" s="390">
        <v>294856</v>
      </c>
      <c r="J82" s="390">
        <v>0</v>
      </c>
      <c r="K82" s="390">
        <v>0</v>
      </c>
      <c r="L82" s="391">
        <v>136731</v>
      </c>
    </row>
    <row r="83" spans="1:12" ht="18.95" customHeight="1">
      <c r="A83" s="251"/>
      <c r="B83" s="252"/>
      <c r="C83" s="253"/>
      <c r="D83" s="256" t="s">
        <v>43</v>
      </c>
      <c r="E83" s="457">
        <v>6347221</v>
      </c>
      <c r="F83" s="458">
        <v>5099417</v>
      </c>
      <c r="G83" s="458">
        <v>41521</v>
      </c>
      <c r="H83" s="458">
        <v>774696</v>
      </c>
      <c r="I83" s="458">
        <v>294856</v>
      </c>
      <c r="J83" s="458">
        <v>0</v>
      </c>
      <c r="K83" s="458">
        <v>0</v>
      </c>
      <c r="L83" s="459">
        <v>136731</v>
      </c>
    </row>
    <row r="84" spans="1:12" ht="18.95" customHeight="1">
      <c r="A84" s="251"/>
      <c r="B84" s="252"/>
      <c r="C84" s="253"/>
      <c r="D84" s="256" t="s">
        <v>44</v>
      </c>
      <c r="E84" s="457">
        <v>1421358.3038699997</v>
      </c>
      <c r="F84" s="458">
        <v>1191338.2579999999</v>
      </c>
      <c r="G84" s="458">
        <v>20238.038530000002</v>
      </c>
      <c r="H84" s="458">
        <v>165498.34875999996</v>
      </c>
      <c r="I84" s="458">
        <v>16081.936600000001</v>
      </c>
      <c r="J84" s="458">
        <v>0</v>
      </c>
      <c r="K84" s="458">
        <v>0</v>
      </c>
      <c r="L84" s="459">
        <v>28201.721979999998</v>
      </c>
    </row>
    <row r="85" spans="1:12" ht="18.95" customHeight="1">
      <c r="A85" s="255"/>
      <c r="B85" s="253"/>
      <c r="C85" s="253"/>
      <c r="D85" s="256" t="s">
        <v>45</v>
      </c>
      <c r="E85" s="462">
        <v>0.22393395532785132</v>
      </c>
      <c r="F85" s="209">
        <v>0.23362244311457564</v>
      </c>
      <c r="G85" s="209">
        <v>0.48741693432239114</v>
      </c>
      <c r="H85" s="209">
        <v>0.21363005457624665</v>
      </c>
      <c r="I85" s="209">
        <v>5.454166304908159E-2</v>
      </c>
      <c r="J85" s="209">
        <v>0</v>
      </c>
      <c r="K85" s="209">
        <v>0</v>
      </c>
      <c r="L85" s="463">
        <v>0.20625697157191858</v>
      </c>
    </row>
    <row r="86" spans="1:12" ht="18.95" customHeight="1">
      <c r="A86" s="257"/>
      <c r="B86" s="258"/>
      <c r="C86" s="258"/>
      <c r="D86" s="261" t="s">
        <v>46</v>
      </c>
      <c r="E86" s="464">
        <v>0.22393395532785132</v>
      </c>
      <c r="F86" s="465">
        <v>0.23362244311457564</v>
      </c>
      <c r="G86" s="465">
        <v>0.48741693432239114</v>
      </c>
      <c r="H86" s="465">
        <v>0.21363005457624665</v>
      </c>
      <c r="I86" s="465">
        <v>5.454166304908159E-2</v>
      </c>
      <c r="J86" s="465">
        <v>0</v>
      </c>
      <c r="K86" s="465">
        <v>0</v>
      </c>
      <c r="L86" s="466">
        <v>0.20625697157191858</v>
      </c>
    </row>
    <row r="87" spans="1:12" ht="18.95" customHeight="1">
      <c r="A87" s="251" t="s">
        <v>397</v>
      </c>
      <c r="B87" s="252" t="s">
        <v>48</v>
      </c>
      <c r="C87" s="253" t="s">
        <v>86</v>
      </c>
      <c r="D87" s="256" t="s">
        <v>42</v>
      </c>
      <c r="E87" s="456">
        <v>13836776</v>
      </c>
      <c r="F87" s="390">
        <v>490791</v>
      </c>
      <c r="G87" s="390">
        <v>394837</v>
      </c>
      <c r="H87" s="390">
        <v>11620236</v>
      </c>
      <c r="I87" s="390">
        <v>503085</v>
      </c>
      <c r="J87" s="390">
        <v>0</v>
      </c>
      <c r="K87" s="390">
        <v>0</v>
      </c>
      <c r="L87" s="391">
        <v>827827</v>
      </c>
    </row>
    <row r="88" spans="1:12" ht="18.95" customHeight="1">
      <c r="A88" s="251"/>
      <c r="B88" s="252"/>
      <c r="C88" s="253"/>
      <c r="D88" s="256" t="s">
        <v>43</v>
      </c>
      <c r="E88" s="457">
        <v>14093851.194589989</v>
      </c>
      <c r="F88" s="458">
        <v>581041.26099999994</v>
      </c>
      <c r="G88" s="458">
        <v>394600.54135000007</v>
      </c>
      <c r="H88" s="458">
        <v>11781715.499239989</v>
      </c>
      <c r="I88" s="458">
        <v>508134.61299999995</v>
      </c>
      <c r="J88" s="458">
        <v>0</v>
      </c>
      <c r="K88" s="458">
        <v>0</v>
      </c>
      <c r="L88" s="459">
        <v>828359.28000000061</v>
      </c>
    </row>
    <row r="89" spans="1:12" ht="18.95" customHeight="1">
      <c r="A89" s="251"/>
      <c r="B89" s="252"/>
      <c r="C89" s="253"/>
      <c r="D89" s="256" t="s">
        <v>44</v>
      </c>
      <c r="E89" s="457">
        <v>3419584.3667800054</v>
      </c>
      <c r="F89" s="458">
        <v>156293.14478</v>
      </c>
      <c r="G89" s="458">
        <v>76217.132029999979</v>
      </c>
      <c r="H89" s="458">
        <v>3022596.0436000051</v>
      </c>
      <c r="I89" s="458">
        <v>8290.1580200000008</v>
      </c>
      <c r="J89" s="458">
        <v>0</v>
      </c>
      <c r="K89" s="458">
        <v>0</v>
      </c>
      <c r="L89" s="459">
        <v>156187.8883500002</v>
      </c>
    </row>
    <row r="90" spans="1:12" ht="18.95" customHeight="1">
      <c r="A90" s="251"/>
      <c r="B90" s="253"/>
      <c r="C90" s="253"/>
      <c r="D90" s="256" t="s">
        <v>45</v>
      </c>
      <c r="E90" s="462">
        <v>0.24713736543686227</v>
      </c>
      <c r="F90" s="209">
        <v>0.31845152983652919</v>
      </c>
      <c r="G90" s="209">
        <v>0.1930344218753561</v>
      </c>
      <c r="H90" s="209">
        <v>0.26011485856225341</v>
      </c>
      <c r="I90" s="209">
        <v>1.6478642813838616E-2</v>
      </c>
      <c r="J90" s="209">
        <v>0</v>
      </c>
      <c r="K90" s="209">
        <v>0</v>
      </c>
      <c r="L90" s="463">
        <v>0.18867213602600566</v>
      </c>
    </row>
    <row r="91" spans="1:12" ht="18.95" customHeight="1">
      <c r="A91" s="257"/>
      <c r="B91" s="258"/>
      <c r="C91" s="258"/>
      <c r="D91" s="259" t="s">
        <v>46</v>
      </c>
      <c r="E91" s="464">
        <v>0.24262952116967387</v>
      </c>
      <c r="F91" s="465">
        <v>0.26898803109268349</v>
      </c>
      <c r="G91" s="465">
        <v>0.19315009495234683</v>
      </c>
      <c r="H91" s="465">
        <v>0.25654973961941163</v>
      </c>
      <c r="I91" s="465">
        <v>1.6314885480946367E-2</v>
      </c>
      <c r="J91" s="465">
        <v>0</v>
      </c>
      <c r="K91" s="465">
        <v>0</v>
      </c>
      <c r="L91" s="466">
        <v>0.18855090070337605</v>
      </c>
    </row>
    <row r="92" spans="1:12" ht="18.95" customHeight="1">
      <c r="A92" s="251" t="s">
        <v>398</v>
      </c>
      <c r="B92" s="252" t="s">
        <v>48</v>
      </c>
      <c r="C92" s="253" t="s">
        <v>399</v>
      </c>
      <c r="D92" s="254" t="s">
        <v>42</v>
      </c>
      <c r="E92" s="456">
        <v>2652203</v>
      </c>
      <c r="F92" s="390">
        <v>108550</v>
      </c>
      <c r="G92" s="390">
        <v>129722</v>
      </c>
      <c r="H92" s="390">
        <v>2175222</v>
      </c>
      <c r="I92" s="390">
        <v>238694</v>
      </c>
      <c r="J92" s="390">
        <v>0</v>
      </c>
      <c r="K92" s="390">
        <v>0</v>
      </c>
      <c r="L92" s="391">
        <v>15</v>
      </c>
    </row>
    <row r="93" spans="1:12" ht="18.95" customHeight="1">
      <c r="A93" s="251"/>
      <c r="B93" s="252"/>
      <c r="C93" s="253" t="s">
        <v>400</v>
      </c>
      <c r="D93" s="256" t="s">
        <v>43</v>
      </c>
      <c r="E93" s="457">
        <v>2655671.8560000006</v>
      </c>
      <c r="F93" s="458">
        <v>108938.611</v>
      </c>
      <c r="G93" s="458">
        <v>129589.788</v>
      </c>
      <c r="H93" s="458">
        <v>2174322.9570000004</v>
      </c>
      <c r="I93" s="458">
        <v>242805.5</v>
      </c>
      <c r="J93" s="458">
        <v>0</v>
      </c>
      <c r="K93" s="458">
        <v>0</v>
      </c>
      <c r="L93" s="459">
        <v>15</v>
      </c>
    </row>
    <row r="94" spans="1:12" ht="18.95" customHeight="1">
      <c r="A94" s="251"/>
      <c r="B94" s="252"/>
      <c r="C94" s="253" t="s">
        <v>401</v>
      </c>
      <c r="D94" s="256" t="s">
        <v>44</v>
      </c>
      <c r="E94" s="457">
        <v>596707.67821999989</v>
      </c>
      <c r="F94" s="458">
        <v>23260.72882</v>
      </c>
      <c r="G94" s="458">
        <v>39821.162260000005</v>
      </c>
      <c r="H94" s="458">
        <v>515537.06724999979</v>
      </c>
      <c r="I94" s="458">
        <v>18088.46212</v>
      </c>
      <c r="J94" s="458">
        <v>0</v>
      </c>
      <c r="K94" s="458">
        <v>0</v>
      </c>
      <c r="L94" s="459">
        <v>0.25777</v>
      </c>
    </row>
    <row r="95" spans="1:12" ht="18.95" customHeight="1">
      <c r="A95" s="255"/>
      <c r="B95" s="253"/>
      <c r="C95" s="253" t="s">
        <v>402</v>
      </c>
      <c r="D95" s="256" t="s">
        <v>45</v>
      </c>
      <c r="E95" s="462">
        <v>0.22498567350236762</v>
      </c>
      <c r="F95" s="209">
        <v>0.21428584818056196</v>
      </c>
      <c r="G95" s="209">
        <v>0.30697308290035619</v>
      </c>
      <c r="H95" s="209">
        <v>0.23700434587825969</v>
      </c>
      <c r="I95" s="209">
        <v>7.578096692836854E-2</v>
      </c>
      <c r="J95" s="209">
        <v>0</v>
      </c>
      <c r="K95" s="209">
        <v>0</v>
      </c>
      <c r="L95" s="463">
        <v>1.7184666666666668E-2</v>
      </c>
    </row>
    <row r="96" spans="1:12" ht="18.95" customHeight="1">
      <c r="A96" s="257"/>
      <c r="B96" s="258"/>
      <c r="C96" s="258"/>
      <c r="D96" s="261" t="s">
        <v>46</v>
      </c>
      <c r="E96" s="464">
        <v>0.22469179573969161</v>
      </c>
      <c r="F96" s="465">
        <v>0.21352143750024496</v>
      </c>
      <c r="G96" s="465">
        <v>0.30728626749509003</v>
      </c>
      <c r="H96" s="465">
        <v>0.23710234286506671</v>
      </c>
      <c r="I96" s="465">
        <v>7.4497744573331331E-2</v>
      </c>
      <c r="J96" s="465">
        <v>0</v>
      </c>
      <c r="K96" s="465">
        <v>0</v>
      </c>
      <c r="L96" s="466">
        <v>1.7184666666666668E-2</v>
      </c>
    </row>
    <row r="97" spans="1:12" ht="18.95" customHeight="1">
      <c r="A97" s="251" t="s">
        <v>403</v>
      </c>
      <c r="B97" s="252" t="s">
        <v>48</v>
      </c>
      <c r="C97" s="253" t="s">
        <v>116</v>
      </c>
      <c r="D97" s="256" t="s">
        <v>42</v>
      </c>
      <c r="E97" s="456">
        <v>33299427</v>
      </c>
      <c r="F97" s="390">
        <v>1370535</v>
      </c>
      <c r="G97" s="390">
        <v>1191603</v>
      </c>
      <c r="H97" s="390">
        <v>19853968</v>
      </c>
      <c r="I97" s="390">
        <v>10883321</v>
      </c>
      <c r="J97" s="390">
        <v>0</v>
      </c>
      <c r="K97" s="390">
        <v>0</v>
      </c>
      <c r="L97" s="391">
        <v>0</v>
      </c>
    </row>
    <row r="98" spans="1:12" ht="18.95" customHeight="1">
      <c r="A98" s="251"/>
      <c r="B98" s="252"/>
      <c r="C98" s="253"/>
      <c r="D98" s="256" t="s">
        <v>43</v>
      </c>
      <c r="E98" s="457">
        <v>33299533.835999992</v>
      </c>
      <c r="F98" s="458">
        <v>1372031.77</v>
      </c>
      <c r="G98" s="458">
        <v>1025625.16104</v>
      </c>
      <c r="H98" s="458">
        <v>20018555.904959992</v>
      </c>
      <c r="I98" s="458">
        <v>10883321</v>
      </c>
      <c r="J98" s="458">
        <v>0</v>
      </c>
      <c r="K98" s="458">
        <v>0</v>
      </c>
      <c r="L98" s="459">
        <v>0</v>
      </c>
    </row>
    <row r="99" spans="1:12" ht="18.95" customHeight="1">
      <c r="A99" s="251"/>
      <c r="B99" s="252"/>
      <c r="C99" s="253"/>
      <c r="D99" s="256" t="s">
        <v>44</v>
      </c>
      <c r="E99" s="457">
        <v>5070257.9388199979</v>
      </c>
      <c r="F99" s="458">
        <v>268837.58853000007</v>
      </c>
      <c r="G99" s="458">
        <v>196354.28198999996</v>
      </c>
      <c r="H99" s="458">
        <v>3999626.8697499977</v>
      </c>
      <c r="I99" s="458">
        <v>605439.19854999997</v>
      </c>
      <c r="J99" s="458">
        <v>0</v>
      </c>
      <c r="K99" s="458">
        <v>0</v>
      </c>
      <c r="L99" s="459">
        <v>0</v>
      </c>
    </row>
    <row r="100" spans="1:12" ht="18.95" customHeight="1">
      <c r="A100" s="255"/>
      <c r="B100" s="253"/>
      <c r="C100" s="253"/>
      <c r="D100" s="256" t="s">
        <v>45</v>
      </c>
      <c r="E100" s="462">
        <v>0.15226261817718359</v>
      </c>
      <c r="F100" s="209">
        <v>0.19615521568584535</v>
      </c>
      <c r="G100" s="209">
        <v>0.16478162776528757</v>
      </c>
      <c r="H100" s="209">
        <v>0.20145226736287666</v>
      </c>
      <c r="I100" s="209">
        <v>5.5630004715472414E-2</v>
      </c>
      <c r="J100" s="209">
        <v>0</v>
      </c>
      <c r="K100" s="209">
        <v>0</v>
      </c>
      <c r="L100" s="463">
        <v>0</v>
      </c>
    </row>
    <row r="101" spans="1:12" ht="18.95" customHeight="1">
      <c r="A101" s="257"/>
      <c r="B101" s="258"/>
      <c r="C101" s="258"/>
      <c r="D101" s="259" t="s">
        <v>46</v>
      </c>
      <c r="E101" s="464">
        <v>0.15226212966797037</v>
      </c>
      <c r="F101" s="465">
        <v>0.19594122702421102</v>
      </c>
      <c r="G101" s="465">
        <v>0.19144838626120836</v>
      </c>
      <c r="H101" s="465">
        <v>0.19979597373250144</v>
      </c>
      <c r="I101" s="465">
        <v>5.5630004715472414E-2</v>
      </c>
      <c r="J101" s="465">
        <v>0</v>
      </c>
      <c r="K101" s="465">
        <v>0</v>
      </c>
      <c r="L101" s="466">
        <v>0</v>
      </c>
    </row>
    <row r="102" spans="1:12" ht="18.95" customHeight="1">
      <c r="A102" s="268" t="s">
        <v>404</v>
      </c>
      <c r="B102" s="264" t="s">
        <v>48</v>
      </c>
      <c r="C102" s="269" t="s">
        <v>405</v>
      </c>
      <c r="D102" s="266" t="s">
        <v>42</v>
      </c>
      <c r="E102" s="456">
        <v>85210187</v>
      </c>
      <c r="F102" s="390">
        <v>64839309</v>
      </c>
      <c r="G102" s="390">
        <v>20257221</v>
      </c>
      <c r="H102" s="390">
        <v>111187</v>
      </c>
      <c r="I102" s="390">
        <v>2470</v>
      </c>
      <c r="J102" s="390">
        <v>0</v>
      </c>
      <c r="K102" s="390">
        <v>0</v>
      </c>
      <c r="L102" s="391">
        <v>0</v>
      </c>
    </row>
    <row r="103" spans="1:12" ht="18.95" customHeight="1">
      <c r="A103" s="251"/>
      <c r="B103" s="252"/>
      <c r="C103" s="253" t="s">
        <v>406</v>
      </c>
      <c r="D103" s="256" t="s">
        <v>43</v>
      </c>
      <c r="E103" s="457">
        <v>85210634.731000006</v>
      </c>
      <c r="F103" s="458">
        <v>64839309</v>
      </c>
      <c r="G103" s="458">
        <v>20251838.186000001</v>
      </c>
      <c r="H103" s="458">
        <v>117017.545</v>
      </c>
      <c r="I103" s="458">
        <v>2470</v>
      </c>
      <c r="J103" s="458">
        <v>0</v>
      </c>
      <c r="K103" s="458">
        <v>0</v>
      </c>
      <c r="L103" s="459">
        <v>0</v>
      </c>
    </row>
    <row r="104" spans="1:12" ht="18.95" customHeight="1">
      <c r="A104" s="251"/>
      <c r="B104" s="252"/>
      <c r="C104" s="253"/>
      <c r="D104" s="256" t="s">
        <v>44</v>
      </c>
      <c r="E104" s="457">
        <v>14442331.334350001</v>
      </c>
      <c r="F104" s="458">
        <v>9387492.4035200011</v>
      </c>
      <c r="G104" s="458">
        <v>5032200.5212900005</v>
      </c>
      <c r="H104" s="458">
        <v>22638.409539999997</v>
      </c>
      <c r="I104" s="458">
        <v>0</v>
      </c>
      <c r="J104" s="458">
        <v>0</v>
      </c>
      <c r="K104" s="458">
        <v>0</v>
      </c>
      <c r="L104" s="459">
        <v>0</v>
      </c>
    </row>
    <row r="105" spans="1:12" ht="18.95" customHeight="1">
      <c r="A105" s="255"/>
      <c r="B105" s="253"/>
      <c r="C105" s="253"/>
      <c r="D105" s="256" t="s">
        <v>45</v>
      </c>
      <c r="E105" s="462">
        <v>0.16949066587953857</v>
      </c>
      <c r="F105" s="209">
        <v>0.14478088289805804</v>
      </c>
      <c r="G105" s="209">
        <v>0.24841514644530957</v>
      </c>
      <c r="H105" s="209">
        <v>0.20360662253680734</v>
      </c>
      <c r="I105" s="209">
        <v>0</v>
      </c>
      <c r="J105" s="209">
        <v>0</v>
      </c>
      <c r="K105" s="209">
        <v>0</v>
      </c>
      <c r="L105" s="463">
        <v>0</v>
      </c>
    </row>
    <row r="106" spans="1:12" ht="18.95" customHeight="1">
      <c r="A106" s="257"/>
      <c r="B106" s="258"/>
      <c r="C106" s="258"/>
      <c r="D106" s="262" t="s">
        <v>46</v>
      </c>
      <c r="E106" s="464">
        <v>0.16948977530730466</v>
      </c>
      <c r="F106" s="465">
        <v>0.14478088289805804</v>
      </c>
      <c r="G106" s="465">
        <v>0.24848117366297826</v>
      </c>
      <c r="H106" s="465">
        <v>0.19346166884632554</v>
      </c>
      <c r="I106" s="465">
        <v>0</v>
      </c>
      <c r="J106" s="465">
        <v>0</v>
      </c>
      <c r="K106" s="465">
        <v>0</v>
      </c>
      <c r="L106" s="466">
        <v>0</v>
      </c>
    </row>
    <row r="107" spans="1:12" ht="18.95" customHeight="1">
      <c r="A107" s="251" t="s">
        <v>407</v>
      </c>
      <c r="B107" s="252" t="s">
        <v>48</v>
      </c>
      <c r="C107" s="253" t="s">
        <v>408</v>
      </c>
      <c r="D107" s="267" t="s">
        <v>42</v>
      </c>
      <c r="E107" s="456">
        <v>14993881</v>
      </c>
      <c r="F107" s="390">
        <v>2312320</v>
      </c>
      <c r="G107" s="390">
        <v>422412</v>
      </c>
      <c r="H107" s="390">
        <v>11740776</v>
      </c>
      <c r="I107" s="390">
        <v>440053</v>
      </c>
      <c r="J107" s="390">
        <v>0</v>
      </c>
      <c r="K107" s="390">
        <v>0</v>
      </c>
      <c r="L107" s="391">
        <v>78320</v>
      </c>
    </row>
    <row r="108" spans="1:12" ht="18.95" customHeight="1">
      <c r="A108" s="251"/>
      <c r="B108" s="252"/>
      <c r="C108" s="253" t="s">
        <v>409</v>
      </c>
      <c r="D108" s="256" t="s">
        <v>43</v>
      </c>
      <c r="E108" s="457">
        <v>15174711.549600005</v>
      </c>
      <c r="F108" s="458">
        <v>2323307.3195600002</v>
      </c>
      <c r="G108" s="458">
        <v>421485.89743000001</v>
      </c>
      <c r="H108" s="458">
        <v>11778125.682570007</v>
      </c>
      <c r="I108" s="458">
        <v>524931.73204000003</v>
      </c>
      <c r="J108" s="458">
        <v>0</v>
      </c>
      <c r="K108" s="458">
        <v>0</v>
      </c>
      <c r="L108" s="459">
        <v>126860.91800000003</v>
      </c>
    </row>
    <row r="109" spans="1:12" ht="18.95" customHeight="1">
      <c r="A109" s="251"/>
      <c r="B109" s="252"/>
      <c r="C109" s="253"/>
      <c r="D109" s="256" t="s">
        <v>44</v>
      </c>
      <c r="E109" s="457">
        <v>4014959.8591399984</v>
      </c>
      <c r="F109" s="458">
        <v>811340.31045999995</v>
      </c>
      <c r="G109" s="458">
        <v>71556.178730000029</v>
      </c>
      <c r="H109" s="458">
        <v>3079583.3538599983</v>
      </c>
      <c r="I109" s="458">
        <v>21387.016110000004</v>
      </c>
      <c r="J109" s="458">
        <v>0</v>
      </c>
      <c r="K109" s="458">
        <v>0</v>
      </c>
      <c r="L109" s="459">
        <v>31092.999979999997</v>
      </c>
    </row>
    <row r="110" spans="1:12" ht="18.95" customHeight="1">
      <c r="A110" s="251"/>
      <c r="B110" s="253"/>
      <c r="C110" s="253"/>
      <c r="D110" s="256" t="s">
        <v>45</v>
      </c>
      <c r="E110" s="462">
        <v>0.2677732242332721</v>
      </c>
      <c r="F110" s="209">
        <v>0.35087717550339054</v>
      </c>
      <c r="G110" s="209">
        <v>0.16939901974849206</v>
      </c>
      <c r="H110" s="209">
        <v>0.26229810992561292</v>
      </c>
      <c r="I110" s="209">
        <v>4.8601000584020573E-2</v>
      </c>
      <c r="J110" s="209">
        <v>0</v>
      </c>
      <c r="K110" s="209">
        <v>0</v>
      </c>
      <c r="L110" s="463">
        <v>0.39699948901940751</v>
      </c>
    </row>
    <row r="111" spans="1:12" ht="18.95" customHeight="1">
      <c r="A111" s="257"/>
      <c r="B111" s="258"/>
      <c r="C111" s="258"/>
      <c r="D111" s="256" t="s">
        <v>46</v>
      </c>
      <c r="E111" s="464">
        <v>0.26458228520632604</v>
      </c>
      <c r="F111" s="465">
        <v>0.34921781704439159</v>
      </c>
      <c r="G111" s="465">
        <v>0.16977122880341214</v>
      </c>
      <c r="H111" s="465">
        <v>0.26146633487001714</v>
      </c>
      <c r="I111" s="465">
        <v>4.0742471457927226E-2</v>
      </c>
      <c r="J111" s="465">
        <v>0</v>
      </c>
      <c r="K111" s="465">
        <v>0</v>
      </c>
      <c r="L111" s="466">
        <v>0.245095183530045</v>
      </c>
    </row>
    <row r="112" spans="1:12" ht="18.95" customHeight="1">
      <c r="A112" s="251" t="s">
        <v>410</v>
      </c>
      <c r="B112" s="252" t="s">
        <v>48</v>
      </c>
      <c r="C112" s="253" t="s">
        <v>411</v>
      </c>
      <c r="D112" s="254" t="s">
        <v>42</v>
      </c>
      <c r="E112" s="456">
        <v>12527357</v>
      </c>
      <c r="F112" s="390">
        <v>166712</v>
      </c>
      <c r="G112" s="390">
        <v>316986</v>
      </c>
      <c r="H112" s="390">
        <v>11539658</v>
      </c>
      <c r="I112" s="390">
        <v>487536</v>
      </c>
      <c r="J112" s="390">
        <v>0</v>
      </c>
      <c r="K112" s="390">
        <v>0</v>
      </c>
      <c r="L112" s="391">
        <v>16465</v>
      </c>
    </row>
    <row r="113" spans="1:12" ht="18.95" customHeight="1">
      <c r="A113" s="251"/>
      <c r="B113" s="252"/>
      <c r="C113" s="253"/>
      <c r="D113" s="256" t="s">
        <v>43</v>
      </c>
      <c r="E113" s="457">
        <v>12528231.101</v>
      </c>
      <c r="F113" s="458">
        <v>166712</v>
      </c>
      <c r="G113" s="458">
        <v>316464.27799999999</v>
      </c>
      <c r="H113" s="458">
        <v>11540874.197999999</v>
      </c>
      <c r="I113" s="458">
        <v>487535.99999999994</v>
      </c>
      <c r="J113" s="458">
        <v>0</v>
      </c>
      <c r="K113" s="458">
        <v>0</v>
      </c>
      <c r="L113" s="459">
        <v>16644.625000000004</v>
      </c>
    </row>
    <row r="114" spans="1:12" ht="18.95" customHeight="1">
      <c r="A114" s="251"/>
      <c r="B114" s="252"/>
      <c r="C114" s="253"/>
      <c r="D114" s="256" t="s">
        <v>44</v>
      </c>
      <c r="E114" s="457">
        <v>3086948.1266799974</v>
      </c>
      <c r="F114" s="458">
        <v>37065.482710000004</v>
      </c>
      <c r="G114" s="458">
        <v>92545.547160000002</v>
      </c>
      <c r="H114" s="458">
        <v>2932089.4043099973</v>
      </c>
      <c r="I114" s="458">
        <v>23971.350040000005</v>
      </c>
      <c r="J114" s="458">
        <v>0</v>
      </c>
      <c r="K114" s="458">
        <v>0</v>
      </c>
      <c r="L114" s="459">
        <v>1276.3424599999998</v>
      </c>
    </row>
    <row r="115" spans="1:12" ht="18.95" customHeight="1">
      <c r="A115" s="255"/>
      <c r="B115" s="253"/>
      <c r="C115" s="253"/>
      <c r="D115" s="256" t="s">
        <v>45</v>
      </c>
      <c r="E115" s="462">
        <v>0.24641655272377067</v>
      </c>
      <c r="F115" s="209">
        <v>0.2223324218412592</v>
      </c>
      <c r="G115" s="209">
        <v>0.29195468304593897</v>
      </c>
      <c r="H115" s="209">
        <v>0.25408806780148918</v>
      </c>
      <c r="I115" s="209">
        <v>4.9168369187095939E-2</v>
      </c>
      <c r="J115" s="209">
        <v>0</v>
      </c>
      <c r="K115" s="209">
        <v>0</v>
      </c>
      <c r="L115" s="463">
        <v>7.7518521712723956E-2</v>
      </c>
    </row>
    <row r="116" spans="1:12" ht="18.95" customHeight="1">
      <c r="A116" s="257"/>
      <c r="B116" s="258"/>
      <c r="C116" s="258"/>
      <c r="D116" s="261" t="s">
        <v>46</v>
      </c>
      <c r="E116" s="464">
        <v>0.2463993601166567</v>
      </c>
      <c r="F116" s="465">
        <v>0.2223324218412592</v>
      </c>
      <c r="G116" s="465">
        <v>0.29243599860582054</v>
      </c>
      <c r="H116" s="465">
        <v>0.25406129154567164</v>
      </c>
      <c r="I116" s="465">
        <v>4.9168369187095946E-2</v>
      </c>
      <c r="J116" s="465">
        <v>0</v>
      </c>
      <c r="K116" s="465">
        <v>0</v>
      </c>
      <c r="L116" s="466">
        <v>7.6681959491427393E-2</v>
      </c>
    </row>
    <row r="117" spans="1:12" ht="18.95" hidden="1" customHeight="1">
      <c r="A117" s="251" t="s">
        <v>412</v>
      </c>
      <c r="B117" s="252" t="s">
        <v>48</v>
      </c>
      <c r="C117" s="253" t="s">
        <v>413</v>
      </c>
      <c r="D117" s="254" t="s">
        <v>42</v>
      </c>
      <c r="E117" s="456">
        <v>0</v>
      </c>
      <c r="F117" s="390">
        <v>0</v>
      </c>
      <c r="G117" s="390">
        <v>0</v>
      </c>
      <c r="H117" s="390">
        <v>0</v>
      </c>
      <c r="I117" s="390">
        <v>0</v>
      </c>
      <c r="J117" s="390">
        <v>0</v>
      </c>
      <c r="K117" s="390">
        <v>0</v>
      </c>
      <c r="L117" s="391">
        <v>0</v>
      </c>
    </row>
    <row r="118" spans="1:12" ht="18.95" hidden="1" customHeight="1">
      <c r="A118" s="251"/>
      <c r="B118" s="252"/>
      <c r="C118" s="253" t="s">
        <v>414</v>
      </c>
      <c r="D118" s="256" t="s">
        <v>43</v>
      </c>
      <c r="E118" s="457">
        <v>0</v>
      </c>
      <c r="F118" s="458">
        <v>0</v>
      </c>
      <c r="G118" s="458">
        <v>0</v>
      </c>
      <c r="H118" s="458">
        <v>0</v>
      </c>
      <c r="I118" s="458">
        <v>0</v>
      </c>
      <c r="J118" s="458">
        <v>0</v>
      </c>
      <c r="K118" s="458">
        <v>0</v>
      </c>
      <c r="L118" s="459">
        <v>0</v>
      </c>
    </row>
    <row r="119" spans="1:12" ht="18.95" hidden="1" customHeight="1">
      <c r="A119" s="251"/>
      <c r="B119" s="252"/>
      <c r="C119" s="253" t="s">
        <v>415</v>
      </c>
      <c r="D119" s="256" t="s">
        <v>44</v>
      </c>
      <c r="E119" s="457">
        <v>0</v>
      </c>
      <c r="F119" s="458">
        <v>0</v>
      </c>
      <c r="G119" s="458">
        <v>0</v>
      </c>
      <c r="H119" s="458">
        <v>0</v>
      </c>
      <c r="I119" s="458">
        <v>0</v>
      </c>
      <c r="J119" s="458">
        <v>0</v>
      </c>
      <c r="K119" s="458">
        <v>0</v>
      </c>
      <c r="L119" s="459">
        <v>0</v>
      </c>
    </row>
    <row r="120" spans="1:12" ht="18.95" hidden="1" customHeight="1">
      <c r="A120" s="255"/>
      <c r="B120" s="253"/>
      <c r="C120" s="253" t="s">
        <v>416</v>
      </c>
      <c r="D120" s="256" t="s">
        <v>45</v>
      </c>
      <c r="E120" s="462">
        <v>0</v>
      </c>
      <c r="F120" s="209">
        <v>0</v>
      </c>
      <c r="G120" s="209">
        <v>0</v>
      </c>
      <c r="H120" s="209">
        <v>0</v>
      </c>
      <c r="I120" s="209">
        <v>0</v>
      </c>
      <c r="J120" s="209">
        <v>0</v>
      </c>
      <c r="K120" s="209">
        <v>0</v>
      </c>
      <c r="L120" s="463">
        <v>0</v>
      </c>
    </row>
    <row r="121" spans="1:12" ht="18.95" hidden="1" customHeight="1">
      <c r="A121" s="257"/>
      <c r="B121" s="258"/>
      <c r="C121" s="258" t="s">
        <v>417</v>
      </c>
      <c r="D121" s="261" t="s">
        <v>46</v>
      </c>
      <c r="E121" s="464">
        <v>0</v>
      </c>
      <c r="F121" s="465">
        <v>0</v>
      </c>
      <c r="G121" s="465">
        <v>0</v>
      </c>
      <c r="H121" s="465">
        <v>0</v>
      </c>
      <c r="I121" s="465">
        <v>0</v>
      </c>
      <c r="J121" s="465">
        <v>0</v>
      </c>
      <c r="K121" s="465">
        <v>0</v>
      </c>
      <c r="L121" s="466">
        <v>0</v>
      </c>
    </row>
    <row r="122" spans="1:12" ht="18.95" customHeight="1">
      <c r="A122" s="251" t="s">
        <v>418</v>
      </c>
      <c r="B122" s="252" t="s">
        <v>48</v>
      </c>
      <c r="C122" s="253" t="s">
        <v>419</v>
      </c>
      <c r="D122" s="254" t="s">
        <v>42</v>
      </c>
      <c r="E122" s="456">
        <v>30700000</v>
      </c>
      <c r="F122" s="390">
        <v>0</v>
      </c>
      <c r="G122" s="390">
        <v>0</v>
      </c>
      <c r="H122" s="390">
        <v>100</v>
      </c>
      <c r="I122" s="390"/>
      <c r="J122" s="390">
        <v>30699900</v>
      </c>
      <c r="K122" s="390">
        <v>0</v>
      </c>
      <c r="L122" s="391">
        <v>0</v>
      </c>
    </row>
    <row r="123" spans="1:12" ht="18.95" customHeight="1">
      <c r="A123" s="251"/>
      <c r="B123" s="252"/>
      <c r="C123" s="253"/>
      <c r="D123" s="256" t="s">
        <v>43</v>
      </c>
      <c r="E123" s="457">
        <v>30700000</v>
      </c>
      <c r="F123" s="458">
        <v>0</v>
      </c>
      <c r="G123" s="458">
        <v>0</v>
      </c>
      <c r="H123" s="458">
        <v>100</v>
      </c>
      <c r="I123" s="458">
        <v>0</v>
      </c>
      <c r="J123" s="458">
        <v>30699900</v>
      </c>
      <c r="K123" s="458">
        <v>0</v>
      </c>
      <c r="L123" s="459">
        <v>0</v>
      </c>
    </row>
    <row r="124" spans="1:12" ht="18.95" customHeight="1">
      <c r="A124" s="251"/>
      <c r="B124" s="252"/>
      <c r="C124" s="253"/>
      <c r="D124" s="256" t="s">
        <v>44</v>
      </c>
      <c r="E124" s="457">
        <v>5129564.1728799995</v>
      </c>
      <c r="F124" s="458">
        <v>0</v>
      </c>
      <c r="G124" s="458">
        <v>0</v>
      </c>
      <c r="H124" s="458">
        <v>0</v>
      </c>
      <c r="I124" s="458">
        <v>0</v>
      </c>
      <c r="J124" s="458">
        <v>5129564.1728799995</v>
      </c>
      <c r="K124" s="458">
        <v>0</v>
      </c>
      <c r="L124" s="459">
        <v>0</v>
      </c>
    </row>
    <row r="125" spans="1:12" ht="18.95" customHeight="1">
      <c r="A125" s="255"/>
      <c r="B125" s="253"/>
      <c r="C125" s="253"/>
      <c r="D125" s="256" t="s">
        <v>45</v>
      </c>
      <c r="E125" s="462">
        <v>0.16708678087557002</v>
      </c>
      <c r="F125" s="209">
        <v>0</v>
      </c>
      <c r="G125" s="209">
        <v>0</v>
      </c>
      <c r="H125" s="209">
        <v>0</v>
      </c>
      <c r="I125" s="209">
        <v>0</v>
      </c>
      <c r="J125" s="209">
        <v>0.16708732513395808</v>
      </c>
      <c r="K125" s="209">
        <v>0</v>
      </c>
      <c r="L125" s="463">
        <v>0</v>
      </c>
    </row>
    <row r="126" spans="1:12" ht="18.95" customHeight="1">
      <c r="A126" s="257"/>
      <c r="B126" s="258"/>
      <c r="C126" s="258"/>
      <c r="D126" s="261" t="s">
        <v>46</v>
      </c>
      <c r="E126" s="464">
        <v>0.16708678087557002</v>
      </c>
      <c r="F126" s="465">
        <v>0</v>
      </c>
      <c r="G126" s="465">
        <v>0</v>
      </c>
      <c r="H126" s="465">
        <v>0</v>
      </c>
      <c r="I126" s="465">
        <v>0</v>
      </c>
      <c r="J126" s="465">
        <v>0.16708732513395808</v>
      </c>
      <c r="K126" s="465">
        <v>0</v>
      </c>
      <c r="L126" s="466">
        <v>0</v>
      </c>
    </row>
    <row r="127" spans="1:12" ht="18.95" customHeight="1">
      <c r="A127" s="251" t="s">
        <v>420</v>
      </c>
      <c r="B127" s="252" t="s">
        <v>48</v>
      </c>
      <c r="C127" s="253" t="s">
        <v>421</v>
      </c>
      <c r="D127" s="254" t="s">
        <v>42</v>
      </c>
      <c r="E127" s="456">
        <v>101616346</v>
      </c>
      <c r="F127" s="390">
        <v>68324410</v>
      </c>
      <c r="G127" s="390">
        <v>224967</v>
      </c>
      <c r="H127" s="390">
        <v>3638880</v>
      </c>
      <c r="I127" s="390">
        <v>3430094</v>
      </c>
      <c r="J127" s="390">
        <v>0</v>
      </c>
      <c r="K127" s="390">
        <v>19643623</v>
      </c>
      <c r="L127" s="391">
        <v>6354372</v>
      </c>
    </row>
    <row r="128" spans="1:12" ht="18.95" customHeight="1">
      <c r="A128" s="255"/>
      <c r="B128" s="253"/>
      <c r="C128" s="253"/>
      <c r="D128" s="256" t="s">
        <v>43</v>
      </c>
      <c r="E128" s="457">
        <v>98762207.832969993</v>
      </c>
      <c r="F128" s="458">
        <v>67017625.086709991</v>
      </c>
      <c r="G128" s="458">
        <v>207667</v>
      </c>
      <c r="H128" s="458">
        <v>3162541.46655</v>
      </c>
      <c r="I128" s="458">
        <v>2487977.1757100001</v>
      </c>
      <c r="J128" s="458">
        <v>0</v>
      </c>
      <c r="K128" s="458">
        <v>19643623</v>
      </c>
      <c r="L128" s="459">
        <v>6242774.1039999994</v>
      </c>
    </row>
    <row r="129" spans="1:12" ht="18.95" customHeight="1">
      <c r="A129" s="255"/>
      <c r="B129" s="253"/>
      <c r="C129" s="253"/>
      <c r="D129" s="256" t="s">
        <v>44</v>
      </c>
      <c r="E129" s="457">
        <v>24673278.679269999</v>
      </c>
      <c r="F129" s="458">
        <v>19744755.54084</v>
      </c>
      <c r="G129" s="458">
        <v>113.0676</v>
      </c>
      <c r="H129" s="458">
        <v>55318.808529999988</v>
      </c>
      <c r="I129" s="458">
        <v>3056.6298299999999</v>
      </c>
      <c r="J129" s="458">
        <v>0</v>
      </c>
      <c r="K129" s="458">
        <v>4409325.0547799999</v>
      </c>
      <c r="L129" s="459">
        <v>460709.57769000001</v>
      </c>
    </row>
    <row r="130" spans="1:12" ht="18.95" customHeight="1">
      <c r="A130" s="255"/>
      <c r="B130" s="253"/>
      <c r="C130" s="253"/>
      <c r="D130" s="256" t="s">
        <v>45</v>
      </c>
      <c r="E130" s="462">
        <v>0.2428081667025303</v>
      </c>
      <c r="F130" s="209">
        <v>0.28898537932255836</v>
      </c>
      <c r="G130" s="209">
        <v>5.0259638080251768E-4</v>
      </c>
      <c r="H130" s="209">
        <v>1.5202152456250272E-2</v>
      </c>
      <c r="I130" s="209">
        <v>8.9112130163196694E-4</v>
      </c>
      <c r="J130" s="209">
        <v>0</v>
      </c>
      <c r="K130" s="209">
        <v>0.22446597833709189</v>
      </c>
      <c r="L130" s="463">
        <v>7.2502770956752297E-2</v>
      </c>
    </row>
    <row r="131" spans="1:12" ht="18.95" customHeight="1">
      <c r="A131" s="257"/>
      <c r="B131" s="258"/>
      <c r="C131" s="258"/>
      <c r="D131" s="259" t="s">
        <v>46</v>
      </c>
      <c r="E131" s="464">
        <v>0.24982510234074848</v>
      </c>
      <c r="F131" s="465">
        <v>0.29462034077294552</v>
      </c>
      <c r="G131" s="465">
        <v>5.4446589973370827E-4</v>
      </c>
      <c r="H131" s="465">
        <v>1.7491884016416388E-2</v>
      </c>
      <c r="I131" s="465">
        <v>1.2285602375462798E-3</v>
      </c>
      <c r="J131" s="465">
        <v>0</v>
      </c>
      <c r="K131" s="465">
        <v>0.22446597833709189</v>
      </c>
      <c r="L131" s="466">
        <v>7.3798854485989593E-2</v>
      </c>
    </row>
    <row r="132" spans="1:12" ht="18.95" customHeight="1">
      <c r="A132" s="268" t="s">
        <v>422</v>
      </c>
      <c r="B132" s="264" t="s">
        <v>48</v>
      </c>
      <c r="C132" s="269" t="s">
        <v>118</v>
      </c>
      <c r="D132" s="266" t="s">
        <v>42</v>
      </c>
      <c r="E132" s="456">
        <v>1935346</v>
      </c>
      <c r="F132" s="390">
        <v>96114</v>
      </c>
      <c r="G132" s="390">
        <v>29416</v>
      </c>
      <c r="H132" s="390">
        <v>1655909</v>
      </c>
      <c r="I132" s="390">
        <v>89397</v>
      </c>
      <c r="J132" s="390">
        <v>0</v>
      </c>
      <c r="K132" s="390">
        <v>0</v>
      </c>
      <c r="L132" s="391">
        <v>64510</v>
      </c>
    </row>
    <row r="133" spans="1:12" ht="18.95" customHeight="1">
      <c r="A133" s="251"/>
      <c r="B133" s="253"/>
      <c r="C133" s="253"/>
      <c r="D133" s="256" t="s">
        <v>43</v>
      </c>
      <c r="E133" s="457">
        <v>2000223.5539999998</v>
      </c>
      <c r="F133" s="458">
        <v>153667.49100000018</v>
      </c>
      <c r="G133" s="458">
        <v>29482.329000000002</v>
      </c>
      <c r="H133" s="458">
        <v>1656466.6619999995</v>
      </c>
      <c r="I133" s="458">
        <v>94851.77</v>
      </c>
      <c r="J133" s="458">
        <v>0</v>
      </c>
      <c r="K133" s="458">
        <v>0</v>
      </c>
      <c r="L133" s="459">
        <v>65755.301999999996</v>
      </c>
    </row>
    <row r="134" spans="1:12" ht="18.95" customHeight="1">
      <c r="A134" s="251"/>
      <c r="B134" s="253"/>
      <c r="C134" s="253"/>
      <c r="D134" s="256" t="s">
        <v>44</v>
      </c>
      <c r="E134" s="457">
        <v>480070.07032000006</v>
      </c>
      <c r="F134" s="458">
        <v>64847.313949999996</v>
      </c>
      <c r="G134" s="458">
        <v>3729.7698899999996</v>
      </c>
      <c r="H134" s="458">
        <v>390102.42245000007</v>
      </c>
      <c r="I134" s="458">
        <v>6964.1603399999995</v>
      </c>
      <c r="J134" s="458">
        <v>0</v>
      </c>
      <c r="K134" s="458">
        <v>0</v>
      </c>
      <c r="L134" s="459">
        <v>14426.403690000003</v>
      </c>
    </row>
    <row r="135" spans="1:12" ht="18.95" customHeight="1">
      <c r="A135" s="251"/>
      <c r="B135" s="253"/>
      <c r="C135" s="253"/>
      <c r="D135" s="256" t="s">
        <v>45</v>
      </c>
      <c r="E135" s="462">
        <v>0.24805387270286555</v>
      </c>
      <c r="F135" s="209">
        <v>0.67469165730278624</v>
      </c>
      <c r="G135" s="209">
        <v>0.12679391793581724</v>
      </c>
      <c r="H135" s="209">
        <v>0.23558204131386451</v>
      </c>
      <c r="I135" s="209">
        <v>7.7901499379173789E-2</v>
      </c>
      <c r="J135" s="209">
        <v>0</v>
      </c>
      <c r="K135" s="209">
        <v>0</v>
      </c>
      <c r="L135" s="463">
        <v>0.22363050209269886</v>
      </c>
    </row>
    <row r="136" spans="1:12" ht="18.95" customHeight="1">
      <c r="A136" s="270"/>
      <c r="B136" s="258"/>
      <c r="C136" s="258"/>
      <c r="D136" s="259" t="s">
        <v>46</v>
      </c>
      <c r="E136" s="464">
        <v>0.24000820776256099</v>
      </c>
      <c r="F136" s="465">
        <v>0.42199761008657272</v>
      </c>
      <c r="G136" s="465">
        <v>0.12650865845774936</v>
      </c>
      <c r="H136" s="465">
        <v>0.23550273084216178</v>
      </c>
      <c r="I136" s="465">
        <v>7.3421511691347446E-2</v>
      </c>
      <c r="J136" s="465">
        <v>0</v>
      </c>
      <c r="K136" s="465">
        <v>0</v>
      </c>
      <c r="L136" s="466">
        <v>0.21939529210891623</v>
      </c>
    </row>
    <row r="137" spans="1:12" ht="18.95" customHeight="1">
      <c r="A137" s="251" t="s">
        <v>423</v>
      </c>
      <c r="B137" s="252" t="s">
        <v>48</v>
      </c>
      <c r="C137" s="253" t="s">
        <v>133</v>
      </c>
      <c r="D137" s="254" t="s">
        <v>42</v>
      </c>
      <c r="E137" s="456">
        <v>16063403</v>
      </c>
      <c r="F137" s="390">
        <v>15439308</v>
      </c>
      <c r="G137" s="390">
        <v>30133</v>
      </c>
      <c r="H137" s="390">
        <v>34119</v>
      </c>
      <c r="I137" s="390">
        <v>469447</v>
      </c>
      <c r="J137" s="390">
        <v>0</v>
      </c>
      <c r="K137" s="390">
        <v>0</v>
      </c>
      <c r="L137" s="391">
        <v>90396</v>
      </c>
    </row>
    <row r="138" spans="1:12" ht="18.95" customHeight="1">
      <c r="A138" s="251"/>
      <c r="B138" s="252"/>
      <c r="C138" s="253"/>
      <c r="D138" s="256" t="s">
        <v>43</v>
      </c>
      <c r="E138" s="457">
        <v>16062405.358999999</v>
      </c>
      <c r="F138" s="458">
        <v>15439704</v>
      </c>
      <c r="G138" s="458">
        <v>30135.8</v>
      </c>
      <c r="H138" s="458">
        <v>33991.199999999997</v>
      </c>
      <c r="I138" s="458">
        <v>469447</v>
      </c>
      <c r="J138" s="458">
        <v>0</v>
      </c>
      <c r="K138" s="458">
        <v>0</v>
      </c>
      <c r="L138" s="459">
        <v>89127.359000000011</v>
      </c>
    </row>
    <row r="139" spans="1:12" ht="18.95" customHeight="1">
      <c r="A139" s="251"/>
      <c r="B139" s="252"/>
      <c r="C139" s="253"/>
      <c r="D139" s="256" t="s">
        <v>44</v>
      </c>
      <c r="E139" s="457">
        <v>4664886.5380500006</v>
      </c>
      <c r="F139" s="458">
        <v>4595116.2435600003</v>
      </c>
      <c r="G139" s="458">
        <v>505.53495999999996</v>
      </c>
      <c r="H139" s="458">
        <v>7896.2942100000009</v>
      </c>
      <c r="I139" s="458">
        <v>39439.349050000004</v>
      </c>
      <c r="J139" s="458">
        <v>0</v>
      </c>
      <c r="K139" s="458">
        <v>0</v>
      </c>
      <c r="L139" s="459">
        <v>21929.116270000002</v>
      </c>
    </row>
    <row r="140" spans="1:12" ht="18.95" customHeight="1">
      <c r="A140" s="255"/>
      <c r="B140" s="253"/>
      <c r="C140" s="253"/>
      <c r="D140" s="256" t="s">
        <v>45</v>
      </c>
      <c r="E140" s="462">
        <v>0.29040462584733762</v>
      </c>
      <c r="F140" s="209">
        <v>0.2976244947998965</v>
      </c>
      <c r="G140" s="209">
        <v>1.677678823880795E-2</v>
      </c>
      <c r="H140" s="209">
        <v>0.2314339286028313</v>
      </c>
      <c r="I140" s="209">
        <v>8.4012357199002241E-2</v>
      </c>
      <c r="J140" s="209">
        <v>0</v>
      </c>
      <c r="K140" s="209">
        <v>0</v>
      </c>
      <c r="L140" s="463">
        <v>0.2425894538475154</v>
      </c>
    </row>
    <row r="141" spans="1:12" ht="18.95" customHeight="1">
      <c r="A141" s="257"/>
      <c r="B141" s="258"/>
      <c r="C141" s="258"/>
      <c r="D141" s="262" t="s">
        <v>46</v>
      </c>
      <c r="E141" s="464">
        <v>0.29042266296910485</v>
      </c>
      <c r="F141" s="465">
        <v>0.29761686127920589</v>
      </c>
      <c r="G141" s="465">
        <v>1.6775229461305156E-2</v>
      </c>
      <c r="H141" s="465">
        <v>0.23230407311304108</v>
      </c>
      <c r="I141" s="465">
        <v>8.4012357199002241E-2</v>
      </c>
      <c r="J141" s="465">
        <v>0</v>
      </c>
      <c r="K141" s="465">
        <v>0</v>
      </c>
      <c r="L141" s="466">
        <v>0.24604247804537774</v>
      </c>
    </row>
    <row r="142" spans="1:12" ht="18.95" customHeight="1">
      <c r="A142" s="251" t="s">
        <v>424</v>
      </c>
      <c r="B142" s="252" t="s">
        <v>48</v>
      </c>
      <c r="C142" s="253" t="s">
        <v>425</v>
      </c>
      <c r="D142" s="267" t="s">
        <v>42</v>
      </c>
      <c r="E142" s="456">
        <v>7295462</v>
      </c>
      <c r="F142" s="390">
        <v>3720653</v>
      </c>
      <c r="G142" s="390">
        <v>11169</v>
      </c>
      <c r="H142" s="390">
        <v>2530561</v>
      </c>
      <c r="I142" s="390">
        <v>954347</v>
      </c>
      <c r="J142" s="390">
        <v>0</v>
      </c>
      <c r="K142" s="390">
        <v>0</v>
      </c>
      <c r="L142" s="391">
        <v>78732</v>
      </c>
    </row>
    <row r="143" spans="1:12" ht="18.95" customHeight="1">
      <c r="A143" s="251"/>
      <c r="B143" s="252"/>
      <c r="C143" s="253"/>
      <c r="D143" s="256" t="s">
        <v>43</v>
      </c>
      <c r="E143" s="457">
        <v>7434234.8952500001</v>
      </c>
      <c r="F143" s="458">
        <v>3817658.5063300007</v>
      </c>
      <c r="G143" s="458">
        <v>11446.022640000001</v>
      </c>
      <c r="H143" s="458">
        <v>2567915.4742799993</v>
      </c>
      <c r="I143" s="458">
        <v>958442.24700000009</v>
      </c>
      <c r="J143" s="458">
        <v>0</v>
      </c>
      <c r="K143" s="458">
        <v>0</v>
      </c>
      <c r="L143" s="459">
        <v>78772.645000000004</v>
      </c>
    </row>
    <row r="144" spans="1:12" ht="18.95" customHeight="1">
      <c r="A144" s="251"/>
      <c r="B144" s="252"/>
      <c r="C144" s="253"/>
      <c r="D144" s="256" t="s">
        <v>44</v>
      </c>
      <c r="E144" s="457">
        <v>1285516.9015400007</v>
      </c>
      <c r="F144" s="458">
        <v>774161.43031000008</v>
      </c>
      <c r="G144" s="458">
        <v>2951.1826799999994</v>
      </c>
      <c r="H144" s="458">
        <v>403540.5569400008</v>
      </c>
      <c r="I144" s="458">
        <v>78517.959450000009</v>
      </c>
      <c r="J144" s="458">
        <v>0</v>
      </c>
      <c r="K144" s="458">
        <v>0</v>
      </c>
      <c r="L144" s="459">
        <v>26345.772159999997</v>
      </c>
    </row>
    <row r="145" spans="1:12" ht="18.95" customHeight="1">
      <c r="A145" s="251"/>
      <c r="B145" s="253"/>
      <c r="C145" s="253"/>
      <c r="D145" s="256" t="s">
        <v>45</v>
      </c>
      <c r="E145" s="462">
        <v>0.17620774414834875</v>
      </c>
      <c r="F145" s="209">
        <v>0.20807138701459127</v>
      </c>
      <c r="G145" s="209">
        <v>0.26422980392156858</v>
      </c>
      <c r="H145" s="209">
        <v>0.15946683638134027</v>
      </c>
      <c r="I145" s="209">
        <v>8.2274015059511901E-2</v>
      </c>
      <c r="J145" s="209">
        <v>0</v>
      </c>
      <c r="K145" s="209">
        <v>0</v>
      </c>
      <c r="L145" s="463">
        <v>0.3346259736828735</v>
      </c>
    </row>
    <row r="146" spans="1:12" ht="18.95" customHeight="1">
      <c r="A146" s="257"/>
      <c r="B146" s="258"/>
      <c r="C146" s="258"/>
      <c r="D146" s="256" t="s">
        <v>46</v>
      </c>
      <c r="E146" s="464">
        <v>0.17291852082335515</v>
      </c>
      <c r="F146" s="465">
        <v>0.20278435827258381</v>
      </c>
      <c r="G146" s="465">
        <v>0.25783477569637231</v>
      </c>
      <c r="H146" s="465">
        <v>0.15714713392314708</v>
      </c>
      <c r="I146" s="465">
        <v>8.1922473363175943E-2</v>
      </c>
      <c r="J146" s="465">
        <v>0</v>
      </c>
      <c r="K146" s="465">
        <v>0</v>
      </c>
      <c r="L146" s="466">
        <v>0.33445331383756371</v>
      </c>
    </row>
    <row r="147" spans="1:12" ht="18.95" customHeight="1">
      <c r="A147" s="251" t="s">
        <v>426</v>
      </c>
      <c r="B147" s="252" t="s">
        <v>48</v>
      </c>
      <c r="C147" s="253" t="s">
        <v>427</v>
      </c>
      <c r="D147" s="266" t="s">
        <v>42</v>
      </c>
      <c r="E147" s="456">
        <v>3856204</v>
      </c>
      <c r="F147" s="390">
        <v>3766838</v>
      </c>
      <c r="G147" s="390">
        <v>20966</v>
      </c>
      <c r="H147" s="390">
        <v>66777</v>
      </c>
      <c r="I147" s="390">
        <v>1183</v>
      </c>
      <c r="J147" s="390">
        <v>0</v>
      </c>
      <c r="K147" s="390">
        <v>0</v>
      </c>
      <c r="L147" s="391">
        <v>440</v>
      </c>
    </row>
    <row r="148" spans="1:12" ht="18.95" customHeight="1">
      <c r="A148" s="251"/>
      <c r="B148" s="252"/>
      <c r="C148" s="253"/>
      <c r="D148" s="256" t="s">
        <v>43</v>
      </c>
      <c r="E148" s="457">
        <v>3933098.7270000009</v>
      </c>
      <c r="F148" s="458">
        <v>3817486.6840000008</v>
      </c>
      <c r="G148" s="458">
        <v>20766</v>
      </c>
      <c r="H148" s="458">
        <v>66981.600000000006</v>
      </c>
      <c r="I148" s="458">
        <v>26035.588999999996</v>
      </c>
      <c r="J148" s="458">
        <v>0</v>
      </c>
      <c r="K148" s="458">
        <v>0</v>
      </c>
      <c r="L148" s="459">
        <v>1828.854</v>
      </c>
    </row>
    <row r="149" spans="1:12" ht="18.95" customHeight="1">
      <c r="A149" s="251"/>
      <c r="B149" s="252"/>
      <c r="C149" s="253"/>
      <c r="D149" s="256" t="s">
        <v>44</v>
      </c>
      <c r="E149" s="457">
        <v>1092411.2796100001</v>
      </c>
      <c r="F149" s="458">
        <v>1076569.1655900001</v>
      </c>
      <c r="G149" s="458">
        <v>4067.25261</v>
      </c>
      <c r="H149" s="458">
        <v>9902.3514299999988</v>
      </c>
      <c r="I149" s="458">
        <v>1653.095</v>
      </c>
      <c r="J149" s="458">
        <v>0</v>
      </c>
      <c r="K149" s="458">
        <v>0</v>
      </c>
      <c r="L149" s="459">
        <v>219.41497999999999</v>
      </c>
    </row>
    <row r="150" spans="1:12" ht="18.95" customHeight="1">
      <c r="A150" s="251"/>
      <c r="B150" s="253"/>
      <c r="C150" s="253"/>
      <c r="D150" s="256" t="s">
        <v>45</v>
      </c>
      <c r="E150" s="462">
        <v>0.28328669323770217</v>
      </c>
      <c r="F150" s="209">
        <v>0.28580182253391306</v>
      </c>
      <c r="G150" s="209">
        <v>0.19399277926166175</v>
      </c>
      <c r="H150" s="209">
        <v>0.14828985174536141</v>
      </c>
      <c r="I150" s="209">
        <v>1.3973753169907017</v>
      </c>
      <c r="J150" s="209">
        <v>0</v>
      </c>
      <c r="K150" s="209">
        <v>0</v>
      </c>
      <c r="L150" s="463">
        <v>0.49867040909090904</v>
      </c>
    </row>
    <row r="151" spans="1:12" ht="18.95" customHeight="1">
      <c r="A151" s="257"/>
      <c r="B151" s="258"/>
      <c r="C151" s="258"/>
      <c r="D151" s="256" t="s">
        <v>46</v>
      </c>
      <c r="E151" s="464">
        <v>0.27774824773931994</v>
      </c>
      <c r="F151" s="465">
        <v>0.28200993342089675</v>
      </c>
      <c r="G151" s="465">
        <v>0.19586114851199077</v>
      </c>
      <c r="H151" s="465">
        <v>0.14783688998172628</v>
      </c>
      <c r="I151" s="465">
        <v>6.3493666304226884E-2</v>
      </c>
      <c r="J151" s="465">
        <v>0</v>
      </c>
      <c r="K151" s="465">
        <v>0</v>
      </c>
      <c r="L151" s="466">
        <v>0.11997402745107044</v>
      </c>
    </row>
    <row r="152" spans="1:12" ht="18.75" customHeight="1">
      <c r="A152" s="251" t="s">
        <v>428</v>
      </c>
      <c r="B152" s="252" t="s">
        <v>48</v>
      </c>
      <c r="C152" s="253" t="s">
        <v>429</v>
      </c>
      <c r="D152" s="254" t="s">
        <v>42</v>
      </c>
      <c r="E152" s="456">
        <v>4254482</v>
      </c>
      <c r="F152" s="390">
        <v>940975</v>
      </c>
      <c r="G152" s="390">
        <v>2941844</v>
      </c>
      <c r="H152" s="390">
        <v>261526</v>
      </c>
      <c r="I152" s="390">
        <v>5387</v>
      </c>
      <c r="J152" s="390">
        <v>0</v>
      </c>
      <c r="K152" s="390">
        <v>0</v>
      </c>
      <c r="L152" s="391">
        <v>104750</v>
      </c>
    </row>
    <row r="153" spans="1:12" ht="18.95" customHeight="1">
      <c r="A153" s="251"/>
      <c r="B153" s="252"/>
      <c r="C153" s="253" t="s">
        <v>430</v>
      </c>
      <c r="D153" s="256" t="s">
        <v>43</v>
      </c>
      <c r="E153" s="457">
        <v>4323987.3840000005</v>
      </c>
      <c r="F153" s="458">
        <v>984191.62700000009</v>
      </c>
      <c r="G153" s="458">
        <v>2961572.08</v>
      </c>
      <c r="H153" s="458">
        <v>266363.3</v>
      </c>
      <c r="I153" s="458">
        <v>6252.1589999999997</v>
      </c>
      <c r="J153" s="458">
        <v>0</v>
      </c>
      <c r="K153" s="458">
        <v>0</v>
      </c>
      <c r="L153" s="459">
        <v>105608.21799999999</v>
      </c>
    </row>
    <row r="154" spans="1:12" ht="18.95" customHeight="1">
      <c r="A154" s="251"/>
      <c r="B154" s="252"/>
      <c r="C154" s="253"/>
      <c r="D154" s="256" t="s">
        <v>44</v>
      </c>
      <c r="E154" s="457">
        <v>1063778.6661399999</v>
      </c>
      <c r="F154" s="458">
        <v>223734.72374000007</v>
      </c>
      <c r="G154" s="458">
        <v>738595.47924999997</v>
      </c>
      <c r="H154" s="458">
        <v>66811.116839999973</v>
      </c>
      <c r="I154" s="458">
        <v>9.7489999999999988</v>
      </c>
      <c r="J154" s="458">
        <v>0</v>
      </c>
      <c r="K154" s="458">
        <v>0</v>
      </c>
      <c r="L154" s="459">
        <v>34627.597310000005</v>
      </c>
    </row>
    <row r="155" spans="1:12" ht="18.95" customHeight="1">
      <c r="A155" s="251"/>
      <c r="B155" s="253"/>
      <c r="C155" s="253"/>
      <c r="D155" s="256" t="s">
        <v>45</v>
      </c>
      <c r="E155" s="462">
        <v>0.25003717635660461</v>
      </c>
      <c r="F155" s="209">
        <v>0.23776904140917673</v>
      </c>
      <c r="G155" s="209">
        <v>0.25106548112340421</v>
      </c>
      <c r="H155" s="209">
        <v>0.25546644249520112</v>
      </c>
      <c r="I155" s="209">
        <v>1.809727120846482E-3</v>
      </c>
      <c r="J155" s="209">
        <v>0</v>
      </c>
      <c r="K155" s="209">
        <v>0</v>
      </c>
      <c r="L155" s="463">
        <v>0.33057372133651558</v>
      </c>
    </row>
    <row r="156" spans="1:12" ht="18.95" customHeight="1">
      <c r="A156" s="257"/>
      <c r="B156" s="258"/>
      <c r="C156" s="258"/>
      <c r="D156" s="261" t="s">
        <v>46</v>
      </c>
      <c r="E156" s="464">
        <v>0.24601798563897007</v>
      </c>
      <c r="F156" s="465">
        <v>0.22732841613577359</v>
      </c>
      <c r="G156" s="465">
        <v>0.24939304507827476</v>
      </c>
      <c r="H156" s="465">
        <v>0.25082703525598299</v>
      </c>
      <c r="I156" s="465">
        <v>1.5593013549399495E-3</v>
      </c>
      <c r="J156" s="465">
        <v>0</v>
      </c>
      <c r="K156" s="465">
        <v>0</v>
      </c>
      <c r="L156" s="466">
        <v>0.32788733647603074</v>
      </c>
    </row>
    <row r="157" spans="1:12" ht="18.95" customHeight="1">
      <c r="A157" s="251" t="s">
        <v>431</v>
      </c>
      <c r="B157" s="252" t="s">
        <v>48</v>
      </c>
      <c r="C157" s="253" t="s">
        <v>432</v>
      </c>
      <c r="D157" s="254" t="s">
        <v>42</v>
      </c>
      <c r="E157" s="456">
        <v>113866</v>
      </c>
      <c r="F157" s="390">
        <v>18680</v>
      </c>
      <c r="G157" s="390">
        <v>3149</v>
      </c>
      <c r="H157" s="390">
        <v>87551</v>
      </c>
      <c r="I157" s="390">
        <v>4486</v>
      </c>
      <c r="J157" s="390">
        <v>0</v>
      </c>
      <c r="K157" s="390">
        <v>0</v>
      </c>
      <c r="L157" s="391">
        <v>0</v>
      </c>
    </row>
    <row r="158" spans="1:12" ht="18.95" customHeight="1">
      <c r="A158" s="251"/>
      <c r="B158" s="252"/>
      <c r="C158" s="253" t="s">
        <v>433</v>
      </c>
      <c r="D158" s="256" t="s">
        <v>43</v>
      </c>
      <c r="E158" s="457">
        <v>116394.76699999999</v>
      </c>
      <c r="F158" s="458">
        <v>21736.642000000003</v>
      </c>
      <c r="G158" s="458">
        <v>3192.0470000000005</v>
      </c>
      <c r="H158" s="458">
        <v>86967.952999999994</v>
      </c>
      <c r="I158" s="458">
        <v>4486</v>
      </c>
      <c r="J158" s="458">
        <v>0</v>
      </c>
      <c r="K158" s="458">
        <v>0</v>
      </c>
      <c r="L158" s="459">
        <v>12.125</v>
      </c>
    </row>
    <row r="159" spans="1:12" ht="18.95" customHeight="1">
      <c r="A159" s="251"/>
      <c r="B159" s="252"/>
      <c r="C159" s="253"/>
      <c r="D159" s="256" t="s">
        <v>44</v>
      </c>
      <c r="E159" s="457">
        <v>19672.148310000004</v>
      </c>
      <c r="F159" s="458">
        <v>0</v>
      </c>
      <c r="G159" s="458">
        <v>251.97832</v>
      </c>
      <c r="H159" s="458">
        <v>19404.044990000006</v>
      </c>
      <c r="I159" s="458">
        <v>15.6</v>
      </c>
      <c r="J159" s="458">
        <v>0</v>
      </c>
      <c r="K159" s="458">
        <v>0</v>
      </c>
      <c r="L159" s="459">
        <v>0.52500000000000002</v>
      </c>
    </row>
    <row r="160" spans="1:12" ht="18.95" customHeight="1">
      <c r="A160" s="251"/>
      <c r="B160" s="253"/>
      <c r="C160" s="253"/>
      <c r="D160" s="256" t="s">
        <v>45</v>
      </c>
      <c r="E160" s="462">
        <v>0.17276578003969581</v>
      </c>
      <c r="F160" s="209">
        <v>0</v>
      </c>
      <c r="G160" s="209">
        <v>8.0018520165131793E-2</v>
      </c>
      <c r="H160" s="209">
        <v>0.22163133476487998</v>
      </c>
      <c r="I160" s="209">
        <v>3.4774855104770398E-3</v>
      </c>
      <c r="J160" s="209">
        <v>0</v>
      </c>
      <c r="K160" s="209">
        <v>0</v>
      </c>
      <c r="L160" s="463">
        <v>0</v>
      </c>
    </row>
    <row r="161" spans="1:12" ht="18.95" customHeight="1">
      <c r="A161" s="257"/>
      <c r="B161" s="258"/>
      <c r="C161" s="258"/>
      <c r="D161" s="261" t="s">
        <v>46</v>
      </c>
      <c r="E161" s="464">
        <v>0.16901230886093019</v>
      </c>
      <c r="F161" s="465">
        <v>0</v>
      </c>
      <c r="G161" s="465">
        <v>7.8939414112636802E-2</v>
      </c>
      <c r="H161" s="465">
        <v>0.22311718651121992</v>
      </c>
      <c r="I161" s="465">
        <v>3.4774855104770398E-3</v>
      </c>
      <c r="J161" s="465">
        <v>0</v>
      </c>
      <c r="K161" s="465">
        <v>0</v>
      </c>
      <c r="L161" s="466">
        <v>4.3298969072164947E-2</v>
      </c>
    </row>
    <row r="162" spans="1:12" ht="18.95" customHeight="1">
      <c r="A162" s="251" t="s">
        <v>450</v>
      </c>
      <c r="B162" s="252" t="s">
        <v>48</v>
      </c>
      <c r="C162" s="253" t="s">
        <v>183</v>
      </c>
      <c r="D162" s="256" t="s">
        <v>42</v>
      </c>
      <c r="E162" s="456">
        <v>38760545</v>
      </c>
      <c r="F162" s="390">
        <v>35317661</v>
      </c>
      <c r="G162" s="390">
        <v>21</v>
      </c>
      <c r="H162" s="390">
        <v>3442863</v>
      </c>
      <c r="I162" s="390">
        <v>0</v>
      </c>
      <c r="J162" s="390">
        <v>0</v>
      </c>
      <c r="K162" s="390">
        <v>0</v>
      </c>
      <c r="L162" s="391">
        <v>0</v>
      </c>
    </row>
    <row r="163" spans="1:12" ht="18.95" customHeight="1">
      <c r="A163" s="251"/>
      <c r="B163" s="252"/>
      <c r="C163" s="253"/>
      <c r="D163" s="256" t="s">
        <v>43</v>
      </c>
      <c r="E163" s="457">
        <v>38765562.936000004</v>
      </c>
      <c r="F163" s="458">
        <v>35322422.751170002</v>
      </c>
      <c r="G163" s="458">
        <v>85.119</v>
      </c>
      <c r="H163" s="458">
        <v>3443000.465830001</v>
      </c>
      <c r="I163" s="458">
        <v>0</v>
      </c>
      <c r="J163" s="458">
        <v>0</v>
      </c>
      <c r="K163" s="458">
        <v>0</v>
      </c>
      <c r="L163" s="459">
        <v>54.6</v>
      </c>
    </row>
    <row r="164" spans="1:12" ht="18.95" customHeight="1">
      <c r="A164" s="251"/>
      <c r="B164" s="252"/>
      <c r="C164" s="253"/>
      <c r="D164" s="256" t="s">
        <v>44</v>
      </c>
      <c r="E164" s="457">
        <v>9768239.7143299952</v>
      </c>
      <c r="F164" s="458">
        <v>8993168.7862099968</v>
      </c>
      <c r="G164" s="458">
        <v>55.030280000000005</v>
      </c>
      <c r="H164" s="458">
        <v>774989.69784000027</v>
      </c>
      <c r="I164" s="458">
        <v>0</v>
      </c>
      <c r="J164" s="458">
        <v>0</v>
      </c>
      <c r="K164" s="458">
        <v>0</v>
      </c>
      <c r="L164" s="459">
        <v>26.2</v>
      </c>
    </row>
    <row r="165" spans="1:12" ht="18.95" customHeight="1">
      <c r="A165" s="255"/>
      <c r="B165" s="253"/>
      <c r="C165" s="253"/>
      <c r="D165" s="256" t="s">
        <v>45</v>
      </c>
      <c r="E165" s="462">
        <v>0.252015024926249</v>
      </c>
      <c r="F165" s="209">
        <v>0.2546365906340739</v>
      </c>
      <c r="G165" s="209">
        <v>2.6204895238095238</v>
      </c>
      <c r="H165" s="209">
        <v>0.2251003591603849</v>
      </c>
      <c r="I165" s="209">
        <v>0</v>
      </c>
      <c r="J165" s="209">
        <v>0</v>
      </c>
      <c r="K165" s="209">
        <v>0</v>
      </c>
      <c r="L165" s="463">
        <v>0</v>
      </c>
    </row>
    <row r="166" spans="1:12" ht="18.75" customHeight="1">
      <c r="A166" s="257"/>
      <c r="B166" s="258"/>
      <c r="C166" s="258"/>
      <c r="D166" s="262" t="s">
        <v>46</v>
      </c>
      <c r="E166" s="464">
        <v>0.25198240331133248</v>
      </c>
      <c r="F166" s="465">
        <v>0.25460226354128301</v>
      </c>
      <c r="G166" s="465">
        <v>0.64650994490066849</v>
      </c>
      <c r="H166" s="465">
        <v>0.22509137176464894</v>
      </c>
      <c r="I166" s="465">
        <v>0</v>
      </c>
      <c r="J166" s="465">
        <v>0</v>
      </c>
      <c r="K166" s="465">
        <v>0</v>
      </c>
      <c r="L166" s="466">
        <v>0.47985347985347981</v>
      </c>
    </row>
    <row r="167" spans="1:12" ht="18.95" customHeight="1">
      <c r="A167" s="268" t="s">
        <v>434</v>
      </c>
      <c r="B167" s="264" t="s">
        <v>48</v>
      </c>
      <c r="C167" s="269" t="s">
        <v>435</v>
      </c>
      <c r="D167" s="266" t="s">
        <v>42</v>
      </c>
      <c r="E167" s="456">
        <v>982669</v>
      </c>
      <c r="F167" s="390">
        <v>498690</v>
      </c>
      <c r="G167" s="390">
        <v>587</v>
      </c>
      <c r="H167" s="390">
        <v>304940</v>
      </c>
      <c r="I167" s="390">
        <v>19507</v>
      </c>
      <c r="J167" s="390">
        <v>0</v>
      </c>
      <c r="K167" s="390">
        <v>0</v>
      </c>
      <c r="L167" s="391">
        <v>158945</v>
      </c>
    </row>
    <row r="168" spans="1:12" ht="18.95" customHeight="1">
      <c r="A168" s="251"/>
      <c r="B168" s="252"/>
      <c r="C168" s="253" t="s">
        <v>436</v>
      </c>
      <c r="D168" s="256" t="s">
        <v>43</v>
      </c>
      <c r="E168" s="457">
        <v>1099878.6791899998</v>
      </c>
      <c r="F168" s="458">
        <v>498690</v>
      </c>
      <c r="G168" s="458">
        <v>628.4</v>
      </c>
      <c r="H168" s="458">
        <v>323173.91293999989</v>
      </c>
      <c r="I168" s="458">
        <v>118071.20825</v>
      </c>
      <c r="J168" s="458">
        <v>0</v>
      </c>
      <c r="K168" s="458">
        <v>0</v>
      </c>
      <c r="L168" s="459">
        <v>159315.158</v>
      </c>
    </row>
    <row r="169" spans="1:12" ht="18.95" customHeight="1">
      <c r="A169" s="251"/>
      <c r="B169" s="252"/>
      <c r="C169" s="253"/>
      <c r="D169" s="256" t="s">
        <v>44</v>
      </c>
      <c r="E169" s="457">
        <v>361875.12141999998</v>
      </c>
      <c r="F169" s="458">
        <v>162269.69100000002</v>
      </c>
      <c r="G169" s="458">
        <v>107.20995999999998</v>
      </c>
      <c r="H169" s="458">
        <v>76935.39880000001</v>
      </c>
      <c r="I169" s="458">
        <v>96826.81035</v>
      </c>
      <c r="J169" s="458">
        <v>0</v>
      </c>
      <c r="K169" s="458">
        <v>0</v>
      </c>
      <c r="L169" s="459">
        <v>25736.011310000002</v>
      </c>
    </row>
    <row r="170" spans="1:12" ht="18.95" customHeight="1">
      <c r="A170" s="251"/>
      <c r="B170" s="253"/>
      <c r="C170" s="253"/>
      <c r="D170" s="256" t="s">
        <v>45</v>
      </c>
      <c r="E170" s="462">
        <v>0.36825739025043019</v>
      </c>
      <c r="F170" s="209">
        <v>0.32539190880105884</v>
      </c>
      <c r="G170" s="209">
        <v>0.18264047700170355</v>
      </c>
      <c r="H170" s="209">
        <v>0.25229684134583857</v>
      </c>
      <c r="I170" s="209">
        <v>4.9636956143948323</v>
      </c>
      <c r="J170" s="209">
        <v>0</v>
      </c>
      <c r="K170" s="209">
        <v>0</v>
      </c>
      <c r="L170" s="463">
        <v>0.1619177156249017</v>
      </c>
    </row>
    <row r="171" spans="1:12" ht="18.95" customHeight="1">
      <c r="A171" s="257"/>
      <c r="B171" s="258"/>
      <c r="C171" s="258"/>
      <c r="D171" s="261" t="s">
        <v>46</v>
      </c>
      <c r="E171" s="464">
        <v>0.32901367056819497</v>
      </c>
      <c r="F171" s="465">
        <v>0.32539190880105884</v>
      </c>
      <c r="G171" s="465">
        <v>0.17060782940802036</v>
      </c>
      <c r="H171" s="465">
        <v>0.23806190945332814</v>
      </c>
      <c r="I171" s="465">
        <v>0.82007130938291217</v>
      </c>
      <c r="J171" s="465">
        <v>0</v>
      </c>
      <c r="K171" s="465">
        <v>0</v>
      </c>
      <c r="L171" s="466">
        <v>0.16154151075819165</v>
      </c>
    </row>
    <row r="172" spans="1:12" ht="18.95" customHeight="1">
      <c r="A172" s="251" t="s">
        <v>437</v>
      </c>
      <c r="B172" s="252" t="s">
        <v>48</v>
      </c>
      <c r="C172" s="253" t="s">
        <v>438</v>
      </c>
      <c r="D172" s="256" t="s">
        <v>42</v>
      </c>
      <c r="E172" s="456">
        <v>2288005</v>
      </c>
      <c r="F172" s="390">
        <v>1482584</v>
      </c>
      <c r="G172" s="390">
        <v>8181</v>
      </c>
      <c r="H172" s="390">
        <v>283849</v>
      </c>
      <c r="I172" s="390">
        <v>504008</v>
      </c>
      <c r="J172" s="390">
        <v>0</v>
      </c>
      <c r="K172" s="390">
        <v>0</v>
      </c>
      <c r="L172" s="391">
        <v>9383</v>
      </c>
    </row>
    <row r="173" spans="1:12" ht="18.95" customHeight="1">
      <c r="A173" s="251"/>
      <c r="B173" s="252"/>
      <c r="C173" s="253" t="s">
        <v>439</v>
      </c>
      <c r="D173" s="256" t="s">
        <v>43</v>
      </c>
      <c r="E173" s="457">
        <v>2291514.9930000007</v>
      </c>
      <c r="F173" s="458">
        <v>1488676.7090000005</v>
      </c>
      <c r="G173" s="458">
        <v>8278.7199999999993</v>
      </c>
      <c r="H173" s="458">
        <v>280807.6339999999</v>
      </c>
      <c r="I173" s="458">
        <v>503868.00000000006</v>
      </c>
      <c r="J173" s="458">
        <v>0</v>
      </c>
      <c r="K173" s="458">
        <v>0</v>
      </c>
      <c r="L173" s="459">
        <v>9883.93</v>
      </c>
    </row>
    <row r="174" spans="1:12" ht="18.95" customHeight="1">
      <c r="A174" s="251"/>
      <c r="B174" s="252"/>
      <c r="C174" s="253"/>
      <c r="D174" s="256" t="s">
        <v>44</v>
      </c>
      <c r="E174" s="457">
        <v>371916.00187999994</v>
      </c>
      <c r="F174" s="458">
        <v>297879.82798</v>
      </c>
      <c r="G174" s="458">
        <v>1744.4864600000001</v>
      </c>
      <c r="H174" s="458">
        <v>56252.624189999959</v>
      </c>
      <c r="I174" s="458">
        <v>11145.40263</v>
      </c>
      <c r="J174" s="458">
        <v>0</v>
      </c>
      <c r="K174" s="458">
        <v>0</v>
      </c>
      <c r="L174" s="459">
        <v>4893.6606199999997</v>
      </c>
    </row>
    <row r="175" spans="1:12" ht="18.95" customHeight="1">
      <c r="A175" s="255"/>
      <c r="B175" s="253"/>
      <c r="C175" s="253"/>
      <c r="D175" s="256" t="s">
        <v>45</v>
      </c>
      <c r="E175" s="462">
        <v>0.16255034489872178</v>
      </c>
      <c r="F175" s="209">
        <v>0.20091935969901201</v>
      </c>
      <c r="G175" s="209">
        <v>0.21323633541131892</v>
      </c>
      <c r="H175" s="209">
        <v>0.19817798967056413</v>
      </c>
      <c r="I175" s="209">
        <v>2.2113543098522245E-2</v>
      </c>
      <c r="J175" s="209">
        <v>0</v>
      </c>
      <c r="K175" s="209">
        <v>0</v>
      </c>
      <c r="L175" s="463">
        <v>0.52154541404668009</v>
      </c>
    </row>
    <row r="176" spans="1:12" ht="18.95" customHeight="1">
      <c r="A176" s="257"/>
      <c r="B176" s="258"/>
      <c r="C176" s="258"/>
      <c r="D176" s="262" t="s">
        <v>46</v>
      </c>
      <c r="E176" s="464">
        <v>0.16230136089709618</v>
      </c>
      <c r="F176" s="465">
        <v>0.20009705678817058</v>
      </c>
      <c r="G176" s="465">
        <v>0.21071934550268642</v>
      </c>
      <c r="H176" s="465">
        <v>0.2003244120848936</v>
      </c>
      <c r="I176" s="465">
        <v>2.2119687358593917E-2</v>
      </c>
      <c r="J176" s="465">
        <v>0</v>
      </c>
      <c r="K176" s="465">
        <v>0</v>
      </c>
      <c r="L176" s="466">
        <v>0.49511283669552492</v>
      </c>
    </row>
    <row r="177" spans="1:12" ht="18.95" customHeight="1">
      <c r="A177" s="251" t="s">
        <v>440</v>
      </c>
      <c r="B177" s="252" t="s">
        <v>48</v>
      </c>
      <c r="C177" s="253" t="s">
        <v>441</v>
      </c>
      <c r="D177" s="267" t="s">
        <v>42</v>
      </c>
      <c r="E177" s="456">
        <v>114020</v>
      </c>
      <c r="F177" s="390">
        <v>106248</v>
      </c>
      <c r="G177" s="390">
        <v>22</v>
      </c>
      <c r="H177" s="390">
        <v>5</v>
      </c>
      <c r="I177" s="390">
        <v>640</v>
      </c>
      <c r="J177" s="390">
        <v>0</v>
      </c>
      <c r="K177" s="390">
        <v>0</v>
      </c>
      <c r="L177" s="391">
        <v>7105</v>
      </c>
    </row>
    <row r="178" spans="1:12" ht="18.95" customHeight="1">
      <c r="A178" s="255"/>
      <c r="B178" s="253"/>
      <c r="C178" s="253" t="s">
        <v>442</v>
      </c>
      <c r="D178" s="256" t="s">
        <v>43</v>
      </c>
      <c r="E178" s="457">
        <v>114125.36401</v>
      </c>
      <c r="F178" s="458">
        <v>106250.36401</v>
      </c>
      <c r="G178" s="458">
        <v>22</v>
      </c>
      <c r="H178" s="458">
        <v>108</v>
      </c>
      <c r="I178" s="458">
        <v>640</v>
      </c>
      <c r="J178" s="458">
        <v>0</v>
      </c>
      <c r="K178" s="458">
        <v>0</v>
      </c>
      <c r="L178" s="459">
        <v>7105</v>
      </c>
    </row>
    <row r="179" spans="1:12" ht="18.95" customHeight="1">
      <c r="A179" s="255"/>
      <c r="B179" s="253"/>
      <c r="C179" s="253" t="s">
        <v>443</v>
      </c>
      <c r="D179" s="256" t="s">
        <v>44</v>
      </c>
      <c r="E179" s="457">
        <v>35159.199009999997</v>
      </c>
      <c r="F179" s="458">
        <v>34662.415009999997</v>
      </c>
      <c r="G179" s="458">
        <v>2.4</v>
      </c>
      <c r="H179" s="458">
        <v>0</v>
      </c>
      <c r="I179" s="458">
        <v>25</v>
      </c>
      <c r="J179" s="458">
        <v>0</v>
      </c>
      <c r="K179" s="458">
        <v>0</v>
      </c>
      <c r="L179" s="459">
        <v>469.38400000000001</v>
      </c>
    </row>
    <row r="180" spans="1:12" ht="18.95" customHeight="1">
      <c r="A180" s="255"/>
      <c r="B180" s="253"/>
      <c r="C180" s="253" t="s">
        <v>444</v>
      </c>
      <c r="D180" s="256" t="s">
        <v>45</v>
      </c>
      <c r="E180" s="462">
        <v>0.3083599281704964</v>
      </c>
      <c r="F180" s="209">
        <v>0.3262406352119569</v>
      </c>
      <c r="G180" s="209">
        <v>0.10909090909090909</v>
      </c>
      <c r="H180" s="209">
        <v>0</v>
      </c>
      <c r="I180" s="209">
        <v>3.90625E-2</v>
      </c>
      <c r="J180" s="209">
        <v>0</v>
      </c>
      <c r="K180" s="209">
        <v>0</v>
      </c>
      <c r="L180" s="463">
        <v>6.6063898662913442E-2</v>
      </c>
    </row>
    <row r="181" spans="1:12" ht="18.95" customHeight="1">
      <c r="A181" s="257"/>
      <c r="B181" s="258"/>
      <c r="C181" s="258"/>
      <c r="D181" s="261" t="s">
        <v>46</v>
      </c>
      <c r="E181" s="464">
        <v>0.30807524089841448</v>
      </c>
      <c r="F181" s="465">
        <v>0.32623337654389273</v>
      </c>
      <c r="G181" s="465">
        <v>0.10909090909090909</v>
      </c>
      <c r="H181" s="465">
        <v>0</v>
      </c>
      <c r="I181" s="465">
        <v>3.90625E-2</v>
      </c>
      <c r="J181" s="465">
        <v>0</v>
      </c>
      <c r="K181" s="465">
        <v>0</v>
      </c>
      <c r="L181" s="466">
        <v>6.6063898662913442E-2</v>
      </c>
    </row>
    <row r="182" spans="1:12" ht="18.95" customHeight="1">
      <c r="A182" s="251" t="s">
        <v>445</v>
      </c>
      <c r="B182" s="252" t="s">
        <v>48</v>
      </c>
      <c r="C182" s="253" t="s">
        <v>446</v>
      </c>
      <c r="D182" s="254" t="s">
        <v>42</v>
      </c>
      <c r="E182" s="456">
        <v>258519</v>
      </c>
      <c r="F182" s="390">
        <v>208903</v>
      </c>
      <c r="G182" s="390">
        <v>25835</v>
      </c>
      <c r="H182" s="390">
        <v>17223</v>
      </c>
      <c r="I182" s="390">
        <v>6558</v>
      </c>
      <c r="J182" s="390">
        <v>0</v>
      </c>
      <c r="K182" s="390">
        <v>0</v>
      </c>
      <c r="L182" s="391">
        <v>0</v>
      </c>
    </row>
    <row r="183" spans="1:12" ht="18.95" customHeight="1">
      <c r="A183" s="255"/>
      <c r="B183" s="253"/>
      <c r="C183" s="253"/>
      <c r="D183" s="256" t="s">
        <v>43</v>
      </c>
      <c r="E183" s="457">
        <v>258519</v>
      </c>
      <c r="F183" s="458">
        <v>208903</v>
      </c>
      <c r="G183" s="458">
        <v>25825.17</v>
      </c>
      <c r="H183" s="458">
        <v>17232.830000000002</v>
      </c>
      <c r="I183" s="458">
        <v>6558</v>
      </c>
      <c r="J183" s="458">
        <v>0</v>
      </c>
      <c r="K183" s="458">
        <v>0</v>
      </c>
      <c r="L183" s="459">
        <v>0</v>
      </c>
    </row>
    <row r="184" spans="1:12" ht="18.95" customHeight="1">
      <c r="A184" s="255"/>
      <c r="B184" s="253"/>
      <c r="C184" s="253"/>
      <c r="D184" s="256" t="s">
        <v>44</v>
      </c>
      <c r="E184" s="457">
        <v>60155.472180000004</v>
      </c>
      <c r="F184" s="458">
        <v>50585.839890000003</v>
      </c>
      <c r="G184" s="458">
        <v>5807.8344200000001</v>
      </c>
      <c r="H184" s="458">
        <v>3761.7978700000003</v>
      </c>
      <c r="I184" s="458">
        <v>0</v>
      </c>
      <c r="J184" s="458">
        <v>0</v>
      </c>
      <c r="K184" s="458">
        <v>0</v>
      </c>
      <c r="L184" s="459">
        <v>0</v>
      </c>
    </row>
    <row r="185" spans="1:12" ht="18.95" customHeight="1">
      <c r="A185" s="255"/>
      <c r="B185" s="253"/>
      <c r="C185" s="253"/>
      <c r="D185" s="256" t="s">
        <v>45</v>
      </c>
      <c r="E185" s="462">
        <v>0.23269265384749285</v>
      </c>
      <c r="F185" s="209">
        <v>0.24214989679420593</v>
      </c>
      <c r="G185" s="209">
        <v>0.22480489336171861</v>
      </c>
      <c r="H185" s="209">
        <v>0.21841710909829881</v>
      </c>
      <c r="I185" s="209">
        <v>0</v>
      </c>
      <c r="J185" s="209">
        <v>0</v>
      </c>
      <c r="K185" s="209">
        <v>0</v>
      </c>
      <c r="L185" s="463">
        <v>0</v>
      </c>
    </row>
    <row r="186" spans="1:12" ht="18.95" customHeight="1">
      <c r="A186" s="257"/>
      <c r="B186" s="258"/>
      <c r="C186" s="258"/>
      <c r="D186" s="261" t="s">
        <v>46</v>
      </c>
      <c r="E186" s="464">
        <v>0.23269265384749285</v>
      </c>
      <c r="F186" s="465">
        <v>0.24214989679420593</v>
      </c>
      <c r="G186" s="465">
        <v>0.22489046228930926</v>
      </c>
      <c r="H186" s="465">
        <v>0.21829251898846561</v>
      </c>
      <c r="I186" s="465">
        <v>0</v>
      </c>
      <c r="J186" s="465">
        <v>0</v>
      </c>
      <c r="K186" s="465">
        <v>0</v>
      </c>
      <c r="L186" s="466">
        <v>0</v>
      </c>
    </row>
    <row r="187" spans="1:12" ht="6.75" customHeight="1">
      <c r="A187" s="253"/>
      <c r="B187" s="253"/>
      <c r="C187" s="253"/>
      <c r="D187" s="256"/>
      <c r="E187" s="271"/>
      <c r="F187" s="271"/>
      <c r="G187" s="271"/>
      <c r="H187" s="271"/>
      <c r="I187" s="271"/>
      <c r="J187" s="271"/>
      <c r="K187" s="271"/>
      <c r="L187" s="271"/>
    </row>
    <row r="188" spans="1:12" ht="18">
      <c r="A188" s="94" t="s">
        <v>235</v>
      </c>
      <c r="B188" s="272"/>
      <c r="C188" s="272"/>
      <c r="D188" s="272"/>
      <c r="E188" s="272"/>
      <c r="F188" s="273"/>
      <c r="G188" s="273"/>
      <c r="H188" s="273"/>
      <c r="I188" s="273"/>
      <c r="J188" s="273"/>
      <c r="K188" s="273"/>
      <c r="L188" s="273"/>
    </row>
    <row r="189" spans="1:12">
      <c r="A189" s="274"/>
      <c r="B189" s="272"/>
      <c r="C189" s="272"/>
      <c r="D189" s="272"/>
      <c r="E189" s="272"/>
      <c r="F189" s="273"/>
      <c r="G189" s="273"/>
      <c r="H189" s="273"/>
      <c r="I189" s="273"/>
      <c r="J189" s="273"/>
      <c r="K189" s="273"/>
      <c r="L189" s="273"/>
    </row>
    <row r="190" spans="1:12">
      <c r="E190" s="273"/>
      <c r="F190" s="273"/>
      <c r="G190" s="273"/>
      <c r="H190" s="273"/>
      <c r="I190" s="273"/>
      <c r="J190" s="273"/>
      <c r="K190" s="273"/>
      <c r="L190" s="273"/>
    </row>
    <row r="191" spans="1:12">
      <c r="E191" s="273"/>
      <c r="F191" s="273"/>
      <c r="G191" s="273"/>
      <c r="H191" s="273"/>
      <c r="I191" s="273"/>
      <c r="J191" s="273"/>
      <c r="K191" s="273"/>
      <c r="L191" s="273"/>
    </row>
    <row r="195" spans="8:10">
      <c r="H195" s="260"/>
      <c r="I195" s="260"/>
      <c r="J195" s="260"/>
    </row>
    <row r="196" spans="8:10">
      <c r="H196" s="467"/>
      <c r="I196" s="468"/>
      <c r="J196" s="260"/>
    </row>
  </sheetData>
  <phoneticPr fontId="31" type="noConversion"/>
  <printOptions horizontalCentered="1"/>
  <pageMargins left="0.70866141732283472" right="0.70866141732283472" top="0.74803149606299213" bottom="0.19685039370078741" header="0.51181102362204722" footer="0"/>
  <pageSetup paperSize="9" scale="73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2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5" ht="15.95" customHeight="1">
      <c r="A6" s="22"/>
      <c r="B6" s="23"/>
      <c r="C6" s="24" t="s">
        <v>448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5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5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15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15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5" ht="9.9499999999999993" customHeight="1">
      <c r="A11" s="49"/>
      <c r="B11" s="50"/>
      <c r="C11" s="51" t="s">
        <v>32</v>
      </c>
      <c r="D11" s="52"/>
      <c r="E11" s="53" t="s">
        <v>33</v>
      </c>
      <c r="F11" s="1534" t="s">
        <v>34</v>
      </c>
      <c r="G11" s="1535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15" ht="18.399999999999999" customHeight="1">
      <c r="A12" s="22"/>
      <c r="B12" s="23"/>
      <c r="C12" s="59" t="s">
        <v>41</v>
      </c>
      <c r="D12" s="60" t="s">
        <v>42</v>
      </c>
      <c r="E12" s="430">
        <v>397197405</v>
      </c>
      <c r="F12" s="431">
        <v>213898023</v>
      </c>
      <c r="G12" s="283" t="s">
        <v>4</v>
      </c>
      <c r="H12" s="431">
        <v>26068705</v>
      </c>
      <c r="I12" s="431">
        <v>75508830</v>
      </c>
      <c r="J12" s="431">
        <v>21176991</v>
      </c>
      <c r="K12" s="431">
        <v>30699900</v>
      </c>
      <c r="L12" s="431">
        <v>19643623</v>
      </c>
      <c r="M12" s="432">
        <v>10201333</v>
      </c>
      <c r="N12" s="62"/>
      <c r="O12" s="62"/>
    </row>
    <row r="13" spans="1:15" ht="18.399999999999999" customHeight="1">
      <c r="A13" s="22"/>
      <c r="B13" s="23"/>
      <c r="C13" s="63"/>
      <c r="D13" s="64" t="s">
        <v>43</v>
      </c>
      <c r="E13" s="433">
        <v>397197405.00000012</v>
      </c>
      <c r="F13" s="431">
        <v>214033983.68892005</v>
      </c>
      <c r="G13" s="283" t="s">
        <v>4</v>
      </c>
      <c r="H13" s="431">
        <v>25898585.099459991</v>
      </c>
      <c r="I13" s="431">
        <v>75520169.606600016</v>
      </c>
      <c r="J13" s="431">
        <v>21202455.597020004</v>
      </c>
      <c r="K13" s="431">
        <v>30699900</v>
      </c>
      <c r="L13" s="431">
        <v>19643623</v>
      </c>
      <c r="M13" s="434">
        <v>10198688.008000001</v>
      </c>
      <c r="N13" s="62"/>
      <c r="O13" s="62"/>
    </row>
    <row r="14" spans="1:15" ht="18.399999999999999" customHeight="1">
      <c r="A14" s="22"/>
      <c r="B14" s="23"/>
      <c r="C14" s="65" t="s">
        <v>4</v>
      </c>
      <c r="D14" s="64" t="s">
        <v>44</v>
      </c>
      <c r="E14" s="433">
        <v>85341535.464199975</v>
      </c>
      <c r="F14" s="431">
        <v>50149767.181159988</v>
      </c>
      <c r="G14" s="283" t="s">
        <v>4</v>
      </c>
      <c r="H14" s="431">
        <v>6289373.092459999</v>
      </c>
      <c r="I14" s="431">
        <v>16683757.044809995</v>
      </c>
      <c r="J14" s="431">
        <v>1045413.3127299995</v>
      </c>
      <c r="K14" s="431">
        <v>5129564.1728799995</v>
      </c>
      <c r="L14" s="431">
        <v>4409325.0547799999</v>
      </c>
      <c r="M14" s="434">
        <v>1634335.6053799994</v>
      </c>
      <c r="N14" s="62"/>
      <c r="O14" s="62"/>
    </row>
    <row r="15" spans="1:15" ht="18.399999999999999" customHeight="1">
      <c r="A15" s="22"/>
      <c r="B15" s="23"/>
      <c r="C15" s="63"/>
      <c r="D15" s="64" t="s">
        <v>45</v>
      </c>
      <c r="E15" s="435">
        <v>0.21485924729090305</v>
      </c>
      <c r="F15" s="435">
        <v>0.23445643151718137</v>
      </c>
      <c r="G15" s="283"/>
      <c r="H15" s="435">
        <v>0.24126143176118642</v>
      </c>
      <c r="I15" s="435">
        <v>0.22095107346796389</v>
      </c>
      <c r="J15" s="435">
        <v>4.9365526609989094E-2</v>
      </c>
      <c r="K15" s="435">
        <v>0.16708732513395808</v>
      </c>
      <c r="L15" s="435">
        <v>0.22446597833709189</v>
      </c>
      <c r="M15" s="436">
        <v>0.16020804392720042</v>
      </c>
      <c r="N15" s="62"/>
      <c r="O15" s="62"/>
    </row>
    <row r="16" spans="1:15" ht="18.399999999999999" customHeight="1">
      <c r="A16" s="66"/>
      <c r="B16" s="67"/>
      <c r="C16" s="68"/>
      <c r="D16" s="64" t="s">
        <v>46</v>
      </c>
      <c r="E16" s="437">
        <v>0.214859247290903</v>
      </c>
      <c r="F16" s="437">
        <v>0.23430749788803798</v>
      </c>
      <c r="G16" s="283"/>
      <c r="H16" s="437">
        <v>0.24284620446663469</v>
      </c>
      <c r="I16" s="437">
        <v>0.22091789692368399</v>
      </c>
      <c r="J16" s="437">
        <v>4.9306237569809223E-2</v>
      </c>
      <c r="K16" s="437">
        <v>0.16708732513395808</v>
      </c>
      <c r="L16" s="437">
        <v>0.22446597833709189</v>
      </c>
      <c r="M16" s="438">
        <v>0.16024959329062743</v>
      </c>
      <c r="N16" s="62"/>
      <c r="O16" s="62"/>
    </row>
    <row r="17" spans="1:15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92">
        <v>30000</v>
      </c>
      <c r="G17" s="392"/>
      <c r="H17" s="392">
        <v>957</v>
      </c>
      <c r="I17" s="392">
        <v>162266</v>
      </c>
      <c r="J17" s="392">
        <v>7159</v>
      </c>
      <c r="K17" s="392">
        <v>0</v>
      </c>
      <c r="L17" s="392">
        <v>0</v>
      </c>
      <c r="M17" s="393">
        <v>0</v>
      </c>
      <c r="N17" s="62"/>
      <c r="O17" s="62"/>
    </row>
    <row r="18" spans="1:15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162266</v>
      </c>
      <c r="J18" s="73">
        <v>7159</v>
      </c>
      <c r="K18" s="73">
        <v>0</v>
      </c>
      <c r="L18" s="73">
        <v>0</v>
      </c>
      <c r="M18" s="439">
        <v>0</v>
      </c>
      <c r="N18" s="62"/>
      <c r="O18" s="62"/>
    </row>
    <row r="19" spans="1:15" ht="18.399999999999999" customHeight="1">
      <c r="A19" s="74"/>
      <c r="B19" s="70"/>
      <c r="C19" s="71" t="s">
        <v>4</v>
      </c>
      <c r="D19" s="75" t="s">
        <v>44</v>
      </c>
      <c r="E19" s="73">
        <v>32523.006279999998</v>
      </c>
      <c r="F19" s="73">
        <v>0</v>
      </c>
      <c r="G19" s="73"/>
      <c r="H19" s="73">
        <v>226.79581999999999</v>
      </c>
      <c r="I19" s="73">
        <v>32296.210459999998</v>
      </c>
      <c r="J19" s="73">
        <v>0</v>
      </c>
      <c r="K19" s="73">
        <v>0</v>
      </c>
      <c r="L19" s="73">
        <v>0</v>
      </c>
      <c r="M19" s="439">
        <v>0</v>
      </c>
      <c r="N19" s="62"/>
      <c r="O19" s="62"/>
    </row>
    <row r="20" spans="1:15" ht="18.399999999999999" customHeight="1">
      <c r="A20" s="74"/>
      <c r="B20" s="70"/>
      <c r="C20" s="71" t="s">
        <v>4</v>
      </c>
      <c r="D20" s="75" t="s">
        <v>45</v>
      </c>
      <c r="E20" s="283">
        <v>0.16230502879500153</v>
      </c>
      <c r="F20" s="283">
        <v>0</v>
      </c>
      <c r="G20" s="283"/>
      <c r="H20" s="283">
        <v>0.23698622779519329</v>
      </c>
      <c r="I20" s="283">
        <v>0.19903251734805813</v>
      </c>
      <c r="J20" s="283">
        <v>0</v>
      </c>
      <c r="K20" s="283">
        <v>0</v>
      </c>
      <c r="L20" s="283">
        <v>0</v>
      </c>
      <c r="M20" s="440">
        <v>0</v>
      </c>
      <c r="N20" s="62"/>
      <c r="O20" s="62"/>
    </row>
    <row r="21" spans="1:15" s="23" customFormat="1" ht="18.399999999999999" customHeight="1">
      <c r="A21" s="76"/>
      <c r="B21" s="77"/>
      <c r="C21" s="78" t="s">
        <v>4</v>
      </c>
      <c r="D21" s="79" t="s">
        <v>46</v>
      </c>
      <c r="E21" s="284">
        <v>0.16230502879500153</v>
      </c>
      <c r="F21" s="284">
        <v>0</v>
      </c>
      <c r="G21" s="284"/>
      <c r="H21" s="284">
        <v>0.23698622779519329</v>
      </c>
      <c r="I21" s="284">
        <v>0.19903251734805813</v>
      </c>
      <c r="J21" s="284">
        <v>0</v>
      </c>
      <c r="K21" s="284">
        <v>0</v>
      </c>
      <c r="L21" s="284">
        <v>0</v>
      </c>
      <c r="M21" s="441">
        <v>0</v>
      </c>
      <c r="N21" s="62"/>
      <c r="O21" s="62"/>
    </row>
    <row r="22" spans="1:15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92">
        <v>0</v>
      </c>
      <c r="G22" s="392"/>
      <c r="H22" s="392">
        <v>98428</v>
      </c>
      <c r="I22" s="392">
        <v>361748</v>
      </c>
      <c r="J22" s="392">
        <v>117656</v>
      </c>
      <c r="K22" s="392">
        <v>0</v>
      </c>
      <c r="L22" s="392">
        <v>0</v>
      </c>
      <c r="M22" s="393">
        <v>0</v>
      </c>
      <c r="N22" s="62"/>
      <c r="O22" s="62"/>
    </row>
    <row r="23" spans="1:15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39">
        <v>0</v>
      </c>
      <c r="N23" s="62"/>
      <c r="O23" s="62"/>
    </row>
    <row r="24" spans="1:15" ht="18.399999999999999" customHeight="1">
      <c r="A24" s="74"/>
      <c r="B24" s="70"/>
      <c r="C24" s="71" t="s">
        <v>4</v>
      </c>
      <c r="D24" s="80" t="s">
        <v>44</v>
      </c>
      <c r="E24" s="73">
        <v>124090.18232999998</v>
      </c>
      <c r="F24" s="73">
        <v>0</v>
      </c>
      <c r="G24" s="73"/>
      <c r="H24" s="73">
        <v>31946.348730000002</v>
      </c>
      <c r="I24" s="73">
        <v>75649.708339999983</v>
      </c>
      <c r="J24" s="73">
        <v>16494.125260000001</v>
      </c>
      <c r="K24" s="73">
        <v>0</v>
      </c>
      <c r="L24" s="73">
        <v>0</v>
      </c>
      <c r="M24" s="439">
        <v>0</v>
      </c>
      <c r="N24" s="62"/>
      <c r="O24" s="62"/>
    </row>
    <row r="25" spans="1:15" ht="18.399999999999999" customHeight="1">
      <c r="A25" s="74"/>
      <c r="B25" s="70"/>
      <c r="C25" s="71" t="s">
        <v>4</v>
      </c>
      <c r="D25" s="80" t="s">
        <v>45</v>
      </c>
      <c r="E25" s="283">
        <v>0.21475131583228341</v>
      </c>
      <c r="F25" s="283">
        <v>0</v>
      </c>
      <c r="G25" s="283"/>
      <c r="H25" s="283">
        <v>0.32456565946681842</v>
      </c>
      <c r="I25" s="283">
        <v>0.20912267197054299</v>
      </c>
      <c r="J25" s="283">
        <v>0.14018941031481608</v>
      </c>
      <c r="K25" s="283">
        <v>0</v>
      </c>
      <c r="L25" s="283">
        <v>0</v>
      </c>
      <c r="M25" s="440">
        <v>0</v>
      </c>
      <c r="N25" s="62"/>
      <c r="O25" s="62"/>
    </row>
    <row r="26" spans="1:15" ht="18.399999999999999" customHeight="1">
      <c r="A26" s="76"/>
      <c r="B26" s="77"/>
      <c r="C26" s="78" t="s">
        <v>4</v>
      </c>
      <c r="D26" s="80" t="s">
        <v>46</v>
      </c>
      <c r="E26" s="284">
        <v>0.21475131583228341</v>
      </c>
      <c r="F26" s="284">
        <v>0</v>
      </c>
      <c r="G26" s="284"/>
      <c r="H26" s="284">
        <v>0.32456565946681842</v>
      </c>
      <c r="I26" s="284">
        <v>0.20912267197054299</v>
      </c>
      <c r="J26" s="284">
        <v>0.14018941031481608</v>
      </c>
      <c r="K26" s="284">
        <v>0</v>
      </c>
      <c r="L26" s="284">
        <v>0</v>
      </c>
      <c r="M26" s="441">
        <v>0</v>
      </c>
      <c r="N26" s="62"/>
      <c r="O26" s="62"/>
    </row>
    <row r="27" spans="1:15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92">
        <v>100500</v>
      </c>
      <c r="G27" s="392"/>
      <c r="H27" s="392">
        <v>22082</v>
      </c>
      <c r="I27" s="392">
        <v>84201</v>
      </c>
      <c r="J27" s="392">
        <v>2310</v>
      </c>
      <c r="K27" s="392">
        <v>0</v>
      </c>
      <c r="L27" s="392">
        <v>0</v>
      </c>
      <c r="M27" s="393">
        <v>0</v>
      </c>
      <c r="N27" s="62"/>
      <c r="O27" s="62"/>
    </row>
    <row r="28" spans="1:15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100500</v>
      </c>
      <c r="G28" s="73"/>
      <c r="H28" s="73">
        <v>22082</v>
      </c>
      <c r="I28" s="73">
        <v>84201</v>
      </c>
      <c r="J28" s="73">
        <v>2310</v>
      </c>
      <c r="K28" s="73">
        <v>0</v>
      </c>
      <c r="L28" s="73">
        <v>0</v>
      </c>
      <c r="M28" s="439">
        <v>0</v>
      </c>
      <c r="N28" s="62"/>
      <c r="O28" s="62"/>
    </row>
    <row r="29" spans="1:15" ht="18.399999999999999" customHeight="1">
      <c r="A29" s="74"/>
      <c r="B29" s="70"/>
      <c r="C29" s="71" t="s">
        <v>4</v>
      </c>
      <c r="D29" s="80" t="s">
        <v>44</v>
      </c>
      <c r="E29" s="73">
        <v>42848.778010000002</v>
      </c>
      <c r="F29" s="73">
        <v>20891.492999999999</v>
      </c>
      <c r="G29" s="73"/>
      <c r="H29" s="73">
        <v>5811.0283199999994</v>
      </c>
      <c r="I29" s="73">
        <v>15819.99545</v>
      </c>
      <c r="J29" s="73">
        <v>326.26124000000004</v>
      </c>
      <c r="K29" s="73">
        <v>0</v>
      </c>
      <c r="L29" s="73">
        <v>0</v>
      </c>
      <c r="M29" s="439">
        <v>0</v>
      </c>
      <c r="N29" s="62"/>
      <c r="O29" s="62"/>
    </row>
    <row r="30" spans="1:15" ht="18.399999999999999" customHeight="1">
      <c r="A30" s="74"/>
      <c r="B30" s="70"/>
      <c r="C30" s="71" t="s">
        <v>4</v>
      </c>
      <c r="D30" s="80" t="s">
        <v>45</v>
      </c>
      <c r="E30" s="283">
        <v>0.20492688903980527</v>
      </c>
      <c r="F30" s="283">
        <v>0.20787555223880597</v>
      </c>
      <c r="G30" s="283"/>
      <c r="H30" s="283">
        <v>0.26315679376868034</v>
      </c>
      <c r="I30" s="283">
        <v>0.18788370031234783</v>
      </c>
      <c r="J30" s="283">
        <v>0.14123863203463205</v>
      </c>
      <c r="K30" s="283">
        <v>0</v>
      </c>
      <c r="L30" s="283">
        <v>0</v>
      </c>
      <c r="M30" s="440">
        <v>0</v>
      </c>
      <c r="N30" s="62"/>
      <c r="O30" s="62"/>
    </row>
    <row r="31" spans="1:15" ht="18.399999999999999" customHeight="1">
      <c r="A31" s="76"/>
      <c r="B31" s="77"/>
      <c r="C31" s="78" t="s">
        <v>4</v>
      </c>
      <c r="D31" s="82" t="s">
        <v>46</v>
      </c>
      <c r="E31" s="284">
        <v>0.20492688903980527</v>
      </c>
      <c r="F31" s="284">
        <v>0.20787555223880597</v>
      </c>
      <c r="G31" s="284"/>
      <c r="H31" s="284">
        <v>0.26315679376868034</v>
      </c>
      <c r="I31" s="284">
        <v>0.18788370031234783</v>
      </c>
      <c r="J31" s="284">
        <v>0.14123863203463205</v>
      </c>
      <c r="K31" s="284">
        <v>0</v>
      </c>
      <c r="L31" s="284">
        <v>0</v>
      </c>
      <c r="M31" s="441">
        <v>0</v>
      </c>
      <c r="N31" s="62"/>
      <c r="O31" s="62"/>
    </row>
    <row r="32" spans="1:15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92">
        <v>0</v>
      </c>
      <c r="G32" s="392"/>
      <c r="H32" s="392">
        <v>27119</v>
      </c>
      <c r="I32" s="392">
        <v>83311</v>
      </c>
      <c r="J32" s="392">
        <v>1265</v>
      </c>
      <c r="K32" s="392">
        <v>0</v>
      </c>
      <c r="L32" s="392">
        <v>0</v>
      </c>
      <c r="M32" s="393">
        <v>0</v>
      </c>
      <c r="N32" s="62"/>
      <c r="O32" s="62"/>
    </row>
    <row r="33" spans="1:15" ht="18.399999999999999" customHeight="1">
      <c r="A33" s="74"/>
      <c r="B33" s="70"/>
      <c r="C33" s="71" t="s">
        <v>4</v>
      </c>
      <c r="D33" s="80" t="s">
        <v>43</v>
      </c>
      <c r="E33" s="73">
        <v>111695</v>
      </c>
      <c r="F33" s="73">
        <v>0</v>
      </c>
      <c r="G33" s="73"/>
      <c r="H33" s="73">
        <v>26973</v>
      </c>
      <c r="I33" s="73">
        <v>83622</v>
      </c>
      <c r="J33" s="73">
        <v>1100</v>
      </c>
      <c r="K33" s="73">
        <v>0</v>
      </c>
      <c r="L33" s="73">
        <v>0</v>
      </c>
      <c r="M33" s="439">
        <v>0</v>
      </c>
      <c r="N33" s="62"/>
      <c r="O33" s="62"/>
    </row>
    <row r="34" spans="1:15" ht="18.399999999999999" customHeight="1">
      <c r="A34" s="74"/>
      <c r="B34" s="70"/>
      <c r="C34" s="71" t="s">
        <v>4</v>
      </c>
      <c r="D34" s="80" t="s">
        <v>44</v>
      </c>
      <c r="E34" s="73">
        <v>27151.173419999999</v>
      </c>
      <c r="F34" s="73">
        <v>0</v>
      </c>
      <c r="G34" s="73"/>
      <c r="H34" s="73">
        <v>5595.8286399999997</v>
      </c>
      <c r="I34" s="73">
        <v>21407.742279999999</v>
      </c>
      <c r="J34" s="73">
        <v>147.60249999999999</v>
      </c>
      <c r="K34" s="73">
        <v>0</v>
      </c>
      <c r="L34" s="73">
        <v>0</v>
      </c>
      <c r="M34" s="439">
        <v>0</v>
      </c>
      <c r="N34" s="62"/>
      <c r="O34" s="62"/>
    </row>
    <row r="35" spans="1:15" ht="18.399999999999999" customHeight="1">
      <c r="A35" s="74"/>
      <c r="B35" s="70"/>
      <c r="C35" s="71" t="s">
        <v>4</v>
      </c>
      <c r="D35" s="80" t="s">
        <v>45</v>
      </c>
      <c r="E35" s="283">
        <v>0.24308315878060791</v>
      </c>
      <c r="F35" s="283">
        <v>0</v>
      </c>
      <c r="G35" s="283"/>
      <c r="H35" s="283">
        <v>0.20634347284191895</v>
      </c>
      <c r="I35" s="283">
        <v>0.25696177311519486</v>
      </c>
      <c r="J35" s="283">
        <v>0.11668181818181818</v>
      </c>
      <c r="K35" s="283">
        <v>0</v>
      </c>
      <c r="L35" s="283">
        <v>0</v>
      </c>
      <c r="M35" s="440">
        <v>0</v>
      </c>
      <c r="N35" s="62"/>
      <c r="O35" s="62"/>
    </row>
    <row r="36" spans="1:15" ht="18.399999999999999" customHeight="1">
      <c r="A36" s="76"/>
      <c r="B36" s="77"/>
      <c r="C36" s="78" t="s">
        <v>4</v>
      </c>
      <c r="D36" s="80" t="s">
        <v>46</v>
      </c>
      <c r="E36" s="284">
        <v>0.24308315878060791</v>
      </c>
      <c r="F36" s="284">
        <v>0</v>
      </c>
      <c r="G36" s="284"/>
      <c r="H36" s="284">
        <v>0.20746037296555814</v>
      </c>
      <c r="I36" s="284">
        <v>0.25600610222190329</v>
      </c>
      <c r="J36" s="284">
        <v>0.13418409090909089</v>
      </c>
      <c r="K36" s="284">
        <v>0</v>
      </c>
      <c r="L36" s="284">
        <v>0</v>
      </c>
      <c r="M36" s="441">
        <v>0</v>
      </c>
      <c r="N36" s="62"/>
      <c r="O36" s="62"/>
    </row>
    <row r="37" spans="1:15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92">
        <v>0</v>
      </c>
      <c r="G37" s="392"/>
      <c r="H37" s="392">
        <v>65285</v>
      </c>
      <c r="I37" s="392">
        <v>424165</v>
      </c>
      <c r="J37" s="392">
        <v>15476</v>
      </c>
      <c r="K37" s="392">
        <v>0</v>
      </c>
      <c r="L37" s="392">
        <v>0</v>
      </c>
      <c r="M37" s="393">
        <v>0</v>
      </c>
      <c r="N37" s="62"/>
      <c r="O37" s="62"/>
    </row>
    <row r="38" spans="1:15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65285</v>
      </c>
      <c r="I38" s="73">
        <v>424165</v>
      </c>
      <c r="J38" s="73">
        <v>15476</v>
      </c>
      <c r="K38" s="73">
        <v>0</v>
      </c>
      <c r="L38" s="73">
        <v>0</v>
      </c>
      <c r="M38" s="439">
        <v>0</v>
      </c>
      <c r="N38" s="62"/>
      <c r="O38" s="62"/>
    </row>
    <row r="39" spans="1:15" ht="18.399999999999999" customHeight="1">
      <c r="A39" s="74"/>
      <c r="B39" s="70"/>
      <c r="C39" s="71" t="s">
        <v>4</v>
      </c>
      <c r="D39" s="80" t="s">
        <v>44</v>
      </c>
      <c r="E39" s="73">
        <v>115574.11909000002</v>
      </c>
      <c r="F39" s="73">
        <v>0</v>
      </c>
      <c r="G39" s="73"/>
      <c r="H39" s="73">
        <v>10940.307279999999</v>
      </c>
      <c r="I39" s="73">
        <v>104592.15081000004</v>
      </c>
      <c r="J39" s="73">
        <v>41.661000000000001</v>
      </c>
      <c r="K39" s="73">
        <v>0</v>
      </c>
      <c r="L39" s="73">
        <v>0</v>
      </c>
      <c r="M39" s="439">
        <v>0</v>
      </c>
      <c r="N39" s="62"/>
      <c r="O39" s="62"/>
    </row>
    <row r="40" spans="1:15" ht="18.399999999999999" customHeight="1">
      <c r="A40" s="74"/>
      <c r="B40" s="70"/>
      <c r="C40" s="71" t="s">
        <v>4</v>
      </c>
      <c r="D40" s="80" t="s">
        <v>45</v>
      </c>
      <c r="E40" s="283">
        <v>0.22889318254556118</v>
      </c>
      <c r="F40" s="283">
        <v>0</v>
      </c>
      <c r="G40" s="283"/>
      <c r="H40" s="283">
        <v>0.16757765612315231</v>
      </c>
      <c r="I40" s="283">
        <v>0.24658364270979463</v>
      </c>
      <c r="J40" s="283">
        <v>2.6919746704574827E-3</v>
      </c>
      <c r="K40" s="283">
        <v>0</v>
      </c>
      <c r="L40" s="283">
        <v>0</v>
      </c>
      <c r="M40" s="440">
        <v>0</v>
      </c>
      <c r="N40" s="62"/>
      <c r="O40" s="62"/>
    </row>
    <row r="41" spans="1:15" ht="18.399999999999999" customHeight="1">
      <c r="A41" s="76"/>
      <c r="B41" s="77"/>
      <c r="C41" s="78" t="s">
        <v>4</v>
      </c>
      <c r="D41" s="79" t="s">
        <v>46</v>
      </c>
      <c r="E41" s="442">
        <v>0.22889318254556118</v>
      </c>
      <c r="F41" s="284">
        <v>0</v>
      </c>
      <c r="G41" s="284"/>
      <c r="H41" s="284">
        <v>0.16757765612315231</v>
      </c>
      <c r="I41" s="284">
        <v>0.24658364270979463</v>
      </c>
      <c r="J41" s="284">
        <v>2.6919746704574827E-3</v>
      </c>
      <c r="K41" s="284">
        <v>0</v>
      </c>
      <c r="L41" s="284">
        <v>0</v>
      </c>
      <c r="M41" s="441">
        <v>0</v>
      </c>
      <c r="N41" s="62"/>
      <c r="O41" s="62"/>
    </row>
    <row r="42" spans="1:15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92">
        <v>0</v>
      </c>
      <c r="G42" s="392"/>
      <c r="H42" s="392">
        <v>7990</v>
      </c>
      <c r="I42" s="392">
        <v>27590</v>
      </c>
      <c r="J42" s="392">
        <v>300</v>
      </c>
      <c r="K42" s="392">
        <v>0</v>
      </c>
      <c r="L42" s="392">
        <v>0</v>
      </c>
      <c r="M42" s="393">
        <v>0</v>
      </c>
      <c r="N42" s="62"/>
      <c r="O42" s="62"/>
    </row>
    <row r="43" spans="1:15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39">
        <v>0</v>
      </c>
      <c r="N43" s="62"/>
      <c r="O43" s="62"/>
    </row>
    <row r="44" spans="1:15" ht="18.399999999999999" customHeight="1">
      <c r="A44" s="74"/>
      <c r="B44" s="70"/>
      <c r="C44" s="71" t="s">
        <v>4</v>
      </c>
      <c r="D44" s="80" t="s">
        <v>44</v>
      </c>
      <c r="E44" s="73">
        <v>8228.7161499999984</v>
      </c>
      <c r="F44" s="73">
        <v>0</v>
      </c>
      <c r="G44" s="73"/>
      <c r="H44" s="73">
        <v>1978.5671799999998</v>
      </c>
      <c r="I44" s="73">
        <v>6250.1489699999993</v>
      </c>
      <c r="J44" s="73">
        <v>0</v>
      </c>
      <c r="K44" s="73">
        <v>0</v>
      </c>
      <c r="L44" s="73">
        <v>0</v>
      </c>
      <c r="M44" s="439">
        <v>0</v>
      </c>
      <c r="N44" s="62"/>
      <c r="O44" s="62"/>
    </row>
    <row r="45" spans="1:15" ht="18.399999999999999" customHeight="1">
      <c r="A45" s="74"/>
      <c r="B45" s="70"/>
      <c r="C45" s="71" t="s">
        <v>4</v>
      </c>
      <c r="D45" s="80" t="s">
        <v>45</v>
      </c>
      <c r="E45" s="283">
        <v>0.22933991499442583</v>
      </c>
      <c r="F45" s="283">
        <v>0</v>
      </c>
      <c r="G45" s="283"/>
      <c r="H45" s="283">
        <v>0.24763043554443051</v>
      </c>
      <c r="I45" s="283">
        <v>0.22653675135918808</v>
      </c>
      <c r="J45" s="283">
        <v>0</v>
      </c>
      <c r="K45" s="283">
        <v>0</v>
      </c>
      <c r="L45" s="283">
        <v>0</v>
      </c>
      <c r="M45" s="440">
        <v>0</v>
      </c>
      <c r="N45" s="62"/>
      <c r="O45" s="62"/>
    </row>
    <row r="46" spans="1:15" ht="18.399999999999999" customHeight="1">
      <c r="A46" s="76"/>
      <c r="B46" s="77"/>
      <c r="C46" s="78" t="s">
        <v>4</v>
      </c>
      <c r="D46" s="82" t="s">
        <v>46</v>
      </c>
      <c r="E46" s="284">
        <v>0.22933991499442583</v>
      </c>
      <c r="F46" s="284">
        <v>0</v>
      </c>
      <c r="G46" s="284"/>
      <c r="H46" s="284">
        <v>0.24763043554443051</v>
      </c>
      <c r="I46" s="284">
        <v>0.22653675135918808</v>
      </c>
      <c r="J46" s="284">
        <v>0</v>
      </c>
      <c r="K46" s="284">
        <v>0</v>
      </c>
      <c r="L46" s="284">
        <v>0</v>
      </c>
      <c r="M46" s="441">
        <v>0</v>
      </c>
      <c r="N46" s="62"/>
      <c r="O46" s="62"/>
    </row>
    <row r="47" spans="1:15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92">
        <v>0</v>
      </c>
      <c r="G47" s="392"/>
      <c r="H47" s="392">
        <v>388</v>
      </c>
      <c r="I47" s="392">
        <v>267886</v>
      </c>
      <c r="J47" s="392">
        <v>13837</v>
      </c>
      <c r="K47" s="392">
        <v>0</v>
      </c>
      <c r="L47" s="392">
        <v>0</v>
      </c>
      <c r="M47" s="393">
        <v>0</v>
      </c>
      <c r="N47" s="62"/>
      <c r="O47" s="62"/>
    </row>
    <row r="48" spans="1:15" ht="18.399999999999999" customHeight="1">
      <c r="A48" s="74"/>
      <c r="B48" s="70"/>
      <c r="C48" s="71" t="s">
        <v>4</v>
      </c>
      <c r="D48" s="80" t="s">
        <v>43</v>
      </c>
      <c r="E48" s="73">
        <v>282111</v>
      </c>
      <c r="F48" s="73">
        <v>0</v>
      </c>
      <c r="G48" s="73"/>
      <c r="H48" s="73">
        <v>338</v>
      </c>
      <c r="I48" s="73">
        <v>265595.5</v>
      </c>
      <c r="J48" s="73">
        <v>16177.5</v>
      </c>
      <c r="K48" s="73">
        <v>0</v>
      </c>
      <c r="L48" s="73">
        <v>0</v>
      </c>
      <c r="M48" s="439">
        <v>0</v>
      </c>
      <c r="N48" s="62"/>
      <c r="O48" s="62"/>
    </row>
    <row r="49" spans="1:15" ht="18.399999999999999" customHeight="1">
      <c r="A49" s="74"/>
      <c r="B49" s="70"/>
      <c r="C49" s="71" t="s">
        <v>4</v>
      </c>
      <c r="D49" s="80" t="s">
        <v>44</v>
      </c>
      <c r="E49" s="73">
        <v>68680.28671</v>
      </c>
      <c r="F49" s="73">
        <v>0</v>
      </c>
      <c r="G49" s="73"/>
      <c r="H49" s="73">
        <v>83.771659999999997</v>
      </c>
      <c r="I49" s="73">
        <v>68500.575049999999</v>
      </c>
      <c r="J49" s="73">
        <v>95.94</v>
      </c>
      <c r="K49" s="73">
        <v>0</v>
      </c>
      <c r="L49" s="73">
        <v>0</v>
      </c>
      <c r="M49" s="439">
        <v>0</v>
      </c>
      <c r="N49" s="62"/>
      <c r="O49" s="62"/>
    </row>
    <row r="50" spans="1:15" ht="18.399999999999999" customHeight="1">
      <c r="A50" s="74"/>
      <c r="B50" s="70"/>
      <c r="C50" s="71" t="s">
        <v>4</v>
      </c>
      <c r="D50" s="80" t="s">
        <v>45</v>
      </c>
      <c r="E50" s="283">
        <v>0.24345128942153976</v>
      </c>
      <c r="F50" s="283">
        <v>0</v>
      </c>
      <c r="G50" s="283"/>
      <c r="H50" s="283">
        <v>0.21590634020618557</v>
      </c>
      <c r="I50" s="283">
        <v>0.25570793191880126</v>
      </c>
      <c r="J50" s="283">
        <v>6.9335838693358387E-3</v>
      </c>
      <c r="K50" s="283">
        <v>0</v>
      </c>
      <c r="L50" s="283">
        <v>0</v>
      </c>
      <c r="M50" s="440">
        <v>0</v>
      </c>
      <c r="N50" s="62"/>
      <c r="O50" s="62"/>
    </row>
    <row r="51" spans="1:15" ht="18.399999999999999" customHeight="1">
      <c r="A51" s="76"/>
      <c r="B51" s="77"/>
      <c r="C51" s="78" t="s">
        <v>4</v>
      </c>
      <c r="D51" s="82" t="s">
        <v>46</v>
      </c>
      <c r="E51" s="284">
        <v>0.24345128942153976</v>
      </c>
      <c r="F51" s="284">
        <v>0</v>
      </c>
      <c r="G51" s="284"/>
      <c r="H51" s="284">
        <v>0.24784514792899406</v>
      </c>
      <c r="I51" s="284">
        <v>0.25791316136756837</v>
      </c>
      <c r="J51" s="284">
        <v>5.9304589707927678E-3</v>
      </c>
      <c r="K51" s="284">
        <v>0</v>
      </c>
      <c r="L51" s="284">
        <v>0</v>
      </c>
      <c r="M51" s="441">
        <v>0</v>
      </c>
      <c r="N51" s="62"/>
      <c r="O51" s="62"/>
    </row>
    <row r="52" spans="1:15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92">
        <v>0</v>
      </c>
      <c r="G52" s="392"/>
      <c r="H52" s="392">
        <v>97</v>
      </c>
      <c r="I52" s="392">
        <v>34561</v>
      </c>
      <c r="J52" s="392">
        <v>4775</v>
      </c>
      <c r="K52" s="392">
        <v>0</v>
      </c>
      <c r="L52" s="392">
        <v>0</v>
      </c>
      <c r="M52" s="393">
        <v>0</v>
      </c>
      <c r="N52" s="62"/>
      <c r="O52" s="62"/>
    </row>
    <row r="53" spans="1:15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35073</v>
      </c>
      <c r="J53" s="73">
        <v>4263</v>
      </c>
      <c r="K53" s="73">
        <v>0</v>
      </c>
      <c r="L53" s="73">
        <v>0</v>
      </c>
      <c r="M53" s="439">
        <v>0</v>
      </c>
      <c r="N53" s="62"/>
      <c r="O53" s="62"/>
    </row>
    <row r="54" spans="1:15" ht="18.399999999999999" customHeight="1">
      <c r="A54" s="74"/>
      <c r="B54" s="70"/>
      <c r="C54" s="71" t="s">
        <v>4</v>
      </c>
      <c r="D54" s="80" t="s">
        <v>44</v>
      </c>
      <c r="E54" s="73">
        <v>8451.7700800000057</v>
      </c>
      <c r="F54" s="73">
        <v>0</v>
      </c>
      <c r="G54" s="73"/>
      <c r="H54" s="73">
        <v>14.14808</v>
      </c>
      <c r="I54" s="73">
        <v>8437.6220000000048</v>
      </c>
      <c r="J54" s="73">
        <v>0</v>
      </c>
      <c r="K54" s="73">
        <v>0</v>
      </c>
      <c r="L54" s="73">
        <v>0</v>
      </c>
      <c r="M54" s="439">
        <v>0</v>
      </c>
      <c r="N54" s="62"/>
      <c r="O54" s="62"/>
    </row>
    <row r="55" spans="1:15" ht="18.399999999999999" customHeight="1">
      <c r="A55" s="74"/>
      <c r="B55" s="70"/>
      <c r="C55" s="71" t="s">
        <v>4</v>
      </c>
      <c r="D55" s="80" t="s">
        <v>45</v>
      </c>
      <c r="E55" s="283">
        <v>0.21433241396799649</v>
      </c>
      <c r="F55" s="283">
        <v>0</v>
      </c>
      <c r="G55" s="283"/>
      <c r="H55" s="283">
        <v>0.14585649484536084</v>
      </c>
      <c r="I55" s="283">
        <v>0.2441370909406558</v>
      </c>
      <c r="J55" s="283">
        <v>0</v>
      </c>
      <c r="K55" s="283">
        <v>0</v>
      </c>
      <c r="L55" s="283">
        <v>0</v>
      </c>
      <c r="M55" s="440">
        <v>0</v>
      </c>
      <c r="N55" s="62"/>
      <c r="O55" s="62"/>
    </row>
    <row r="56" spans="1:15" ht="18.399999999999999" customHeight="1">
      <c r="A56" s="76"/>
      <c r="B56" s="77"/>
      <c r="C56" s="78" t="s">
        <v>4</v>
      </c>
      <c r="D56" s="80" t="s">
        <v>46</v>
      </c>
      <c r="E56" s="284">
        <v>0.21433241396799649</v>
      </c>
      <c r="F56" s="284">
        <v>0</v>
      </c>
      <c r="G56" s="284"/>
      <c r="H56" s="284">
        <v>0.14585649484536084</v>
      </c>
      <c r="I56" s="284">
        <v>0.24057314743534927</v>
      </c>
      <c r="J56" s="284">
        <v>0</v>
      </c>
      <c r="K56" s="284">
        <v>0</v>
      </c>
      <c r="L56" s="284">
        <v>0</v>
      </c>
      <c r="M56" s="441">
        <v>0</v>
      </c>
      <c r="N56" s="62"/>
      <c r="O56" s="62"/>
    </row>
    <row r="57" spans="1:15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92">
        <v>0</v>
      </c>
      <c r="G57" s="392"/>
      <c r="H57" s="392">
        <v>16</v>
      </c>
      <c r="I57" s="392">
        <v>35557</v>
      </c>
      <c r="J57" s="392">
        <v>7416</v>
      </c>
      <c r="K57" s="392">
        <v>0</v>
      </c>
      <c r="L57" s="392">
        <v>0</v>
      </c>
      <c r="M57" s="393">
        <v>0</v>
      </c>
      <c r="N57" s="62"/>
      <c r="O57" s="62"/>
    </row>
    <row r="58" spans="1:15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16</v>
      </c>
      <c r="I58" s="73">
        <v>35557</v>
      </c>
      <c r="J58" s="73">
        <v>7416</v>
      </c>
      <c r="K58" s="73">
        <v>0</v>
      </c>
      <c r="L58" s="73">
        <v>0</v>
      </c>
      <c r="M58" s="439">
        <v>0</v>
      </c>
      <c r="N58" s="62"/>
      <c r="O58" s="62"/>
    </row>
    <row r="59" spans="1:15" ht="18.399999999999999" customHeight="1">
      <c r="A59" s="74"/>
      <c r="B59" s="70"/>
      <c r="C59" s="71" t="s">
        <v>4</v>
      </c>
      <c r="D59" s="80" t="s">
        <v>44</v>
      </c>
      <c r="E59" s="73">
        <v>6248.5256700000018</v>
      </c>
      <c r="F59" s="73">
        <v>0</v>
      </c>
      <c r="G59" s="73"/>
      <c r="H59" s="73">
        <v>3.6</v>
      </c>
      <c r="I59" s="73">
        <v>6244.9256700000014</v>
      </c>
      <c r="J59" s="73">
        <v>0</v>
      </c>
      <c r="K59" s="73">
        <v>0</v>
      </c>
      <c r="L59" s="73">
        <v>0</v>
      </c>
      <c r="M59" s="439">
        <v>0</v>
      </c>
      <c r="N59" s="62"/>
      <c r="O59" s="62"/>
    </row>
    <row r="60" spans="1:15" ht="18.399999999999999" customHeight="1">
      <c r="A60" s="74"/>
      <c r="B60" s="70"/>
      <c r="C60" s="71" t="s">
        <v>4</v>
      </c>
      <c r="D60" s="80" t="s">
        <v>45</v>
      </c>
      <c r="E60" s="283">
        <v>0.14535173346670083</v>
      </c>
      <c r="F60" s="283">
        <v>0</v>
      </c>
      <c r="G60" s="283"/>
      <c r="H60" s="283">
        <v>0.22500000000000001</v>
      </c>
      <c r="I60" s="283">
        <v>0.17563139944314765</v>
      </c>
      <c r="J60" s="283">
        <v>0</v>
      </c>
      <c r="K60" s="283">
        <v>0</v>
      </c>
      <c r="L60" s="283">
        <v>0</v>
      </c>
      <c r="M60" s="440">
        <v>0</v>
      </c>
      <c r="N60" s="62"/>
      <c r="O60" s="62"/>
    </row>
    <row r="61" spans="1:15" ht="18.399999999999999" customHeight="1">
      <c r="A61" s="76"/>
      <c r="B61" s="77"/>
      <c r="C61" s="78" t="s">
        <v>4</v>
      </c>
      <c r="D61" s="82" t="s">
        <v>46</v>
      </c>
      <c r="E61" s="284">
        <v>0.14535173346670083</v>
      </c>
      <c r="F61" s="284">
        <v>0</v>
      </c>
      <c r="G61" s="284"/>
      <c r="H61" s="284">
        <v>0.22500000000000001</v>
      </c>
      <c r="I61" s="284">
        <v>0.17563139944314765</v>
      </c>
      <c r="J61" s="284">
        <v>0</v>
      </c>
      <c r="K61" s="284">
        <v>0</v>
      </c>
      <c r="L61" s="284">
        <v>0</v>
      </c>
      <c r="M61" s="441">
        <v>0</v>
      </c>
      <c r="N61" s="62"/>
      <c r="O61" s="62"/>
    </row>
    <row r="62" spans="1:15" ht="18.399999999999999" customHeight="1">
      <c r="A62" s="69" t="s">
        <v>67</v>
      </c>
      <c r="B62" s="70" t="s">
        <v>48</v>
      </c>
      <c r="C62" s="71" t="s">
        <v>68</v>
      </c>
      <c r="D62" s="80" t="s">
        <v>42</v>
      </c>
      <c r="E62" s="73">
        <v>21006</v>
      </c>
      <c r="F62" s="392">
        <v>0</v>
      </c>
      <c r="G62" s="392"/>
      <c r="H62" s="392">
        <v>15</v>
      </c>
      <c r="I62" s="392">
        <v>20191</v>
      </c>
      <c r="J62" s="392">
        <v>800</v>
      </c>
      <c r="K62" s="392">
        <v>0</v>
      </c>
      <c r="L62" s="392">
        <v>0</v>
      </c>
      <c r="M62" s="393">
        <v>0</v>
      </c>
      <c r="N62" s="62"/>
      <c r="O62" s="62"/>
    </row>
    <row r="63" spans="1:15" ht="18.399999999999999" customHeight="1">
      <c r="A63" s="74"/>
      <c r="B63" s="70"/>
      <c r="C63" s="71" t="s">
        <v>69</v>
      </c>
      <c r="D63" s="80" t="s">
        <v>43</v>
      </c>
      <c r="E63" s="73">
        <v>21006</v>
      </c>
      <c r="F63" s="73">
        <v>0</v>
      </c>
      <c r="G63" s="73"/>
      <c r="H63" s="73">
        <v>15</v>
      </c>
      <c r="I63" s="73">
        <v>20191</v>
      </c>
      <c r="J63" s="73">
        <v>800</v>
      </c>
      <c r="K63" s="73">
        <v>0</v>
      </c>
      <c r="L63" s="73">
        <v>0</v>
      </c>
      <c r="M63" s="439">
        <v>0</v>
      </c>
      <c r="N63" s="62"/>
      <c r="O63" s="62"/>
    </row>
    <row r="64" spans="1:15" ht="18.399999999999999" customHeight="1">
      <c r="A64" s="74"/>
      <c r="B64" s="70"/>
      <c r="C64" s="71" t="s">
        <v>4</v>
      </c>
      <c r="D64" s="80" t="s">
        <v>44</v>
      </c>
      <c r="E64" s="73">
        <v>5171.5966600000002</v>
      </c>
      <c r="F64" s="73">
        <v>0</v>
      </c>
      <c r="G64" s="73"/>
      <c r="H64" s="73">
        <v>8.0225000000000009</v>
      </c>
      <c r="I64" s="73">
        <v>5163.5741600000001</v>
      </c>
      <c r="J64" s="73">
        <v>0</v>
      </c>
      <c r="K64" s="73">
        <v>0</v>
      </c>
      <c r="L64" s="73">
        <v>0</v>
      </c>
      <c r="M64" s="439">
        <v>0</v>
      </c>
      <c r="N64" s="62"/>
      <c r="O64" s="62"/>
    </row>
    <row r="65" spans="1:15" ht="18.399999999999999" customHeight="1">
      <c r="A65" s="74"/>
      <c r="B65" s="70"/>
      <c r="C65" s="71" t="s">
        <v>4</v>
      </c>
      <c r="D65" s="80" t="s">
        <v>45</v>
      </c>
      <c r="E65" s="283">
        <v>0.24619616585737408</v>
      </c>
      <c r="F65" s="283">
        <v>0</v>
      </c>
      <c r="G65" s="283"/>
      <c r="H65" s="283">
        <v>0.53483333333333338</v>
      </c>
      <c r="I65" s="283">
        <v>0.25573642513991385</v>
      </c>
      <c r="J65" s="283">
        <v>0</v>
      </c>
      <c r="K65" s="283">
        <v>0</v>
      </c>
      <c r="L65" s="283">
        <v>0</v>
      </c>
      <c r="M65" s="440">
        <v>0</v>
      </c>
      <c r="N65" s="62"/>
      <c r="O65" s="62"/>
    </row>
    <row r="66" spans="1:15" ht="18.399999999999999" customHeight="1">
      <c r="A66" s="76"/>
      <c r="B66" s="77"/>
      <c r="C66" s="78" t="s">
        <v>4</v>
      </c>
      <c r="D66" s="82" t="s">
        <v>46</v>
      </c>
      <c r="E66" s="284">
        <v>0.24619616585737408</v>
      </c>
      <c r="F66" s="284">
        <v>0</v>
      </c>
      <c r="G66" s="284"/>
      <c r="H66" s="284">
        <v>0.53483333333333338</v>
      </c>
      <c r="I66" s="284">
        <v>0.25573642513991385</v>
      </c>
      <c r="J66" s="284">
        <v>0</v>
      </c>
      <c r="K66" s="284">
        <v>0</v>
      </c>
      <c r="L66" s="284">
        <v>0</v>
      </c>
      <c r="M66" s="441">
        <v>0</v>
      </c>
      <c r="N66" s="62"/>
      <c r="O66" s="62"/>
    </row>
    <row r="67" spans="1:15" ht="18.399999999999999" customHeight="1">
      <c r="A67" s="69" t="s">
        <v>70</v>
      </c>
      <c r="B67" s="70" t="s">
        <v>48</v>
      </c>
      <c r="C67" s="71" t="s">
        <v>71</v>
      </c>
      <c r="D67" s="81" t="s">
        <v>42</v>
      </c>
      <c r="E67" s="73">
        <v>63607</v>
      </c>
      <c r="F67" s="392">
        <v>7650</v>
      </c>
      <c r="G67" s="392"/>
      <c r="H67" s="392">
        <v>77</v>
      </c>
      <c r="I67" s="392">
        <v>51401</v>
      </c>
      <c r="J67" s="392">
        <v>4479</v>
      </c>
      <c r="K67" s="392">
        <v>0</v>
      </c>
      <c r="L67" s="392">
        <v>0</v>
      </c>
      <c r="M67" s="393">
        <v>0</v>
      </c>
      <c r="N67" s="62"/>
      <c r="O67" s="62"/>
    </row>
    <row r="68" spans="1:15" ht="18.399999999999999" customHeight="1">
      <c r="A68" s="74"/>
      <c r="B68" s="70"/>
      <c r="C68" s="71" t="s">
        <v>4</v>
      </c>
      <c r="D68" s="80" t="s">
        <v>43</v>
      </c>
      <c r="E68" s="73">
        <v>67075.856</v>
      </c>
      <c r="F68" s="73">
        <v>8038.6109999999999</v>
      </c>
      <c r="G68" s="73"/>
      <c r="H68" s="73">
        <v>77.95</v>
      </c>
      <c r="I68" s="73">
        <v>52032.294999999998</v>
      </c>
      <c r="J68" s="73">
        <v>6927</v>
      </c>
      <c r="K68" s="73">
        <v>0</v>
      </c>
      <c r="L68" s="73">
        <v>0</v>
      </c>
      <c r="M68" s="439">
        <v>0</v>
      </c>
      <c r="N68" s="62"/>
      <c r="O68" s="62"/>
    </row>
    <row r="69" spans="1:15" ht="18.399999999999999" customHeight="1">
      <c r="A69" s="74"/>
      <c r="B69" s="70"/>
      <c r="C69" s="71" t="s">
        <v>4</v>
      </c>
      <c r="D69" s="80" t="s">
        <v>44</v>
      </c>
      <c r="E69" s="73">
        <v>16691.409500000002</v>
      </c>
      <c r="F69" s="73">
        <v>2269.2358199999999</v>
      </c>
      <c r="G69" s="73"/>
      <c r="H69" s="73">
        <v>9.2989999999999995</v>
      </c>
      <c r="I69" s="73">
        <v>13904.924880000004</v>
      </c>
      <c r="J69" s="73">
        <v>507.94979999999998</v>
      </c>
      <c r="K69" s="73">
        <v>0</v>
      </c>
      <c r="L69" s="73">
        <v>0</v>
      </c>
      <c r="M69" s="439">
        <v>0</v>
      </c>
      <c r="N69" s="62"/>
      <c r="O69" s="62"/>
    </row>
    <row r="70" spans="1:15" ht="18.399999999999999" customHeight="1">
      <c r="A70" s="74"/>
      <c r="B70" s="70"/>
      <c r="C70" s="71" t="s">
        <v>4</v>
      </c>
      <c r="D70" s="80" t="s">
        <v>45</v>
      </c>
      <c r="E70" s="283">
        <v>0.26241466348043457</v>
      </c>
      <c r="F70" s="283">
        <v>0.29663213333333333</v>
      </c>
      <c r="G70" s="283"/>
      <c r="H70" s="283">
        <v>0.12076623376623376</v>
      </c>
      <c r="I70" s="283">
        <v>0.27051856734304786</v>
      </c>
      <c r="J70" s="283">
        <v>0.11340696584058942</v>
      </c>
      <c r="K70" s="283">
        <v>0</v>
      </c>
      <c r="L70" s="283">
        <v>0</v>
      </c>
      <c r="M70" s="440">
        <v>0</v>
      </c>
      <c r="N70" s="62"/>
      <c r="O70" s="62"/>
    </row>
    <row r="71" spans="1:15" ht="18.399999999999999" customHeight="1">
      <c r="A71" s="76"/>
      <c r="B71" s="77"/>
      <c r="C71" s="78" t="s">
        <v>4</v>
      </c>
      <c r="D71" s="79" t="s">
        <v>46</v>
      </c>
      <c r="E71" s="442">
        <v>0.24884377919828563</v>
      </c>
      <c r="F71" s="284">
        <v>0.28229203030224997</v>
      </c>
      <c r="G71" s="284"/>
      <c r="H71" s="284">
        <v>0.11929441949967927</v>
      </c>
      <c r="I71" s="284">
        <v>0.267236432296519</v>
      </c>
      <c r="J71" s="284">
        <v>7.3328973581637064E-2</v>
      </c>
      <c r="K71" s="284">
        <v>0</v>
      </c>
      <c r="L71" s="284">
        <v>0</v>
      </c>
      <c r="M71" s="441">
        <v>0</v>
      </c>
      <c r="N71" s="62"/>
      <c r="O71" s="62"/>
    </row>
    <row r="72" spans="1:15" ht="18.399999999999999" customHeight="1">
      <c r="A72" s="69" t="s">
        <v>72</v>
      </c>
      <c r="B72" s="70" t="s">
        <v>48</v>
      </c>
      <c r="C72" s="71" t="s">
        <v>73</v>
      </c>
      <c r="D72" s="72" t="s">
        <v>42</v>
      </c>
      <c r="E72" s="73">
        <v>324621</v>
      </c>
      <c r="F72" s="392">
        <v>0</v>
      </c>
      <c r="G72" s="392"/>
      <c r="H72" s="392">
        <v>2513</v>
      </c>
      <c r="I72" s="392">
        <v>315626</v>
      </c>
      <c r="J72" s="392">
        <v>6467</v>
      </c>
      <c r="K72" s="392">
        <v>0</v>
      </c>
      <c r="L72" s="392">
        <v>0</v>
      </c>
      <c r="M72" s="393">
        <v>15</v>
      </c>
      <c r="N72" s="62"/>
      <c r="O72" s="62"/>
    </row>
    <row r="73" spans="1:15" ht="18.399999999999999" customHeight="1">
      <c r="A73" s="74"/>
      <c r="B73" s="70"/>
      <c r="C73" s="71" t="s">
        <v>4</v>
      </c>
      <c r="D73" s="80" t="s">
        <v>43</v>
      </c>
      <c r="E73" s="73">
        <v>324621</v>
      </c>
      <c r="F73" s="73">
        <v>0</v>
      </c>
      <c r="G73" s="73"/>
      <c r="H73" s="73">
        <v>2513</v>
      </c>
      <c r="I73" s="73">
        <v>315626</v>
      </c>
      <c r="J73" s="73">
        <v>6467</v>
      </c>
      <c r="K73" s="73">
        <v>0</v>
      </c>
      <c r="L73" s="73">
        <v>0</v>
      </c>
      <c r="M73" s="439">
        <v>15</v>
      </c>
      <c r="N73" s="62"/>
      <c r="O73" s="62"/>
    </row>
    <row r="74" spans="1:15" ht="18.399999999999999" customHeight="1">
      <c r="A74" s="74"/>
      <c r="B74" s="70"/>
      <c r="C74" s="71" t="s">
        <v>4</v>
      </c>
      <c r="D74" s="80" t="s">
        <v>44</v>
      </c>
      <c r="E74" s="73">
        <v>82969.532940000034</v>
      </c>
      <c r="F74" s="73">
        <v>0</v>
      </c>
      <c r="G74" s="73"/>
      <c r="H74" s="73">
        <v>1010.30864</v>
      </c>
      <c r="I74" s="73">
        <v>81958.966530000034</v>
      </c>
      <c r="J74" s="73">
        <v>0</v>
      </c>
      <c r="K74" s="73">
        <v>0</v>
      </c>
      <c r="L74" s="73">
        <v>0</v>
      </c>
      <c r="M74" s="439">
        <v>0.25777</v>
      </c>
      <c r="N74" s="62"/>
      <c r="O74" s="62"/>
    </row>
    <row r="75" spans="1:15" ht="18.399999999999999" customHeight="1">
      <c r="A75" s="74"/>
      <c r="B75" s="70"/>
      <c r="C75" s="71" t="s">
        <v>4</v>
      </c>
      <c r="D75" s="80" t="s">
        <v>45</v>
      </c>
      <c r="E75" s="283">
        <v>0.25558892659439786</v>
      </c>
      <c r="F75" s="283">
        <v>0</v>
      </c>
      <c r="G75" s="283"/>
      <c r="H75" s="283">
        <v>0.40203288499801032</v>
      </c>
      <c r="I75" s="283">
        <v>0.25967115044387989</v>
      </c>
      <c r="J75" s="283">
        <v>0</v>
      </c>
      <c r="K75" s="283">
        <v>0</v>
      </c>
      <c r="L75" s="283">
        <v>0</v>
      </c>
      <c r="M75" s="440">
        <v>1.7184666666666668E-2</v>
      </c>
      <c r="N75" s="62"/>
      <c r="O75" s="62"/>
    </row>
    <row r="76" spans="1:15" ht="18.399999999999999" customHeight="1">
      <c r="A76" s="76"/>
      <c r="B76" s="77"/>
      <c r="C76" s="78" t="s">
        <v>4</v>
      </c>
      <c r="D76" s="83" t="s">
        <v>46</v>
      </c>
      <c r="E76" s="284">
        <v>0.25558892659439786</v>
      </c>
      <c r="F76" s="284">
        <v>0</v>
      </c>
      <c r="G76" s="284"/>
      <c r="H76" s="284">
        <v>0.40203288499801032</v>
      </c>
      <c r="I76" s="284">
        <v>0.25967115044387989</v>
      </c>
      <c r="J76" s="284">
        <v>0</v>
      </c>
      <c r="K76" s="284">
        <v>0</v>
      </c>
      <c r="L76" s="284">
        <v>0</v>
      </c>
      <c r="M76" s="441">
        <v>1.7184666666666668E-2</v>
      </c>
      <c r="N76" s="62"/>
      <c r="O76" s="62"/>
    </row>
    <row r="77" spans="1:15" ht="18.399999999999999" customHeight="1">
      <c r="A77" s="69" t="s">
        <v>74</v>
      </c>
      <c r="B77" s="70" t="s">
        <v>48</v>
      </c>
      <c r="C77" s="71" t="s">
        <v>75</v>
      </c>
      <c r="D77" s="81" t="s">
        <v>42</v>
      </c>
      <c r="E77" s="73">
        <v>363288</v>
      </c>
      <c r="F77" s="392">
        <v>900</v>
      </c>
      <c r="G77" s="392"/>
      <c r="H77" s="392">
        <v>9283</v>
      </c>
      <c r="I77" s="392">
        <v>295843</v>
      </c>
      <c r="J77" s="392">
        <v>57262</v>
      </c>
      <c r="K77" s="392">
        <v>0</v>
      </c>
      <c r="L77" s="392">
        <v>0</v>
      </c>
      <c r="M77" s="393">
        <v>0</v>
      </c>
      <c r="N77" s="62"/>
      <c r="O77" s="62"/>
    </row>
    <row r="78" spans="1:15" ht="18.399999999999999" customHeight="1">
      <c r="A78" s="74"/>
      <c r="B78" s="70"/>
      <c r="C78" s="71" t="s">
        <v>76</v>
      </c>
      <c r="D78" s="80" t="s">
        <v>43</v>
      </c>
      <c r="E78" s="73">
        <v>363288</v>
      </c>
      <c r="F78" s="73">
        <v>900</v>
      </c>
      <c r="G78" s="73"/>
      <c r="H78" s="73">
        <v>9345.8379999999997</v>
      </c>
      <c r="I78" s="73">
        <v>295780.16200000001</v>
      </c>
      <c r="J78" s="73">
        <v>57262</v>
      </c>
      <c r="K78" s="73">
        <v>0</v>
      </c>
      <c r="L78" s="73">
        <v>0</v>
      </c>
      <c r="M78" s="439">
        <v>0</v>
      </c>
      <c r="N78" s="62"/>
      <c r="O78" s="62"/>
    </row>
    <row r="79" spans="1:15" ht="18.399999999999999" customHeight="1">
      <c r="A79" s="74"/>
      <c r="B79" s="70"/>
      <c r="C79" s="71" t="s">
        <v>77</v>
      </c>
      <c r="D79" s="80" t="s">
        <v>44</v>
      </c>
      <c r="E79" s="73">
        <v>73200.965799999947</v>
      </c>
      <c r="F79" s="73">
        <v>100</v>
      </c>
      <c r="G79" s="73"/>
      <c r="H79" s="73">
        <v>1824.00838</v>
      </c>
      <c r="I79" s="73">
        <v>70802.03509999995</v>
      </c>
      <c r="J79" s="73">
        <v>474.92232000000001</v>
      </c>
      <c r="K79" s="73">
        <v>0</v>
      </c>
      <c r="L79" s="73">
        <v>0</v>
      </c>
      <c r="M79" s="439">
        <v>0</v>
      </c>
      <c r="N79" s="62"/>
      <c r="O79" s="62"/>
    </row>
    <row r="80" spans="1:15" ht="18.399999999999999" customHeight="1">
      <c r="A80" s="74"/>
      <c r="B80" s="70"/>
      <c r="C80" s="71" t="s">
        <v>4</v>
      </c>
      <c r="D80" s="80" t="s">
        <v>45</v>
      </c>
      <c r="E80" s="283">
        <v>0.2014956888198893</v>
      </c>
      <c r="F80" s="283">
        <v>0.1111111111111111</v>
      </c>
      <c r="G80" s="283"/>
      <c r="H80" s="283">
        <v>0.1964891069697296</v>
      </c>
      <c r="I80" s="283">
        <v>0.23932300274131871</v>
      </c>
      <c r="J80" s="283">
        <v>8.2938479270720546E-3</v>
      </c>
      <c r="K80" s="283">
        <v>0</v>
      </c>
      <c r="L80" s="283">
        <v>0</v>
      </c>
      <c r="M80" s="440">
        <v>0</v>
      </c>
      <c r="N80" s="62"/>
      <c r="O80" s="62"/>
    </row>
    <row r="81" spans="1:15" ht="18.399999999999999" customHeight="1">
      <c r="A81" s="76"/>
      <c r="B81" s="77"/>
      <c r="C81" s="78" t="s">
        <v>4</v>
      </c>
      <c r="D81" s="82" t="s">
        <v>46</v>
      </c>
      <c r="E81" s="284">
        <v>0.2014956888198893</v>
      </c>
      <c r="F81" s="284">
        <v>0.1111111111111111</v>
      </c>
      <c r="G81" s="284"/>
      <c r="H81" s="284">
        <v>0.1951679860061773</v>
      </c>
      <c r="I81" s="284">
        <v>0.2393738465123971</v>
      </c>
      <c r="J81" s="284">
        <v>8.2938479270720546E-3</v>
      </c>
      <c r="K81" s="284">
        <v>0</v>
      </c>
      <c r="L81" s="284">
        <v>0</v>
      </c>
      <c r="M81" s="441">
        <v>0</v>
      </c>
      <c r="N81" s="62"/>
      <c r="O81" s="62"/>
    </row>
    <row r="82" spans="1:15" ht="18.399999999999999" customHeight="1">
      <c r="A82" s="69" t="s">
        <v>78</v>
      </c>
      <c r="B82" s="84" t="s">
        <v>48</v>
      </c>
      <c r="C82" s="71" t="s">
        <v>79</v>
      </c>
      <c r="D82" s="81" t="s">
        <v>42</v>
      </c>
      <c r="E82" s="73">
        <v>11469</v>
      </c>
      <c r="F82" s="392">
        <v>0</v>
      </c>
      <c r="G82" s="392"/>
      <c r="H82" s="392">
        <v>11</v>
      </c>
      <c r="I82" s="392">
        <v>11158</v>
      </c>
      <c r="J82" s="392">
        <v>300</v>
      </c>
      <c r="K82" s="392">
        <v>0</v>
      </c>
      <c r="L82" s="392">
        <v>0</v>
      </c>
      <c r="M82" s="393">
        <v>0</v>
      </c>
      <c r="N82" s="62"/>
      <c r="O82" s="62"/>
    </row>
    <row r="83" spans="1:15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39">
        <v>0</v>
      </c>
      <c r="N83" s="62"/>
      <c r="O83" s="62"/>
    </row>
    <row r="84" spans="1:15" ht="18.399999999999999" customHeight="1">
      <c r="A84" s="74"/>
      <c r="B84" s="70"/>
      <c r="C84" s="71"/>
      <c r="D84" s="80" t="s">
        <v>44</v>
      </c>
      <c r="E84" s="73">
        <v>3081.1199300000007</v>
      </c>
      <c r="F84" s="73">
        <v>0</v>
      </c>
      <c r="G84" s="73"/>
      <c r="H84" s="73">
        <v>0.35</v>
      </c>
      <c r="I84" s="73">
        <v>3080.7699300000008</v>
      </c>
      <c r="J84" s="73">
        <v>0</v>
      </c>
      <c r="K84" s="73">
        <v>0</v>
      </c>
      <c r="L84" s="73">
        <v>0</v>
      </c>
      <c r="M84" s="439">
        <v>0</v>
      </c>
      <c r="N84" s="62"/>
      <c r="O84" s="62"/>
    </row>
    <row r="85" spans="1:15" ht="18.399999999999999" customHeight="1">
      <c r="A85" s="74"/>
      <c r="B85" s="70"/>
      <c r="C85" s="71"/>
      <c r="D85" s="80" t="s">
        <v>45</v>
      </c>
      <c r="E85" s="283">
        <v>0.26864765280320874</v>
      </c>
      <c r="F85" s="283">
        <v>0</v>
      </c>
      <c r="G85" s="283"/>
      <c r="H85" s="283">
        <v>3.1818181818181815E-2</v>
      </c>
      <c r="I85" s="283">
        <v>0.27610413425345054</v>
      </c>
      <c r="J85" s="283">
        <v>0</v>
      </c>
      <c r="K85" s="283">
        <v>0</v>
      </c>
      <c r="L85" s="283">
        <v>0</v>
      </c>
      <c r="M85" s="440">
        <v>0</v>
      </c>
      <c r="N85" s="62"/>
      <c r="O85" s="62"/>
    </row>
    <row r="86" spans="1:15" ht="18.399999999999999" customHeight="1">
      <c r="A86" s="76"/>
      <c r="B86" s="77"/>
      <c r="C86" s="78"/>
      <c r="D86" s="82" t="s">
        <v>46</v>
      </c>
      <c r="E86" s="284">
        <v>0.26864765280320874</v>
      </c>
      <c r="F86" s="284">
        <v>0</v>
      </c>
      <c r="G86" s="284"/>
      <c r="H86" s="284">
        <v>3.1818181818181815E-2</v>
      </c>
      <c r="I86" s="284">
        <v>0.27610413425345054</v>
      </c>
      <c r="J86" s="284">
        <v>0</v>
      </c>
      <c r="K86" s="284">
        <v>0</v>
      </c>
      <c r="L86" s="284">
        <v>0</v>
      </c>
      <c r="M86" s="441">
        <v>0</v>
      </c>
      <c r="N86" s="62"/>
      <c r="O86" s="62"/>
    </row>
    <row r="87" spans="1:15" ht="18.399999999999999" customHeight="1">
      <c r="A87" s="69" t="s">
        <v>80</v>
      </c>
      <c r="B87" s="70" t="s">
        <v>48</v>
      </c>
      <c r="C87" s="71" t="s">
        <v>81</v>
      </c>
      <c r="D87" s="80" t="s">
        <v>42</v>
      </c>
      <c r="E87" s="73">
        <v>7527737</v>
      </c>
      <c r="F87" s="392">
        <v>0</v>
      </c>
      <c r="G87" s="392"/>
      <c r="H87" s="392">
        <v>594013</v>
      </c>
      <c r="I87" s="392">
        <v>6643336</v>
      </c>
      <c r="J87" s="392">
        <v>289675</v>
      </c>
      <c r="K87" s="392">
        <v>0</v>
      </c>
      <c r="L87" s="392">
        <v>0</v>
      </c>
      <c r="M87" s="393">
        <v>713</v>
      </c>
      <c r="N87" s="62"/>
      <c r="O87" s="62"/>
    </row>
    <row r="88" spans="1:15" ht="18.399999999999999" customHeight="1">
      <c r="A88" s="74"/>
      <c r="B88" s="70"/>
      <c r="C88" s="71" t="s">
        <v>4</v>
      </c>
      <c r="D88" s="80" t="s">
        <v>43</v>
      </c>
      <c r="E88" s="73">
        <v>7527916.6249999981</v>
      </c>
      <c r="F88" s="73">
        <v>0</v>
      </c>
      <c r="G88" s="73"/>
      <c r="H88" s="73">
        <v>593402.65800000005</v>
      </c>
      <c r="I88" s="73">
        <v>6643946.3419999983</v>
      </c>
      <c r="J88" s="73">
        <v>289674.99999999994</v>
      </c>
      <c r="K88" s="73">
        <v>0</v>
      </c>
      <c r="L88" s="73">
        <v>0</v>
      </c>
      <c r="M88" s="439">
        <v>892.625</v>
      </c>
      <c r="N88" s="62"/>
      <c r="O88" s="62"/>
    </row>
    <row r="89" spans="1:15" ht="18.399999999999999" customHeight="1">
      <c r="A89" s="74"/>
      <c r="B89" s="70"/>
      <c r="C89" s="71" t="s">
        <v>4</v>
      </c>
      <c r="D89" s="80" t="s">
        <v>44</v>
      </c>
      <c r="E89" s="73">
        <v>1801477.3840699994</v>
      </c>
      <c r="F89" s="73">
        <v>0</v>
      </c>
      <c r="G89" s="73"/>
      <c r="H89" s="73">
        <v>122402.75720999997</v>
      </c>
      <c r="I89" s="73">
        <v>1661565.9096399995</v>
      </c>
      <c r="J89" s="73">
        <v>17412.619460000002</v>
      </c>
      <c r="K89" s="73">
        <v>0</v>
      </c>
      <c r="L89" s="73">
        <v>0</v>
      </c>
      <c r="M89" s="439">
        <v>96.097759999999994</v>
      </c>
      <c r="N89" s="62"/>
      <c r="O89" s="62"/>
    </row>
    <row r="90" spans="1:15" ht="18.399999999999999" customHeight="1">
      <c r="A90" s="74"/>
      <c r="B90" s="70"/>
      <c r="C90" s="71" t="s">
        <v>4</v>
      </c>
      <c r="D90" s="80" t="s">
        <v>45</v>
      </c>
      <c r="E90" s="283">
        <v>0.23931194515297219</v>
      </c>
      <c r="F90" s="283">
        <v>0</v>
      </c>
      <c r="G90" s="283"/>
      <c r="H90" s="283">
        <v>0.20606073808148975</v>
      </c>
      <c r="I90" s="283">
        <v>0.25011017200394492</v>
      </c>
      <c r="J90" s="283">
        <v>6.0110881021834824E-2</v>
      </c>
      <c r="K90" s="283">
        <v>0</v>
      </c>
      <c r="L90" s="283">
        <v>0</v>
      </c>
      <c r="M90" s="440">
        <v>0.1347794670406732</v>
      </c>
      <c r="N90" s="62"/>
      <c r="O90" s="62"/>
    </row>
    <row r="91" spans="1:15" ht="18.399999999999999" customHeight="1">
      <c r="A91" s="76"/>
      <c r="B91" s="77"/>
      <c r="C91" s="78" t="s">
        <v>4</v>
      </c>
      <c r="D91" s="80" t="s">
        <v>46</v>
      </c>
      <c r="E91" s="284">
        <v>0.239306234886734</v>
      </c>
      <c r="F91" s="284">
        <v>0</v>
      </c>
      <c r="G91" s="284"/>
      <c r="H91" s="284">
        <v>0.2062726810536126</v>
      </c>
      <c r="I91" s="284">
        <v>0.25008719578849359</v>
      </c>
      <c r="J91" s="284">
        <v>6.0110881021834831E-2</v>
      </c>
      <c r="K91" s="284">
        <v>0</v>
      </c>
      <c r="L91" s="284">
        <v>0</v>
      </c>
      <c r="M91" s="441">
        <v>0.10765748214535778</v>
      </c>
      <c r="N91" s="62"/>
      <c r="O91" s="62"/>
    </row>
    <row r="92" spans="1:15" ht="18.399999999999999" customHeight="1">
      <c r="A92" s="69" t="s">
        <v>82</v>
      </c>
      <c r="B92" s="70" t="s">
        <v>48</v>
      </c>
      <c r="C92" s="71" t="s">
        <v>83</v>
      </c>
      <c r="D92" s="81" t="s">
        <v>42</v>
      </c>
      <c r="E92" s="73">
        <v>216437</v>
      </c>
      <c r="F92" s="392">
        <v>65606</v>
      </c>
      <c r="G92" s="392"/>
      <c r="H92" s="392">
        <v>2428</v>
      </c>
      <c r="I92" s="392">
        <v>141623</v>
      </c>
      <c r="J92" s="392">
        <v>3500</v>
      </c>
      <c r="K92" s="392">
        <v>0</v>
      </c>
      <c r="L92" s="392">
        <v>0</v>
      </c>
      <c r="M92" s="393">
        <v>3280</v>
      </c>
      <c r="N92" s="62"/>
      <c r="O92" s="62"/>
    </row>
    <row r="93" spans="1:15" ht="18.399999999999999" customHeight="1">
      <c r="A93" s="74"/>
      <c r="B93" s="70"/>
      <c r="C93" s="71" t="s">
        <v>84</v>
      </c>
      <c r="D93" s="80" t="s">
        <v>43</v>
      </c>
      <c r="E93" s="73">
        <v>225787.00599999999</v>
      </c>
      <c r="F93" s="73">
        <v>71191.520000000004</v>
      </c>
      <c r="G93" s="73"/>
      <c r="H93" s="73">
        <v>2428</v>
      </c>
      <c r="I93" s="73">
        <v>143037.486</v>
      </c>
      <c r="J93" s="73">
        <v>5850</v>
      </c>
      <c r="K93" s="73">
        <v>0</v>
      </c>
      <c r="L93" s="73">
        <v>0</v>
      </c>
      <c r="M93" s="439">
        <v>3280</v>
      </c>
      <c r="N93" s="62"/>
      <c r="O93" s="62"/>
    </row>
    <row r="94" spans="1:15" ht="18.399999999999999" customHeight="1">
      <c r="A94" s="74"/>
      <c r="B94" s="70"/>
      <c r="C94" s="71" t="s">
        <v>4</v>
      </c>
      <c r="D94" s="80" t="s">
        <v>44</v>
      </c>
      <c r="E94" s="73">
        <v>48131.064310000002</v>
      </c>
      <c r="F94" s="73">
        <v>13689.52</v>
      </c>
      <c r="G94" s="73"/>
      <c r="H94" s="73">
        <v>32.712150000000001</v>
      </c>
      <c r="I94" s="73">
        <v>33497.571640000002</v>
      </c>
      <c r="J94" s="73">
        <v>211.8203</v>
      </c>
      <c r="K94" s="73">
        <v>0</v>
      </c>
      <c r="L94" s="73">
        <v>0</v>
      </c>
      <c r="M94" s="439">
        <v>699.44021999999995</v>
      </c>
      <c r="N94" s="62"/>
      <c r="O94" s="62"/>
    </row>
    <row r="95" spans="1:15" ht="18.399999999999999" customHeight="1">
      <c r="A95" s="74"/>
      <c r="B95" s="70"/>
      <c r="C95" s="71" t="s">
        <v>4</v>
      </c>
      <c r="D95" s="80" t="s">
        <v>45</v>
      </c>
      <c r="E95" s="283">
        <v>0.22237909557977611</v>
      </c>
      <c r="F95" s="283">
        <v>0.20866262232112917</v>
      </c>
      <c r="G95" s="283"/>
      <c r="H95" s="283">
        <v>1.3472878912685338E-2</v>
      </c>
      <c r="I95" s="283">
        <v>0.23652635264046096</v>
      </c>
      <c r="J95" s="283">
        <v>6.0520085714285715E-2</v>
      </c>
      <c r="K95" s="283">
        <v>0</v>
      </c>
      <c r="L95" s="283">
        <v>0</v>
      </c>
      <c r="M95" s="440">
        <v>0.2132439695121951</v>
      </c>
      <c r="N95" s="62"/>
      <c r="O95" s="62"/>
    </row>
    <row r="96" spans="1:15" ht="18.399999999999999" customHeight="1">
      <c r="A96" s="76"/>
      <c r="B96" s="77"/>
      <c r="C96" s="78" t="s">
        <v>4</v>
      </c>
      <c r="D96" s="82" t="s">
        <v>46</v>
      </c>
      <c r="E96" s="284">
        <v>0.21317021365702507</v>
      </c>
      <c r="F96" s="284">
        <v>0.19229144145257748</v>
      </c>
      <c r="G96" s="284"/>
      <c r="H96" s="284">
        <v>1.3472878912685338E-2</v>
      </c>
      <c r="I96" s="284">
        <v>0.23418736288471961</v>
      </c>
      <c r="J96" s="284">
        <v>3.620859829059829E-2</v>
      </c>
      <c r="K96" s="284">
        <v>0</v>
      </c>
      <c r="L96" s="284">
        <v>0</v>
      </c>
      <c r="M96" s="441">
        <v>0.2132439695121951</v>
      </c>
      <c r="N96" s="62"/>
      <c r="O96" s="62"/>
    </row>
    <row r="97" spans="1:15" ht="18.399999999999999" customHeight="1">
      <c r="A97" s="69" t="s">
        <v>85</v>
      </c>
      <c r="B97" s="70" t="s">
        <v>48</v>
      </c>
      <c r="C97" s="71" t="s">
        <v>86</v>
      </c>
      <c r="D97" s="80" t="s">
        <v>42</v>
      </c>
      <c r="E97" s="73">
        <v>36299</v>
      </c>
      <c r="F97" s="392">
        <v>2460</v>
      </c>
      <c r="G97" s="392"/>
      <c r="H97" s="392">
        <v>37</v>
      </c>
      <c r="I97" s="392">
        <v>29795</v>
      </c>
      <c r="J97" s="392">
        <v>199</v>
      </c>
      <c r="K97" s="392">
        <v>0</v>
      </c>
      <c r="L97" s="392">
        <v>0</v>
      </c>
      <c r="M97" s="393">
        <v>3808</v>
      </c>
      <c r="N97" s="62"/>
      <c r="O97" s="62"/>
    </row>
    <row r="98" spans="1:15" ht="18.399999999999999" customHeight="1">
      <c r="A98" s="74"/>
      <c r="B98" s="70"/>
      <c r="C98" s="71" t="s">
        <v>4</v>
      </c>
      <c r="D98" s="80" t="s">
        <v>43</v>
      </c>
      <c r="E98" s="73">
        <v>36727.279999999999</v>
      </c>
      <c r="F98" s="73">
        <v>2525</v>
      </c>
      <c r="G98" s="73"/>
      <c r="H98" s="73">
        <v>37</v>
      </c>
      <c r="I98" s="73">
        <v>30030.279999999995</v>
      </c>
      <c r="J98" s="73">
        <v>327</v>
      </c>
      <c r="K98" s="73">
        <v>0</v>
      </c>
      <c r="L98" s="73">
        <v>0</v>
      </c>
      <c r="M98" s="439">
        <v>3808</v>
      </c>
      <c r="N98" s="62"/>
      <c r="O98" s="62"/>
    </row>
    <row r="99" spans="1:15" ht="18.399999999999999" customHeight="1">
      <c r="A99" s="74"/>
      <c r="B99" s="70"/>
      <c r="C99" s="71" t="s">
        <v>4</v>
      </c>
      <c r="D99" s="80" t="s">
        <v>44</v>
      </c>
      <c r="E99" s="73">
        <v>6618.2795099999994</v>
      </c>
      <c r="F99" s="73">
        <v>0</v>
      </c>
      <c r="G99" s="73"/>
      <c r="H99" s="73">
        <v>9.2189300000000003</v>
      </c>
      <c r="I99" s="73">
        <v>5897.9219099999991</v>
      </c>
      <c r="J99" s="73">
        <v>95</v>
      </c>
      <c r="K99" s="73">
        <v>0</v>
      </c>
      <c r="L99" s="73">
        <v>0</v>
      </c>
      <c r="M99" s="439">
        <v>616.13866999999993</v>
      </c>
      <c r="N99" s="62"/>
      <c r="O99" s="62"/>
    </row>
    <row r="100" spans="1:15" ht="18.399999999999999" customHeight="1">
      <c r="A100" s="74"/>
      <c r="B100" s="70"/>
      <c r="C100" s="71" t="s">
        <v>4</v>
      </c>
      <c r="D100" s="80" t="s">
        <v>45</v>
      </c>
      <c r="E100" s="283">
        <v>0.18232677236287501</v>
      </c>
      <c r="F100" s="283">
        <v>0</v>
      </c>
      <c r="G100" s="283"/>
      <c r="H100" s="283">
        <v>0.24916027027027027</v>
      </c>
      <c r="I100" s="283">
        <v>0.19795005571404595</v>
      </c>
      <c r="J100" s="283">
        <v>0.47738693467336685</v>
      </c>
      <c r="K100" s="283">
        <v>0</v>
      </c>
      <c r="L100" s="283">
        <v>0</v>
      </c>
      <c r="M100" s="440">
        <v>0.16180112132352939</v>
      </c>
      <c r="N100" s="62"/>
      <c r="O100" s="62"/>
    </row>
    <row r="101" spans="1:15" ht="18.399999999999999" customHeight="1">
      <c r="A101" s="76"/>
      <c r="B101" s="77"/>
      <c r="C101" s="78" t="s">
        <v>4</v>
      </c>
      <c r="D101" s="79" t="s">
        <v>46</v>
      </c>
      <c r="E101" s="442">
        <v>0.1802006440444269</v>
      </c>
      <c r="F101" s="284">
        <v>0</v>
      </c>
      <c r="G101" s="284"/>
      <c r="H101" s="284">
        <v>0.24916027027027027</v>
      </c>
      <c r="I101" s="284">
        <v>0.19639916477635241</v>
      </c>
      <c r="J101" s="284">
        <v>0.29051987767584098</v>
      </c>
      <c r="K101" s="284">
        <v>0</v>
      </c>
      <c r="L101" s="284">
        <v>0</v>
      </c>
      <c r="M101" s="441">
        <v>0.16180112132352939</v>
      </c>
      <c r="N101" s="62"/>
      <c r="O101" s="62"/>
    </row>
    <row r="102" spans="1:15" ht="18.399999999999999" customHeight="1">
      <c r="A102" s="275" t="s">
        <v>87</v>
      </c>
      <c r="B102" s="70" t="s">
        <v>48</v>
      </c>
      <c r="C102" s="71" t="s">
        <v>88</v>
      </c>
      <c r="D102" s="72" t="s">
        <v>42</v>
      </c>
      <c r="E102" s="73">
        <v>1338947</v>
      </c>
      <c r="F102" s="392">
        <v>1237240</v>
      </c>
      <c r="G102" s="392"/>
      <c r="H102" s="392">
        <v>462</v>
      </c>
      <c r="I102" s="392">
        <v>91819</v>
      </c>
      <c r="J102" s="392">
        <v>6013</v>
      </c>
      <c r="K102" s="392">
        <v>0</v>
      </c>
      <c r="L102" s="392">
        <v>0</v>
      </c>
      <c r="M102" s="393">
        <v>3413</v>
      </c>
      <c r="N102" s="62"/>
      <c r="O102" s="62"/>
    </row>
    <row r="103" spans="1:15" ht="18.399999999999999" customHeight="1">
      <c r="A103" s="86"/>
      <c r="B103" s="85"/>
      <c r="C103" s="71" t="s">
        <v>89</v>
      </c>
      <c r="D103" s="80" t="s">
        <v>43</v>
      </c>
      <c r="E103" s="73">
        <v>2112233.4509999999</v>
      </c>
      <c r="F103" s="73">
        <v>2000752</v>
      </c>
      <c r="G103" s="73"/>
      <c r="H103" s="73">
        <v>462</v>
      </c>
      <c r="I103" s="73">
        <v>92851</v>
      </c>
      <c r="J103" s="73">
        <v>5463</v>
      </c>
      <c r="K103" s="73">
        <v>0</v>
      </c>
      <c r="L103" s="73">
        <v>0</v>
      </c>
      <c r="M103" s="439">
        <v>12705.450999999999</v>
      </c>
      <c r="N103" s="62"/>
      <c r="O103" s="62"/>
    </row>
    <row r="104" spans="1:15" ht="18.399999999999999" customHeight="1">
      <c r="A104" s="86"/>
      <c r="B104" s="85"/>
      <c r="C104" s="71" t="s">
        <v>90</v>
      </c>
      <c r="D104" s="80" t="s">
        <v>44</v>
      </c>
      <c r="E104" s="73">
        <v>656244.57340000011</v>
      </c>
      <c r="F104" s="73">
        <v>633236.72245999996</v>
      </c>
      <c r="G104" s="73"/>
      <c r="H104" s="73">
        <v>16.318049999999999</v>
      </c>
      <c r="I104" s="73">
        <v>20834.376550000004</v>
      </c>
      <c r="J104" s="73">
        <v>166.05</v>
      </c>
      <c r="K104" s="73">
        <v>0</v>
      </c>
      <c r="L104" s="73">
        <v>0</v>
      </c>
      <c r="M104" s="439">
        <v>1991.1063400000003</v>
      </c>
      <c r="N104" s="62"/>
      <c r="O104" s="62"/>
    </row>
    <row r="105" spans="1:15" ht="18.399999999999999" customHeight="1">
      <c r="A105" s="74"/>
      <c r="B105" s="70"/>
      <c r="C105" s="71" t="s">
        <v>4</v>
      </c>
      <c r="D105" s="80" t="s">
        <v>45</v>
      </c>
      <c r="E105" s="283">
        <v>0.49011990272953304</v>
      </c>
      <c r="F105" s="283">
        <v>0.51181397502505577</v>
      </c>
      <c r="G105" s="283"/>
      <c r="H105" s="283">
        <v>3.5320454545454544E-2</v>
      </c>
      <c r="I105" s="283">
        <v>0.22690702959082548</v>
      </c>
      <c r="J105" s="283">
        <v>2.7615167137867956E-2</v>
      </c>
      <c r="K105" s="283">
        <v>0</v>
      </c>
      <c r="L105" s="283">
        <v>0</v>
      </c>
      <c r="M105" s="440">
        <v>0.58338890711983604</v>
      </c>
      <c r="N105" s="62"/>
      <c r="O105" s="62"/>
    </row>
    <row r="106" spans="1:15" ht="18.399999999999999" customHeight="1">
      <c r="A106" s="76"/>
      <c r="B106" s="77"/>
      <c r="C106" s="78" t="s">
        <v>4</v>
      </c>
      <c r="D106" s="82" t="s">
        <v>46</v>
      </c>
      <c r="E106" s="284">
        <v>0.31068752040136122</v>
      </c>
      <c r="F106" s="284">
        <v>0.31649935747159064</v>
      </c>
      <c r="G106" s="284"/>
      <c r="H106" s="284">
        <v>3.5320454545454544E-2</v>
      </c>
      <c r="I106" s="284">
        <v>0.22438505293427108</v>
      </c>
      <c r="J106" s="284">
        <v>3.039538714991763E-2</v>
      </c>
      <c r="K106" s="284">
        <v>0</v>
      </c>
      <c r="L106" s="284">
        <v>0</v>
      </c>
      <c r="M106" s="441">
        <v>0.15671276367914846</v>
      </c>
      <c r="N106" s="62"/>
      <c r="O106" s="62"/>
    </row>
    <row r="107" spans="1:15" ht="18.399999999999999" customHeight="1">
      <c r="A107" s="69" t="s">
        <v>91</v>
      </c>
      <c r="B107" s="70" t="s">
        <v>48</v>
      </c>
      <c r="C107" s="71" t="s">
        <v>92</v>
      </c>
      <c r="D107" s="80" t="s">
        <v>42</v>
      </c>
      <c r="E107" s="73">
        <v>7028410</v>
      </c>
      <c r="F107" s="392">
        <v>70137</v>
      </c>
      <c r="G107" s="392"/>
      <c r="H107" s="392">
        <v>59295</v>
      </c>
      <c r="I107" s="392">
        <v>6614927</v>
      </c>
      <c r="J107" s="392">
        <v>207629</v>
      </c>
      <c r="K107" s="392">
        <v>0</v>
      </c>
      <c r="L107" s="392">
        <v>0</v>
      </c>
      <c r="M107" s="393">
        <v>76422</v>
      </c>
      <c r="N107" s="62"/>
      <c r="O107" s="62"/>
    </row>
    <row r="108" spans="1:15" ht="18.399999999999999" customHeight="1">
      <c r="A108" s="74"/>
      <c r="B108" s="70"/>
      <c r="C108" s="71" t="s">
        <v>93</v>
      </c>
      <c r="D108" s="80" t="s">
        <v>43</v>
      </c>
      <c r="E108" s="73">
        <v>7141235.2309999987</v>
      </c>
      <c r="F108" s="73">
        <v>70149.807000000001</v>
      </c>
      <c r="G108" s="73"/>
      <c r="H108" s="73">
        <v>60210.305999999997</v>
      </c>
      <c r="I108" s="73">
        <v>6725238.4419999989</v>
      </c>
      <c r="J108" s="73">
        <v>210882.402</v>
      </c>
      <c r="K108" s="73">
        <v>0</v>
      </c>
      <c r="L108" s="73">
        <v>0</v>
      </c>
      <c r="M108" s="439">
        <v>74754.274000000019</v>
      </c>
      <c r="N108" s="62"/>
      <c r="O108" s="62"/>
    </row>
    <row r="109" spans="1:15" ht="18.399999999999999" customHeight="1">
      <c r="A109" s="74"/>
      <c r="B109" s="70"/>
      <c r="C109" s="71" t="s">
        <v>4</v>
      </c>
      <c r="D109" s="80" t="s">
        <v>44</v>
      </c>
      <c r="E109" s="73">
        <v>1651480.1914099995</v>
      </c>
      <c r="F109" s="73">
        <v>15931.60297</v>
      </c>
      <c r="G109" s="73"/>
      <c r="H109" s="73">
        <v>6992.4250100000008</v>
      </c>
      <c r="I109" s="73">
        <v>1616424.2368599996</v>
      </c>
      <c r="J109" s="73">
        <v>1851.4545900000001</v>
      </c>
      <c r="K109" s="73">
        <v>0</v>
      </c>
      <c r="L109" s="73">
        <v>0</v>
      </c>
      <c r="M109" s="439">
        <v>10280.471979999998</v>
      </c>
      <c r="N109" s="62"/>
      <c r="O109" s="62"/>
    </row>
    <row r="110" spans="1:15" ht="18.399999999999999" customHeight="1">
      <c r="A110" s="74"/>
      <c r="B110" s="70"/>
      <c r="C110" s="71" t="s">
        <v>4</v>
      </c>
      <c r="D110" s="80" t="s">
        <v>45</v>
      </c>
      <c r="E110" s="283">
        <v>0.23497209061651206</v>
      </c>
      <c r="F110" s="283">
        <v>0.22714976360551492</v>
      </c>
      <c r="G110" s="283"/>
      <c r="H110" s="283">
        <v>0.11792604789611268</v>
      </c>
      <c r="I110" s="283">
        <v>0.2443601020631066</v>
      </c>
      <c r="J110" s="283">
        <v>8.9171290619325817E-3</v>
      </c>
      <c r="K110" s="283">
        <v>0</v>
      </c>
      <c r="L110" s="283">
        <v>0</v>
      </c>
      <c r="M110" s="440">
        <v>0.13452241474967938</v>
      </c>
      <c r="N110" s="62"/>
      <c r="O110" s="62"/>
    </row>
    <row r="111" spans="1:15" ht="18.399999999999999" customHeight="1">
      <c r="A111" s="76"/>
      <c r="B111" s="77"/>
      <c r="C111" s="78" t="s">
        <v>4</v>
      </c>
      <c r="D111" s="80" t="s">
        <v>46</v>
      </c>
      <c r="E111" s="284">
        <v>0.23125973840505182</v>
      </c>
      <c r="F111" s="284">
        <v>0.22710829368354499</v>
      </c>
      <c r="G111" s="284"/>
      <c r="H111" s="284">
        <v>0.1161333578009054</v>
      </c>
      <c r="I111" s="284">
        <v>0.24035195938410414</v>
      </c>
      <c r="J111" s="284">
        <v>8.7795594722029011E-3</v>
      </c>
      <c r="K111" s="284">
        <v>0</v>
      </c>
      <c r="L111" s="284">
        <v>0</v>
      </c>
      <c r="M111" s="441">
        <v>0.13752353450720417</v>
      </c>
      <c r="N111" s="62"/>
      <c r="O111" s="62"/>
    </row>
    <row r="112" spans="1:15" ht="18.399999999999999" customHeight="1">
      <c r="A112" s="69" t="s">
        <v>94</v>
      </c>
      <c r="B112" s="70" t="s">
        <v>48</v>
      </c>
      <c r="C112" s="71" t="s">
        <v>95</v>
      </c>
      <c r="D112" s="81" t="s">
        <v>96</v>
      </c>
      <c r="E112" s="73">
        <v>566248</v>
      </c>
      <c r="F112" s="392">
        <v>174159</v>
      </c>
      <c r="G112" s="392"/>
      <c r="H112" s="392">
        <v>15775</v>
      </c>
      <c r="I112" s="392">
        <v>190144</v>
      </c>
      <c r="J112" s="392">
        <v>120704</v>
      </c>
      <c r="K112" s="392">
        <v>0</v>
      </c>
      <c r="L112" s="392">
        <v>0</v>
      </c>
      <c r="M112" s="393">
        <v>65466</v>
      </c>
      <c r="N112" s="62"/>
      <c r="O112" s="62"/>
    </row>
    <row r="113" spans="1:15" ht="18.399999999999999" customHeight="1">
      <c r="A113" s="74"/>
      <c r="B113" s="70"/>
      <c r="C113" s="71" t="s">
        <v>4</v>
      </c>
      <c r="D113" s="80" t="s">
        <v>43</v>
      </c>
      <c r="E113" s="73">
        <v>515532.36300000001</v>
      </c>
      <c r="F113" s="73">
        <v>173442.77</v>
      </c>
      <c r="G113" s="73"/>
      <c r="H113" s="73">
        <v>13875</v>
      </c>
      <c r="I113" s="73">
        <v>192734.87900000002</v>
      </c>
      <c r="J113" s="73">
        <v>120729.351</v>
      </c>
      <c r="K113" s="73">
        <v>0</v>
      </c>
      <c r="L113" s="73">
        <v>0</v>
      </c>
      <c r="M113" s="439">
        <v>14750.363000000001</v>
      </c>
      <c r="N113" s="62"/>
      <c r="O113" s="62"/>
    </row>
    <row r="114" spans="1:15" ht="18.399999999999999" customHeight="1">
      <c r="A114" s="74"/>
      <c r="B114" s="70"/>
      <c r="C114" s="71" t="s">
        <v>4</v>
      </c>
      <c r="D114" s="80" t="s">
        <v>44</v>
      </c>
      <c r="E114" s="73">
        <v>114455.62092999999</v>
      </c>
      <c r="F114" s="73">
        <v>11858.649300000001</v>
      </c>
      <c r="G114" s="73"/>
      <c r="H114" s="73">
        <v>3025.3082100000001</v>
      </c>
      <c r="I114" s="73">
        <v>70614.231349999987</v>
      </c>
      <c r="J114" s="73">
        <v>26266.320400000001</v>
      </c>
      <c r="K114" s="73">
        <v>0</v>
      </c>
      <c r="L114" s="73">
        <v>0</v>
      </c>
      <c r="M114" s="439">
        <v>2691.1116699999998</v>
      </c>
      <c r="N114" s="62"/>
      <c r="O114" s="62"/>
    </row>
    <row r="115" spans="1:15" ht="18.399999999999999" customHeight="1">
      <c r="A115" s="74"/>
      <c r="B115" s="70"/>
      <c r="C115" s="71" t="s">
        <v>4</v>
      </c>
      <c r="D115" s="80" t="s">
        <v>45</v>
      </c>
      <c r="E115" s="283">
        <v>0.20212984580960991</v>
      </c>
      <c r="F115" s="283">
        <v>6.809093586894735E-2</v>
      </c>
      <c r="G115" s="283"/>
      <c r="H115" s="283">
        <v>0.19177865039619651</v>
      </c>
      <c r="I115" s="283">
        <v>0.37137238803222816</v>
      </c>
      <c r="J115" s="283">
        <v>0.21760936174443266</v>
      </c>
      <c r="K115" s="283">
        <v>0</v>
      </c>
      <c r="L115" s="283">
        <v>0</v>
      </c>
      <c r="M115" s="440">
        <v>4.1107012342284539E-2</v>
      </c>
      <c r="N115" s="62"/>
      <c r="O115" s="62"/>
    </row>
    <row r="116" spans="1:15" ht="18.399999999999999" customHeight="1">
      <c r="A116" s="76"/>
      <c r="B116" s="77"/>
      <c r="C116" s="78" t="s">
        <v>4</v>
      </c>
      <c r="D116" s="82" t="s">
        <v>46</v>
      </c>
      <c r="E116" s="284">
        <v>0.22201442459200177</v>
      </c>
      <c r="F116" s="284">
        <v>6.8372116635360483E-2</v>
      </c>
      <c r="G116" s="284"/>
      <c r="H116" s="284">
        <v>0.21804023135135137</v>
      </c>
      <c r="I116" s="284">
        <v>0.3663801368822297</v>
      </c>
      <c r="J116" s="284">
        <v>0.21756366767845875</v>
      </c>
      <c r="K116" s="284">
        <v>0</v>
      </c>
      <c r="L116" s="284">
        <v>0</v>
      </c>
      <c r="M116" s="441">
        <v>0.18244375884173153</v>
      </c>
      <c r="N116" s="62"/>
      <c r="O116" s="62"/>
    </row>
    <row r="117" spans="1:15" ht="18.399999999999999" customHeight="1">
      <c r="A117" s="69" t="s">
        <v>97</v>
      </c>
      <c r="B117" s="70" t="s">
        <v>48</v>
      </c>
      <c r="C117" s="71" t="s">
        <v>98</v>
      </c>
      <c r="D117" s="80" t="s">
        <v>42</v>
      </c>
      <c r="E117" s="73">
        <v>528014</v>
      </c>
      <c r="F117" s="392">
        <v>134975</v>
      </c>
      <c r="G117" s="392"/>
      <c r="H117" s="392">
        <v>5598</v>
      </c>
      <c r="I117" s="392">
        <v>310951</v>
      </c>
      <c r="J117" s="392">
        <v>43153</v>
      </c>
      <c r="K117" s="392">
        <v>0</v>
      </c>
      <c r="L117" s="392">
        <v>0</v>
      </c>
      <c r="M117" s="393">
        <v>33337</v>
      </c>
      <c r="N117" s="62"/>
      <c r="O117" s="62"/>
    </row>
    <row r="118" spans="1:15" ht="18.399999999999999" customHeight="1">
      <c r="A118" s="74"/>
      <c r="B118" s="70"/>
      <c r="C118" s="71" t="s">
        <v>4</v>
      </c>
      <c r="D118" s="80" t="s">
        <v>43</v>
      </c>
      <c r="E118" s="73">
        <v>528862.01399999997</v>
      </c>
      <c r="F118" s="73">
        <v>136175</v>
      </c>
      <c r="G118" s="73"/>
      <c r="H118" s="73">
        <v>5647.759</v>
      </c>
      <c r="I118" s="73">
        <v>309699.68099999998</v>
      </c>
      <c r="J118" s="73">
        <v>43153</v>
      </c>
      <c r="K118" s="73">
        <v>0</v>
      </c>
      <c r="L118" s="73">
        <v>0</v>
      </c>
      <c r="M118" s="439">
        <v>34186.574000000008</v>
      </c>
      <c r="N118" s="62"/>
      <c r="O118" s="62"/>
    </row>
    <row r="119" spans="1:15" ht="18.399999999999999" customHeight="1">
      <c r="A119" s="74"/>
      <c r="B119" s="70"/>
      <c r="C119" s="71" t="s">
        <v>4</v>
      </c>
      <c r="D119" s="80" t="s">
        <v>44</v>
      </c>
      <c r="E119" s="73">
        <v>101962.77277999998</v>
      </c>
      <c r="F119" s="73">
        <v>42300</v>
      </c>
      <c r="G119" s="73"/>
      <c r="H119" s="73">
        <v>1040.3012900000001</v>
      </c>
      <c r="I119" s="73">
        <v>56918.299709999999</v>
      </c>
      <c r="J119" s="73">
        <v>1281.3292099999999</v>
      </c>
      <c r="K119" s="73">
        <v>0</v>
      </c>
      <c r="L119" s="73">
        <v>0</v>
      </c>
      <c r="M119" s="439">
        <v>422.84256999999997</v>
      </c>
      <c r="N119" s="62"/>
      <c r="O119" s="62"/>
    </row>
    <row r="120" spans="1:15" ht="18.399999999999999" customHeight="1">
      <c r="A120" s="74"/>
      <c r="B120" s="70"/>
      <c r="C120" s="71" t="s">
        <v>4</v>
      </c>
      <c r="D120" s="80" t="s">
        <v>45</v>
      </c>
      <c r="E120" s="283">
        <v>0.19310619184339806</v>
      </c>
      <c r="F120" s="283">
        <v>0.3133913687719948</v>
      </c>
      <c r="G120" s="283"/>
      <c r="H120" s="283">
        <v>0.18583445694891035</v>
      </c>
      <c r="I120" s="283">
        <v>0.18304588089441745</v>
      </c>
      <c r="J120" s="283">
        <v>2.969270294069937E-2</v>
      </c>
      <c r="K120" s="283">
        <v>0</v>
      </c>
      <c r="L120" s="283">
        <v>0</v>
      </c>
      <c r="M120" s="440">
        <v>1.268388187299397E-2</v>
      </c>
      <c r="N120" s="62"/>
      <c r="O120" s="62"/>
    </row>
    <row r="121" spans="1:15" ht="18.399999999999999" customHeight="1">
      <c r="A121" s="76"/>
      <c r="B121" s="77"/>
      <c r="C121" s="78" t="s">
        <v>4</v>
      </c>
      <c r="D121" s="82" t="s">
        <v>46</v>
      </c>
      <c r="E121" s="284">
        <v>0.19279655199437332</v>
      </c>
      <c r="F121" s="284">
        <v>0.31062970442445381</v>
      </c>
      <c r="G121" s="284"/>
      <c r="H121" s="284">
        <v>0.18419718157237236</v>
      </c>
      <c r="I121" s="284">
        <v>0.18378546444159882</v>
      </c>
      <c r="J121" s="284">
        <v>2.969270294069937E-2</v>
      </c>
      <c r="K121" s="284">
        <v>0</v>
      </c>
      <c r="L121" s="284">
        <v>0</v>
      </c>
      <c r="M121" s="441">
        <v>1.2368673444727158E-2</v>
      </c>
      <c r="N121" s="62"/>
      <c r="O121" s="62"/>
    </row>
    <row r="122" spans="1:15" ht="18.399999999999999" customHeight="1">
      <c r="A122" s="69" t="s">
        <v>99</v>
      </c>
      <c r="B122" s="70" t="s">
        <v>48</v>
      </c>
      <c r="C122" s="71" t="s">
        <v>100</v>
      </c>
      <c r="D122" s="81" t="s">
        <v>42</v>
      </c>
      <c r="E122" s="73">
        <v>660117</v>
      </c>
      <c r="F122" s="392">
        <v>496851</v>
      </c>
      <c r="G122" s="392"/>
      <c r="H122" s="392">
        <v>70</v>
      </c>
      <c r="I122" s="392">
        <v>53069</v>
      </c>
      <c r="J122" s="392">
        <v>7831</v>
      </c>
      <c r="K122" s="392">
        <v>0</v>
      </c>
      <c r="L122" s="392">
        <v>0</v>
      </c>
      <c r="M122" s="393">
        <v>102296</v>
      </c>
      <c r="N122" s="62"/>
      <c r="O122" s="62"/>
    </row>
    <row r="123" spans="1:15" ht="18.399999999999999" customHeight="1">
      <c r="A123" s="74"/>
      <c r="B123" s="70"/>
      <c r="C123" s="71" t="s">
        <v>4</v>
      </c>
      <c r="D123" s="80" t="s">
        <v>43</v>
      </c>
      <c r="E123" s="73">
        <v>792917.68400000001</v>
      </c>
      <c r="F123" s="73">
        <v>496851</v>
      </c>
      <c r="G123" s="73"/>
      <c r="H123" s="73">
        <v>70</v>
      </c>
      <c r="I123" s="73">
        <v>89407.4</v>
      </c>
      <c r="J123" s="73">
        <v>104293.284</v>
      </c>
      <c r="K123" s="73">
        <v>0</v>
      </c>
      <c r="L123" s="73">
        <v>0</v>
      </c>
      <c r="M123" s="439">
        <v>102296</v>
      </c>
      <c r="N123" s="62"/>
      <c r="O123" s="62"/>
    </row>
    <row r="124" spans="1:15" ht="18.399999999999999" customHeight="1">
      <c r="A124" s="74"/>
      <c r="B124" s="70"/>
      <c r="C124" s="71" t="s">
        <v>4</v>
      </c>
      <c r="D124" s="80" t="s">
        <v>44</v>
      </c>
      <c r="E124" s="73">
        <v>329448.70895</v>
      </c>
      <c r="F124" s="73">
        <v>161324</v>
      </c>
      <c r="G124" s="73"/>
      <c r="H124" s="73">
        <v>0.12</v>
      </c>
      <c r="I124" s="73">
        <v>48151.304949999991</v>
      </c>
      <c r="J124" s="73">
        <v>96653.284</v>
      </c>
      <c r="K124" s="73">
        <v>0</v>
      </c>
      <c r="L124" s="73">
        <v>0</v>
      </c>
      <c r="M124" s="439">
        <v>23320</v>
      </c>
      <c r="N124" s="62"/>
      <c r="O124" s="62"/>
    </row>
    <row r="125" spans="1:15" ht="18.399999999999999" customHeight="1">
      <c r="A125" s="74"/>
      <c r="B125" s="70"/>
      <c r="C125" s="71" t="s">
        <v>4</v>
      </c>
      <c r="D125" s="80" t="s">
        <v>45</v>
      </c>
      <c r="E125" s="283">
        <v>0.49907623792448913</v>
      </c>
      <c r="F125" s="283">
        <v>0.32469291598487271</v>
      </c>
      <c r="G125" s="283"/>
      <c r="H125" s="283">
        <v>1.7142857142857142E-3</v>
      </c>
      <c r="I125" s="283">
        <v>0.90733394166085646</v>
      </c>
      <c r="J125" s="283" t="s">
        <v>839</v>
      </c>
      <c r="K125" s="283">
        <v>0</v>
      </c>
      <c r="L125" s="283">
        <v>0</v>
      </c>
      <c r="M125" s="440">
        <v>0.22796590287010246</v>
      </c>
      <c r="N125" s="62"/>
      <c r="O125" s="62"/>
    </row>
    <row r="126" spans="1:15" ht="18.399999999999999" customHeight="1">
      <c r="A126" s="76"/>
      <c r="B126" s="77"/>
      <c r="C126" s="78" t="s">
        <v>4</v>
      </c>
      <c r="D126" s="82" t="s">
        <v>46</v>
      </c>
      <c r="E126" s="284">
        <v>0.41548916816691905</v>
      </c>
      <c r="F126" s="284">
        <v>0.32469291598487271</v>
      </c>
      <c r="G126" s="284"/>
      <c r="H126" s="284">
        <v>1.7142857142857142E-3</v>
      </c>
      <c r="I126" s="284">
        <v>0.53856062193957088</v>
      </c>
      <c r="J126" s="284">
        <v>0.92674504333375862</v>
      </c>
      <c r="K126" s="284">
        <v>0</v>
      </c>
      <c r="L126" s="284">
        <v>0</v>
      </c>
      <c r="M126" s="441">
        <v>0.22796590287010246</v>
      </c>
      <c r="N126" s="62"/>
      <c r="O126" s="62"/>
    </row>
    <row r="127" spans="1:15" ht="18.399999999999999" customHeight="1">
      <c r="A127" s="69" t="s">
        <v>101</v>
      </c>
      <c r="B127" s="70" t="s">
        <v>48</v>
      </c>
      <c r="C127" s="71" t="s">
        <v>102</v>
      </c>
      <c r="D127" s="81" t="s">
        <v>42</v>
      </c>
      <c r="E127" s="73">
        <v>22699</v>
      </c>
      <c r="F127" s="392">
        <v>0</v>
      </c>
      <c r="G127" s="392"/>
      <c r="H127" s="392">
        <v>22</v>
      </c>
      <c r="I127" s="392">
        <v>21889</v>
      </c>
      <c r="J127" s="392">
        <v>788</v>
      </c>
      <c r="K127" s="392">
        <v>0</v>
      </c>
      <c r="L127" s="392">
        <v>0</v>
      </c>
      <c r="M127" s="393">
        <v>0</v>
      </c>
      <c r="N127" s="62"/>
      <c r="O127" s="62"/>
    </row>
    <row r="128" spans="1:15" ht="18.399999999999999" customHeight="1">
      <c r="A128" s="69"/>
      <c r="B128" s="70"/>
      <c r="C128" s="71" t="s">
        <v>103</v>
      </c>
      <c r="D128" s="80" t="s">
        <v>43</v>
      </c>
      <c r="E128" s="73">
        <v>22699</v>
      </c>
      <c r="F128" s="73">
        <v>0</v>
      </c>
      <c r="G128" s="73" t="s">
        <v>4</v>
      </c>
      <c r="H128" s="73">
        <v>22</v>
      </c>
      <c r="I128" s="73">
        <v>21889</v>
      </c>
      <c r="J128" s="73">
        <v>788</v>
      </c>
      <c r="K128" s="73">
        <v>0</v>
      </c>
      <c r="L128" s="73">
        <v>0</v>
      </c>
      <c r="M128" s="439">
        <v>0</v>
      </c>
      <c r="N128" s="62"/>
      <c r="O128" s="62"/>
    </row>
    <row r="129" spans="1:15" ht="18.399999999999999" customHeight="1">
      <c r="A129" s="74"/>
      <c r="B129" s="70"/>
      <c r="C129" s="71" t="s">
        <v>4</v>
      </c>
      <c r="D129" s="80" t="s">
        <v>44</v>
      </c>
      <c r="E129" s="73">
        <v>4353.3477199999988</v>
      </c>
      <c r="F129" s="73">
        <v>0</v>
      </c>
      <c r="G129" s="73" t="s">
        <v>4</v>
      </c>
      <c r="H129" s="73">
        <v>3.5735000000000001</v>
      </c>
      <c r="I129" s="73">
        <v>4349.7742199999984</v>
      </c>
      <c r="J129" s="73">
        <v>0</v>
      </c>
      <c r="K129" s="73">
        <v>0</v>
      </c>
      <c r="L129" s="73">
        <v>0</v>
      </c>
      <c r="M129" s="439">
        <v>0</v>
      </c>
      <c r="N129" s="62"/>
      <c r="O129" s="62"/>
    </row>
    <row r="130" spans="1:15" ht="18.399999999999999" customHeight="1">
      <c r="A130" s="74"/>
      <c r="B130" s="70"/>
      <c r="C130" s="71" t="s">
        <v>4</v>
      </c>
      <c r="D130" s="80" t="s">
        <v>45</v>
      </c>
      <c r="E130" s="283">
        <v>0.19178588131635749</v>
      </c>
      <c r="F130" s="283">
        <v>0</v>
      </c>
      <c r="G130" s="283"/>
      <c r="H130" s="283">
        <v>0.16243181818181818</v>
      </c>
      <c r="I130" s="283">
        <v>0.19871964091552827</v>
      </c>
      <c r="J130" s="283">
        <v>0</v>
      </c>
      <c r="K130" s="283">
        <v>0</v>
      </c>
      <c r="L130" s="283">
        <v>0</v>
      </c>
      <c r="M130" s="440">
        <v>0</v>
      </c>
      <c r="N130" s="62"/>
      <c r="O130" s="62"/>
    </row>
    <row r="131" spans="1:15" ht="18.399999999999999" customHeight="1">
      <c r="A131" s="76"/>
      <c r="B131" s="77"/>
      <c r="C131" s="78" t="s">
        <v>4</v>
      </c>
      <c r="D131" s="82" t="s">
        <v>46</v>
      </c>
      <c r="E131" s="284">
        <v>0.19178588131635749</v>
      </c>
      <c r="F131" s="284">
        <v>0</v>
      </c>
      <c r="G131" s="284"/>
      <c r="H131" s="284">
        <v>0.16243181818181818</v>
      </c>
      <c r="I131" s="284">
        <v>0.19871964091552827</v>
      </c>
      <c r="J131" s="284">
        <v>0</v>
      </c>
      <c r="K131" s="284">
        <v>0</v>
      </c>
      <c r="L131" s="284">
        <v>0</v>
      </c>
      <c r="M131" s="441">
        <v>0</v>
      </c>
      <c r="N131" s="62"/>
      <c r="O131" s="62"/>
    </row>
    <row r="132" spans="1:15" ht="18.399999999999999" customHeight="1">
      <c r="A132" s="69" t="s">
        <v>104</v>
      </c>
      <c r="B132" s="70" t="s">
        <v>48</v>
      </c>
      <c r="C132" s="71" t="s">
        <v>105</v>
      </c>
      <c r="D132" s="80" t="s">
        <v>42</v>
      </c>
      <c r="E132" s="73">
        <v>3608760</v>
      </c>
      <c r="F132" s="392">
        <v>1990077</v>
      </c>
      <c r="G132" s="392"/>
      <c r="H132" s="392">
        <v>16296</v>
      </c>
      <c r="I132" s="392">
        <v>1074747</v>
      </c>
      <c r="J132" s="392">
        <v>480319</v>
      </c>
      <c r="K132" s="392">
        <v>0</v>
      </c>
      <c r="L132" s="392">
        <v>0</v>
      </c>
      <c r="M132" s="393">
        <v>47321</v>
      </c>
      <c r="N132" s="62"/>
      <c r="O132" s="62"/>
    </row>
    <row r="133" spans="1:15" ht="18.399999999999999" customHeight="1">
      <c r="A133" s="74"/>
      <c r="B133" s="70"/>
      <c r="C133" s="71" t="s">
        <v>106</v>
      </c>
      <c r="D133" s="80" t="s">
        <v>43</v>
      </c>
      <c r="E133" s="73">
        <v>3610483.7760000005</v>
      </c>
      <c r="F133" s="73">
        <v>1993020.5700000003</v>
      </c>
      <c r="G133" s="73"/>
      <c r="H133" s="73">
        <v>16388.423999999999</v>
      </c>
      <c r="I133" s="73">
        <v>1072899.872</v>
      </c>
      <c r="J133" s="73">
        <v>480319.00000000006</v>
      </c>
      <c r="K133" s="73">
        <v>0</v>
      </c>
      <c r="L133" s="73">
        <v>0</v>
      </c>
      <c r="M133" s="439">
        <v>47855.909999999996</v>
      </c>
      <c r="N133" s="62"/>
      <c r="O133" s="62"/>
    </row>
    <row r="134" spans="1:15" ht="18.399999999999999" customHeight="1">
      <c r="A134" s="74"/>
      <c r="B134" s="70"/>
      <c r="C134" s="71" t="s">
        <v>4</v>
      </c>
      <c r="D134" s="80" t="s">
        <v>44</v>
      </c>
      <c r="E134" s="73">
        <v>754458.23515999981</v>
      </c>
      <c r="F134" s="73">
        <v>460280.92897999991</v>
      </c>
      <c r="G134" s="73"/>
      <c r="H134" s="73">
        <v>2258.4383399999997</v>
      </c>
      <c r="I134" s="73">
        <v>261232.95408999996</v>
      </c>
      <c r="J134" s="73">
        <v>17178.03918</v>
      </c>
      <c r="K134" s="73">
        <v>0</v>
      </c>
      <c r="L134" s="73">
        <v>0</v>
      </c>
      <c r="M134" s="439">
        <v>13507.874569999998</v>
      </c>
      <c r="N134" s="62"/>
      <c r="O134" s="62"/>
    </row>
    <row r="135" spans="1:15" ht="18.399999999999999" customHeight="1">
      <c r="A135" s="74"/>
      <c r="B135" s="70"/>
      <c r="C135" s="71" t="s">
        <v>4</v>
      </c>
      <c r="D135" s="80" t="s">
        <v>45</v>
      </c>
      <c r="E135" s="283">
        <v>0.20906301199303912</v>
      </c>
      <c r="F135" s="283">
        <v>0.2312879999015113</v>
      </c>
      <c r="G135" s="283"/>
      <c r="H135" s="283">
        <v>0.13858850883652429</v>
      </c>
      <c r="I135" s="283">
        <v>0.24306460412543598</v>
      </c>
      <c r="J135" s="283">
        <v>3.576381359055128E-2</v>
      </c>
      <c r="K135" s="283">
        <v>0</v>
      </c>
      <c r="L135" s="283">
        <v>0</v>
      </c>
      <c r="M135" s="440">
        <v>0.28545201010122351</v>
      </c>
      <c r="N135" s="62"/>
      <c r="O135" s="62"/>
    </row>
    <row r="136" spans="1:15" ht="18.399999999999999" customHeight="1">
      <c r="A136" s="76"/>
      <c r="B136" s="77"/>
      <c r="C136" s="78" t="s">
        <v>4</v>
      </c>
      <c r="D136" s="79" t="s">
        <v>46</v>
      </c>
      <c r="E136" s="442">
        <v>0.20896319772300778</v>
      </c>
      <c r="F136" s="284">
        <v>0.230946401611901</v>
      </c>
      <c r="G136" s="284"/>
      <c r="H136" s="284">
        <v>0.13780692640122075</v>
      </c>
      <c r="I136" s="284">
        <v>0.24348306949001106</v>
      </c>
      <c r="J136" s="284">
        <v>3.5763813590551273E-2</v>
      </c>
      <c r="K136" s="284">
        <v>0</v>
      </c>
      <c r="L136" s="284">
        <v>0</v>
      </c>
      <c r="M136" s="441">
        <v>0.28226136688237669</v>
      </c>
      <c r="N136" s="62"/>
      <c r="O136" s="62"/>
    </row>
    <row r="137" spans="1:15" ht="18.399999999999999" customHeight="1">
      <c r="A137" s="87" t="s">
        <v>107</v>
      </c>
      <c r="B137" s="70" t="s">
        <v>48</v>
      </c>
      <c r="C137" s="71" t="s">
        <v>108</v>
      </c>
      <c r="D137" s="72" t="s">
        <v>42</v>
      </c>
      <c r="E137" s="73">
        <v>287214</v>
      </c>
      <c r="F137" s="392">
        <v>208903</v>
      </c>
      <c r="G137" s="392"/>
      <c r="H137" s="392">
        <v>25861</v>
      </c>
      <c r="I137" s="392">
        <v>44976</v>
      </c>
      <c r="J137" s="392">
        <v>7474</v>
      </c>
      <c r="K137" s="392">
        <v>0</v>
      </c>
      <c r="L137" s="392">
        <v>0</v>
      </c>
      <c r="M137" s="393">
        <v>0</v>
      </c>
      <c r="N137" s="62"/>
      <c r="O137" s="62"/>
    </row>
    <row r="138" spans="1:15" ht="18.399999999999999" customHeight="1">
      <c r="A138" s="74"/>
      <c r="B138" s="70"/>
      <c r="C138" s="71" t="s">
        <v>4</v>
      </c>
      <c r="D138" s="80" t="s">
        <v>43</v>
      </c>
      <c r="E138" s="73">
        <v>287214.68</v>
      </c>
      <c r="F138" s="73">
        <v>208903</v>
      </c>
      <c r="G138" s="73"/>
      <c r="H138" s="73">
        <v>25851.17</v>
      </c>
      <c r="I138" s="73">
        <v>44986.51</v>
      </c>
      <c r="J138" s="73">
        <v>7474</v>
      </c>
      <c r="K138" s="73">
        <v>0</v>
      </c>
      <c r="L138" s="73">
        <v>0</v>
      </c>
      <c r="M138" s="439">
        <v>0</v>
      </c>
      <c r="N138" s="62"/>
      <c r="O138" s="62"/>
    </row>
    <row r="139" spans="1:15" ht="18.399999999999999" customHeight="1">
      <c r="A139" s="74"/>
      <c r="B139" s="70"/>
      <c r="C139" s="71" t="s">
        <v>4</v>
      </c>
      <c r="D139" s="80" t="s">
        <v>44</v>
      </c>
      <c r="E139" s="73">
        <v>66583.838990000004</v>
      </c>
      <c r="F139" s="73">
        <v>50585.839890000003</v>
      </c>
      <c r="G139" s="73"/>
      <c r="H139" s="73">
        <v>5808.2144000000008</v>
      </c>
      <c r="I139" s="73">
        <v>10114.877699999997</v>
      </c>
      <c r="J139" s="73">
        <v>74.906999999999996</v>
      </c>
      <c r="K139" s="73">
        <v>0</v>
      </c>
      <c r="L139" s="73">
        <v>0</v>
      </c>
      <c r="M139" s="439">
        <v>0</v>
      </c>
      <c r="N139" s="62"/>
      <c r="O139" s="62"/>
    </row>
    <row r="140" spans="1:15" ht="18.399999999999999" customHeight="1">
      <c r="A140" s="74"/>
      <c r="B140" s="70"/>
      <c r="C140" s="71" t="s">
        <v>4</v>
      </c>
      <c r="D140" s="80" t="s">
        <v>45</v>
      </c>
      <c r="E140" s="283">
        <v>0.23182657875312487</v>
      </c>
      <c r="F140" s="283">
        <v>0.24214989679420593</v>
      </c>
      <c r="G140" s="283"/>
      <c r="H140" s="283">
        <v>0.22459357333436453</v>
      </c>
      <c r="I140" s="283">
        <v>0.22489500400213441</v>
      </c>
      <c r="J140" s="283">
        <v>1.0022344126304521E-2</v>
      </c>
      <c r="K140" s="283">
        <v>0</v>
      </c>
      <c r="L140" s="283">
        <v>0</v>
      </c>
      <c r="M140" s="440">
        <v>0</v>
      </c>
      <c r="N140" s="62"/>
      <c r="O140" s="62"/>
    </row>
    <row r="141" spans="1:15" ht="18.399999999999999" customHeight="1">
      <c r="A141" s="76"/>
      <c r="B141" s="77"/>
      <c r="C141" s="78" t="s">
        <v>4</v>
      </c>
      <c r="D141" s="82" t="s">
        <v>46</v>
      </c>
      <c r="E141" s="284">
        <v>0.23182602988816589</v>
      </c>
      <c r="F141" s="284">
        <v>0.24214989679420593</v>
      </c>
      <c r="G141" s="284"/>
      <c r="H141" s="284">
        <v>0.22467897584519389</v>
      </c>
      <c r="I141" s="284">
        <v>0.22484246277384035</v>
      </c>
      <c r="J141" s="284">
        <v>1.0022344126304521E-2</v>
      </c>
      <c r="K141" s="284">
        <v>0</v>
      </c>
      <c r="L141" s="284">
        <v>0</v>
      </c>
      <c r="M141" s="441">
        <v>0</v>
      </c>
      <c r="N141" s="62"/>
      <c r="O141" s="62"/>
    </row>
    <row r="142" spans="1:15" ht="18.399999999999999" customHeight="1">
      <c r="A142" s="69" t="s">
        <v>109</v>
      </c>
      <c r="B142" s="70" t="s">
        <v>48</v>
      </c>
      <c r="C142" s="71" t="s">
        <v>110</v>
      </c>
      <c r="D142" s="81" t="s">
        <v>42</v>
      </c>
      <c r="E142" s="73">
        <v>7077</v>
      </c>
      <c r="F142" s="392">
        <v>2779</v>
      </c>
      <c r="G142" s="392"/>
      <c r="H142" s="392">
        <v>11</v>
      </c>
      <c r="I142" s="392">
        <v>4087</v>
      </c>
      <c r="J142" s="392">
        <v>200</v>
      </c>
      <c r="K142" s="392">
        <v>0</v>
      </c>
      <c r="L142" s="392">
        <v>0</v>
      </c>
      <c r="M142" s="393">
        <v>0</v>
      </c>
      <c r="N142" s="62"/>
      <c r="O142" s="62"/>
    </row>
    <row r="143" spans="1:15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11</v>
      </c>
      <c r="I143" s="73">
        <v>4148</v>
      </c>
      <c r="J143" s="73">
        <v>139</v>
      </c>
      <c r="K143" s="73">
        <v>0</v>
      </c>
      <c r="L143" s="73">
        <v>0</v>
      </c>
      <c r="M143" s="439">
        <v>0</v>
      </c>
      <c r="N143" s="62"/>
      <c r="O143" s="62"/>
    </row>
    <row r="144" spans="1:15" ht="18.399999999999999" customHeight="1">
      <c r="A144" s="74"/>
      <c r="B144" s="70"/>
      <c r="C144" s="71" t="s">
        <v>4</v>
      </c>
      <c r="D144" s="80" t="s">
        <v>44</v>
      </c>
      <c r="E144" s="73">
        <v>1100.9795999999999</v>
      </c>
      <c r="F144" s="73">
        <v>432.15</v>
      </c>
      <c r="G144" s="73"/>
      <c r="H144" s="73">
        <v>0.4</v>
      </c>
      <c r="I144" s="73">
        <v>632.49260000000004</v>
      </c>
      <c r="J144" s="73">
        <v>35.936999999999998</v>
      </c>
      <c r="K144" s="73">
        <v>0</v>
      </c>
      <c r="L144" s="73">
        <v>0</v>
      </c>
      <c r="M144" s="439">
        <v>0</v>
      </c>
      <c r="N144" s="62"/>
      <c r="O144" s="62"/>
    </row>
    <row r="145" spans="1:15" ht="18.399999999999999" customHeight="1">
      <c r="A145" s="74"/>
      <c r="B145" s="70"/>
      <c r="C145" s="71" t="s">
        <v>4</v>
      </c>
      <c r="D145" s="80" t="s">
        <v>45</v>
      </c>
      <c r="E145" s="283">
        <v>0.1555715133531157</v>
      </c>
      <c r="F145" s="283">
        <v>0.15550557754587979</v>
      </c>
      <c r="G145" s="283"/>
      <c r="H145" s="283">
        <v>3.6363636363636369E-2</v>
      </c>
      <c r="I145" s="283">
        <v>0.15475718130658186</v>
      </c>
      <c r="J145" s="283">
        <v>0.17968499999999998</v>
      </c>
      <c r="K145" s="283">
        <v>0</v>
      </c>
      <c r="L145" s="283">
        <v>0</v>
      </c>
      <c r="M145" s="440">
        <v>0</v>
      </c>
      <c r="N145" s="62"/>
      <c r="O145" s="62"/>
    </row>
    <row r="146" spans="1:15" ht="18.399999999999999" customHeight="1">
      <c r="A146" s="76"/>
      <c r="B146" s="77"/>
      <c r="C146" s="78" t="s">
        <v>4</v>
      </c>
      <c r="D146" s="82" t="s">
        <v>46</v>
      </c>
      <c r="E146" s="284">
        <v>0.1555715133531157</v>
      </c>
      <c r="F146" s="284">
        <v>0.15550557754587979</v>
      </c>
      <c r="G146" s="284"/>
      <c r="H146" s="284">
        <v>3.6363636363636369E-2</v>
      </c>
      <c r="I146" s="284">
        <v>0.15248134040501449</v>
      </c>
      <c r="J146" s="284">
        <v>0.25853956834532371</v>
      </c>
      <c r="K146" s="284">
        <v>0</v>
      </c>
      <c r="L146" s="284">
        <v>0</v>
      </c>
      <c r="M146" s="441">
        <v>0</v>
      </c>
      <c r="N146" s="62"/>
      <c r="O146" s="62"/>
    </row>
    <row r="147" spans="1:15" ht="18.399999999999999" customHeight="1">
      <c r="A147" s="69" t="s">
        <v>111</v>
      </c>
      <c r="B147" s="70" t="s">
        <v>48</v>
      </c>
      <c r="C147" s="71" t="s">
        <v>112</v>
      </c>
      <c r="D147" s="80" t="s">
        <v>42</v>
      </c>
      <c r="E147" s="73">
        <v>248281</v>
      </c>
      <c r="F147" s="392">
        <v>9682</v>
      </c>
      <c r="G147" s="392"/>
      <c r="H147" s="392">
        <v>59</v>
      </c>
      <c r="I147" s="392">
        <v>139873</v>
      </c>
      <c r="J147" s="392">
        <v>27013</v>
      </c>
      <c r="K147" s="392">
        <v>0</v>
      </c>
      <c r="L147" s="392">
        <v>0</v>
      </c>
      <c r="M147" s="393">
        <v>71654</v>
      </c>
      <c r="N147" s="62"/>
      <c r="O147" s="62"/>
    </row>
    <row r="148" spans="1:15" ht="18.399999999999999" customHeight="1">
      <c r="A148" s="74"/>
      <c r="B148" s="70"/>
      <c r="C148" s="71"/>
      <c r="D148" s="80" t="s">
        <v>43</v>
      </c>
      <c r="E148" s="73">
        <v>248281</v>
      </c>
      <c r="F148" s="73">
        <v>21010</v>
      </c>
      <c r="G148" s="73"/>
      <c r="H148" s="73">
        <v>144</v>
      </c>
      <c r="I148" s="73">
        <v>128460</v>
      </c>
      <c r="J148" s="73">
        <v>27013</v>
      </c>
      <c r="K148" s="73">
        <v>0</v>
      </c>
      <c r="L148" s="73">
        <v>0</v>
      </c>
      <c r="M148" s="439">
        <v>71654</v>
      </c>
      <c r="N148" s="62"/>
      <c r="O148" s="62"/>
    </row>
    <row r="149" spans="1:15" ht="18.399999999999999" customHeight="1">
      <c r="A149" s="74"/>
      <c r="B149" s="70"/>
      <c r="C149" s="71"/>
      <c r="D149" s="80" t="s">
        <v>44</v>
      </c>
      <c r="E149" s="73">
        <v>37014.826249999998</v>
      </c>
      <c r="F149" s="73">
        <v>3355.03665</v>
      </c>
      <c r="G149" s="73"/>
      <c r="H149" s="73">
        <v>80.127399999999994</v>
      </c>
      <c r="I149" s="73">
        <v>22519.324850000001</v>
      </c>
      <c r="J149" s="73">
        <v>472.83074999999997</v>
      </c>
      <c r="K149" s="73">
        <v>0</v>
      </c>
      <c r="L149" s="73">
        <v>0</v>
      </c>
      <c r="M149" s="439">
        <v>10587.506600000001</v>
      </c>
      <c r="N149" s="62"/>
      <c r="O149" s="62"/>
    </row>
    <row r="150" spans="1:15" ht="18.399999999999999" customHeight="1">
      <c r="A150" s="74"/>
      <c r="B150" s="70"/>
      <c r="C150" s="71"/>
      <c r="D150" s="80" t="s">
        <v>45</v>
      </c>
      <c r="E150" s="283">
        <v>0.1490844093990277</v>
      </c>
      <c r="F150" s="283">
        <v>0.34652309956620531</v>
      </c>
      <c r="G150" s="283"/>
      <c r="H150" s="283">
        <v>1.3580915254237287</v>
      </c>
      <c r="I150" s="283">
        <v>0.16099836887748173</v>
      </c>
      <c r="J150" s="283">
        <v>1.7503822233739308E-2</v>
      </c>
      <c r="K150" s="283">
        <v>0</v>
      </c>
      <c r="L150" s="283">
        <v>0</v>
      </c>
      <c r="M150" s="440">
        <v>0.14775876573533928</v>
      </c>
      <c r="N150" s="62"/>
      <c r="O150" s="62"/>
    </row>
    <row r="151" spans="1:15" ht="18.399999999999999" customHeight="1">
      <c r="A151" s="76"/>
      <c r="B151" s="77"/>
      <c r="C151" s="78"/>
      <c r="D151" s="82" t="s">
        <v>46</v>
      </c>
      <c r="E151" s="284">
        <v>0.1490844093990277</v>
      </c>
      <c r="F151" s="284">
        <v>0.15968760828177059</v>
      </c>
      <c r="G151" s="284"/>
      <c r="H151" s="284">
        <v>0.55644027777777771</v>
      </c>
      <c r="I151" s="284">
        <v>0.17530223299081427</v>
      </c>
      <c r="J151" s="284">
        <v>1.7503822233739308E-2</v>
      </c>
      <c r="K151" s="284">
        <v>0</v>
      </c>
      <c r="L151" s="284">
        <v>0</v>
      </c>
      <c r="M151" s="441">
        <v>0.14775876573533928</v>
      </c>
      <c r="N151" s="62"/>
      <c r="O151" s="62"/>
    </row>
    <row r="152" spans="1:15" ht="18.399999999999999" customHeight="1">
      <c r="A152" s="69" t="s">
        <v>113</v>
      </c>
      <c r="B152" s="70" t="s">
        <v>48</v>
      </c>
      <c r="C152" s="71" t="s">
        <v>114</v>
      </c>
      <c r="D152" s="80" t="s">
        <v>42</v>
      </c>
      <c r="E152" s="73">
        <v>6521246</v>
      </c>
      <c r="F152" s="392">
        <v>5230285</v>
      </c>
      <c r="G152" s="392"/>
      <c r="H152" s="392">
        <v>41666</v>
      </c>
      <c r="I152" s="392">
        <v>816637</v>
      </c>
      <c r="J152" s="392">
        <v>296250</v>
      </c>
      <c r="K152" s="392">
        <v>0</v>
      </c>
      <c r="L152" s="392">
        <v>0</v>
      </c>
      <c r="M152" s="393">
        <v>136408</v>
      </c>
      <c r="N152" s="62"/>
      <c r="O152" s="62"/>
    </row>
    <row r="153" spans="1:15" ht="18.399999999999999" customHeight="1">
      <c r="A153" s="74"/>
      <c r="B153" s="70"/>
      <c r="C153" s="71" t="s">
        <v>4</v>
      </c>
      <c r="D153" s="80" t="s">
        <v>43</v>
      </c>
      <c r="E153" s="73">
        <v>6521246</v>
      </c>
      <c r="F153" s="73">
        <v>5230285</v>
      </c>
      <c r="G153" s="73"/>
      <c r="H153" s="73">
        <v>41666</v>
      </c>
      <c r="I153" s="73">
        <v>816637</v>
      </c>
      <c r="J153" s="73">
        <v>296250</v>
      </c>
      <c r="K153" s="73">
        <v>0</v>
      </c>
      <c r="L153" s="73">
        <v>0</v>
      </c>
      <c r="M153" s="439">
        <v>136408</v>
      </c>
      <c r="N153" s="62"/>
      <c r="O153" s="62"/>
    </row>
    <row r="154" spans="1:15" ht="18.399999999999999" customHeight="1">
      <c r="A154" s="74"/>
      <c r="B154" s="70"/>
      <c r="C154" s="71" t="s">
        <v>4</v>
      </c>
      <c r="D154" s="80" t="s">
        <v>44</v>
      </c>
      <c r="E154" s="73">
        <v>1417460.5266699998</v>
      </c>
      <c r="F154" s="73">
        <v>1177208.2579999999</v>
      </c>
      <c r="G154" s="73"/>
      <c r="H154" s="73">
        <v>20247.633460000001</v>
      </c>
      <c r="I154" s="73">
        <v>175193.67332</v>
      </c>
      <c r="J154" s="73">
        <v>16593.917030000001</v>
      </c>
      <c r="K154" s="73">
        <v>0</v>
      </c>
      <c r="L154" s="73">
        <v>0</v>
      </c>
      <c r="M154" s="439">
        <v>28217.044859999995</v>
      </c>
      <c r="N154" s="62"/>
      <c r="O154" s="62"/>
    </row>
    <row r="155" spans="1:15" ht="18.399999999999999" customHeight="1">
      <c r="A155" s="74"/>
      <c r="B155" s="70"/>
      <c r="C155" s="71" t="s">
        <v>4</v>
      </c>
      <c r="D155" s="80" t="s">
        <v>45</v>
      </c>
      <c r="E155" s="283">
        <v>0.21736038276580882</v>
      </c>
      <c r="F155" s="283">
        <v>0.22507535593184691</v>
      </c>
      <c r="G155" s="283"/>
      <c r="H155" s="283">
        <v>0.48595097825565209</v>
      </c>
      <c r="I155" s="283">
        <v>0.21453065844432717</v>
      </c>
      <c r="J155" s="283">
        <v>5.6013222042194097E-2</v>
      </c>
      <c r="K155" s="283">
        <v>0</v>
      </c>
      <c r="L155" s="283">
        <v>0</v>
      </c>
      <c r="M155" s="440">
        <v>0.20685769793560491</v>
      </c>
      <c r="N155" s="62"/>
      <c r="O155" s="62"/>
    </row>
    <row r="156" spans="1:15" ht="18.399999999999999" customHeight="1">
      <c r="A156" s="76"/>
      <c r="B156" s="77"/>
      <c r="C156" s="78" t="s">
        <v>4</v>
      </c>
      <c r="D156" s="82" t="s">
        <v>46</v>
      </c>
      <c r="E156" s="284">
        <v>0.21736038276580882</v>
      </c>
      <c r="F156" s="284">
        <v>0.22507535593184691</v>
      </c>
      <c r="G156" s="284"/>
      <c r="H156" s="284">
        <v>0.48595097825565209</v>
      </c>
      <c r="I156" s="284">
        <v>0.21453065844432717</v>
      </c>
      <c r="J156" s="284">
        <v>5.6013222042194097E-2</v>
      </c>
      <c r="K156" s="284">
        <v>0</v>
      </c>
      <c r="L156" s="284">
        <v>0</v>
      </c>
      <c r="M156" s="441">
        <v>0.20685769793560491</v>
      </c>
      <c r="N156" s="62"/>
      <c r="O156" s="62"/>
    </row>
    <row r="157" spans="1:15" ht="18.399999999999999" customHeight="1">
      <c r="A157" s="69" t="s">
        <v>115</v>
      </c>
      <c r="B157" s="70" t="s">
        <v>48</v>
      </c>
      <c r="C157" s="71" t="s">
        <v>116</v>
      </c>
      <c r="D157" s="81" t="s">
        <v>42</v>
      </c>
      <c r="E157" s="73">
        <v>40348339</v>
      </c>
      <c r="F157" s="392">
        <v>1427601</v>
      </c>
      <c r="G157" s="392"/>
      <c r="H157" s="392">
        <v>7979665</v>
      </c>
      <c r="I157" s="392">
        <v>20091744</v>
      </c>
      <c r="J157" s="392">
        <v>10849329</v>
      </c>
      <c r="K157" s="392">
        <v>0</v>
      </c>
      <c r="L157" s="392">
        <v>0</v>
      </c>
      <c r="M157" s="393">
        <v>0</v>
      </c>
      <c r="N157" s="62"/>
      <c r="O157" s="62"/>
    </row>
    <row r="158" spans="1:15" ht="18.399999999999999" customHeight="1">
      <c r="A158" s="74"/>
      <c r="B158" s="70"/>
      <c r="C158" s="71" t="s">
        <v>4</v>
      </c>
      <c r="D158" s="80" t="s">
        <v>43</v>
      </c>
      <c r="E158" s="73">
        <v>40353789</v>
      </c>
      <c r="F158" s="73">
        <v>1429061</v>
      </c>
      <c r="G158" s="73"/>
      <c r="H158" s="73">
        <v>7812539.407039999</v>
      </c>
      <c r="I158" s="73">
        <v>20262859.592959996</v>
      </c>
      <c r="J158" s="73">
        <v>10849329</v>
      </c>
      <c r="K158" s="73">
        <v>0</v>
      </c>
      <c r="L158" s="73">
        <v>0</v>
      </c>
      <c r="M158" s="439">
        <v>0</v>
      </c>
      <c r="N158" s="62"/>
      <c r="O158" s="62"/>
    </row>
    <row r="159" spans="1:15" ht="18.399999999999999" customHeight="1">
      <c r="A159" s="74"/>
      <c r="B159" s="70"/>
      <c r="C159" s="71" t="s">
        <v>4</v>
      </c>
      <c r="D159" s="80" t="s">
        <v>44</v>
      </c>
      <c r="E159" s="73">
        <v>6816865.4568199972</v>
      </c>
      <c r="F159" s="73">
        <v>328883.19286000001</v>
      </c>
      <c r="G159" s="73"/>
      <c r="H159" s="73">
        <v>1810439.0487000002</v>
      </c>
      <c r="I159" s="73">
        <v>4069445.0577999973</v>
      </c>
      <c r="J159" s="73">
        <v>608098.15745999978</v>
      </c>
      <c r="K159" s="73">
        <v>0</v>
      </c>
      <c r="L159" s="73">
        <v>0</v>
      </c>
      <c r="M159" s="439">
        <v>0</v>
      </c>
      <c r="N159" s="62"/>
      <c r="O159" s="62"/>
    </row>
    <row r="160" spans="1:15" ht="18.399999999999999" customHeight="1">
      <c r="A160" s="74"/>
      <c r="B160" s="70"/>
      <c r="C160" s="71" t="s">
        <v>4</v>
      </c>
      <c r="D160" s="80" t="s">
        <v>45</v>
      </c>
      <c r="E160" s="283">
        <v>0.16895033663764938</v>
      </c>
      <c r="F160" s="283">
        <v>0.23037472855510749</v>
      </c>
      <c r="G160" s="283"/>
      <c r="H160" s="283">
        <v>0.22688158571819747</v>
      </c>
      <c r="I160" s="283">
        <v>0.20254314696623635</v>
      </c>
      <c r="J160" s="283">
        <v>5.6049379409546872E-2</v>
      </c>
      <c r="K160" s="283">
        <v>0</v>
      </c>
      <c r="L160" s="283">
        <v>0</v>
      </c>
      <c r="M160" s="440">
        <v>0</v>
      </c>
      <c r="N160" s="62"/>
      <c r="O160" s="62"/>
    </row>
    <row r="161" spans="1:15" ht="18.399999999999999" customHeight="1">
      <c r="A161" s="76"/>
      <c r="B161" s="77"/>
      <c r="C161" s="78" t="s">
        <v>4</v>
      </c>
      <c r="D161" s="82" t="s">
        <v>46</v>
      </c>
      <c r="E161" s="284">
        <v>0.16892751897027555</v>
      </c>
      <c r="F161" s="284">
        <v>0.23013936624118916</v>
      </c>
      <c r="G161" s="284"/>
      <c r="H161" s="284">
        <v>0.23173502933867901</v>
      </c>
      <c r="I161" s="284">
        <v>0.20083271263518307</v>
      </c>
      <c r="J161" s="284">
        <v>5.6049379409546872E-2</v>
      </c>
      <c r="K161" s="284">
        <v>0</v>
      </c>
      <c r="L161" s="284">
        <v>0</v>
      </c>
      <c r="M161" s="441">
        <v>0</v>
      </c>
      <c r="N161" s="62"/>
      <c r="O161" s="62"/>
    </row>
    <row r="162" spans="1:15" ht="18.399999999999999" customHeight="1">
      <c r="A162" s="69" t="s">
        <v>117</v>
      </c>
      <c r="B162" s="70" t="s">
        <v>48</v>
      </c>
      <c r="C162" s="71" t="s">
        <v>118</v>
      </c>
      <c r="D162" s="80" t="s">
        <v>42</v>
      </c>
      <c r="E162" s="73">
        <v>451586</v>
      </c>
      <c r="F162" s="392">
        <v>41496</v>
      </c>
      <c r="G162" s="392"/>
      <c r="H162" s="392">
        <v>15119</v>
      </c>
      <c r="I162" s="392">
        <v>356784</v>
      </c>
      <c r="J162" s="392">
        <v>2005</v>
      </c>
      <c r="K162" s="392">
        <v>0</v>
      </c>
      <c r="L162" s="392">
        <v>0</v>
      </c>
      <c r="M162" s="393">
        <v>36182</v>
      </c>
      <c r="N162" s="62"/>
      <c r="O162" s="62"/>
    </row>
    <row r="163" spans="1:15" ht="18.399999999999999" customHeight="1">
      <c r="A163" s="74"/>
      <c r="B163" s="70"/>
      <c r="C163" s="71" t="s">
        <v>4</v>
      </c>
      <c r="D163" s="80" t="s">
        <v>43</v>
      </c>
      <c r="E163" s="73">
        <v>505327.16699999996</v>
      </c>
      <c r="F163" s="73">
        <v>94542.88</v>
      </c>
      <c r="G163" s="73"/>
      <c r="H163" s="73">
        <v>15120.8</v>
      </c>
      <c r="I163" s="73">
        <v>357365.31999999995</v>
      </c>
      <c r="J163" s="73">
        <v>2005</v>
      </c>
      <c r="K163" s="73">
        <v>0</v>
      </c>
      <c r="L163" s="73">
        <v>0</v>
      </c>
      <c r="M163" s="439">
        <v>36293.167000000001</v>
      </c>
      <c r="N163" s="62"/>
      <c r="O163" s="62"/>
    </row>
    <row r="164" spans="1:15" ht="18.399999999999999" customHeight="1">
      <c r="A164" s="74"/>
      <c r="B164" s="70"/>
      <c r="C164" s="71" t="s">
        <v>4</v>
      </c>
      <c r="D164" s="80" t="s">
        <v>44</v>
      </c>
      <c r="E164" s="73">
        <v>132646.54934999999</v>
      </c>
      <c r="F164" s="73">
        <v>57827.292949999995</v>
      </c>
      <c r="G164" s="73"/>
      <c r="H164" s="73">
        <v>1810.3922099999997</v>
      </c>
      <c r="I164" s="73">
        <v>62098.755160000001</v>
      </c>
      <c r="J164" s="73">
        <v>264.91140000000001</v>
      </c>
      <c r="K164" s="73">
        <v>0</v>
      </c>
      <c r="L164" s="73">
        <v>0</v>
      </c>
      <c r="M164" s="439">
        <v>10645.197630000001</v>
      </c>
      <c r="N164" s="62"/>
      <c r="O164" s="62"/>
    </row>
    <row r="165" spans="1:15" ht="18.399999999999999" customHeight="1">
      <c r="A165" s="74"/>
      <c r="B165" s="70"/>
      <c r="C165" s="71" t="s">
        <v>4</v>
      </c>
      <c r="D165" s="80" t="s">
        <v>45</v>
      </c>
      <c r="E165" s="283">
        <v>0.29373485748008127</v>
      </c>
      <c r="F165" s="283">
        <v>1.3935630651147097</v>
      </c>
      <c r="G165" s="283"/>
      <c r="H165" s="283">
        <v>0.11974285402473707</v>
      </c>
      <c r="I165" s="283">
        <v>0.17405140129602226</v>
      </c>
      <c r="J165" s="283">
        <v>0.13212538653366585</v>
      </c>
      <c r="K165" s="283">
        <v>0</v>
      </c>
      <c r="L165" s="283">
        <v>0</v>
      </c>
      <c r="M165" s="440">
        <v>0.29421252639433976</v>
      </c>
      <c r="N165" s="62"/>
      <c r="O165" s="62"/>
    </row>
    <row r="166" spans="1:15" ht="18.399999999999999" customHeight="1">
      <c r="A166" s="76"/>
      <c r="B166" s="77"/>
      <c r="C166" s="78" t="s">
        <v>4</v>
      </c>
      <c r="D166" s="79" t="s">
        <v>46</v>
      </c>
      <c r="E166" s="442">
        <v>0.26249637465068248</v>
      </c>
      <c r="F166" s="284">
        <v>0.61165148501928435</v>
      </c>
      <c r="G166" s="284"/>
      <c r="H166" s="284">
        <v>0.11972859967726575</v>
      </c>
      <c r="I166" s="284">
        <v>0.17376827488464747</v>
      </c>
      <c r="J166" s="284">
        <v>0.13212538653366585</v>
      </c>
      <c r="K166" s="284">
        <v>0</v>
      </c>
      <c r="L166" s="284">
        <v>0</v>
      </c>
      <c r="M166" s="441">
        <v>0.29331134508046652</v>
      </c>
      <c r="N166" s="62"/>
      <c r="O166" s="62"/>
    </row>
    <row r="167" spans="1:15" ht="18.399999999999999" customHeight="1">
      <c r="A167" s="69" t="s">
        <v>119</v>
      </c>
      <c r="B167" s="70" t="s">
        <v>48</v>
      </c>
      <c r="C167" s="71" t="s">
        <v>120</v>
      </c>
      <c r="D167" s="72" t="s">
        <v>42</v>
      </c>
      <c r="E167" s="73">
        <v>395327</v>
      </c>
      <c r="F167" s="392">
        <v>0</v>
      </c>
      <c r="G167" s="392"/>
      <c r="H167" s="392">
        <v>2182</v>
      </c>
      <c r="I167" s="392">
        <v>339284</v>
      </c>
      <c r="J167" s="392">
        <v>7962</v>
      </c>
      <c r="K167" s="392">
        <v>0</v>
      </c>
      <c r="L167" s="392">
        <v>0</v>
      </c>
      <c r="M167" s="393">
        <v>45899</v>
      </c>
      <c r="N167" s="62"/>
      <c r="O167" s="62"/>
    </row>
    <row r="168" spans="1:15" ht="18.399999999999999" customHeight="1">
      <c r="A168" s="74"/>
      <c r="B168" s="70"/>
      <c r="C168" s="71" t="s">
        <v>4</v>
      </c>
      <c r="D168" s="80" t="s">
        <v>43</v>
      </c>
      <c r="E168" s="73">
        <v>395711.80725000001</v>
      </c>
      <c r="F168" s="73">
        <v>0</v>
      </c>
      <c r="G168" s="73"/>
      <c r="H168" s="73">
        <v>2236.6999999999998</v>
      </c>
      <c r="I168" s="73">
        <v>339790.10725</v>
      </c>
      <c r="J168" s="73">
        <v>7842</v>
      </c>
      <c r="K168" s="73">
        <v>0</v>
      </c>
      <c r="L168" s="73">
        <v>0</v>
      </c>
      <c r="M168" s="439">
        <v>45843</v>
      </c>
      <c r="N168" s="62"/>
      <c r="O168" s="62"/>
    </row>
    <row r="169" spans="1:15" ht="18.399999999999999" customHeight="1">
      <c r="A169" s="74"/>
      <c r="B169" s="70"/>
      <c r="C169" s="71" t="s">
        <v>4</v>
      </c>
      <c r="D169" s="80" t="s">
        <v>44</v>
      </c>
      <c r="E169" s="73">
        <v>89014.59090000001</v>
      </c>
      <c r="F169" s="73">
        <v>0</v>
      </c>
      <c r="G169" s="73"/>
      <c r="H169" s="73">
        <v>691.32938999999999</v>
      </c>
      <c r="I169" s="73">
        <v>81126.22964000002</v>
      </c>
      <c r="J169" s="73">
        <v>6.2350000000000003</v>
      </c>
      <c r="K169" s="73">
        <v>0</v>
      </c>
      <c r="L169" s="73">
        <v>0</v>
      </c>
      <c r="M169" s="439">
        <v>7190.7968699999983</v>
      </c>
      <c r="N169" s="62"/>
      <c r="O169" s="62"/>
    </row>
    <row r="170" spans="1:15" ht="18.399999999999999" customHeight="1">
      <c r="A170" s="74"/>
      <c r="B170" s="70"/>
      <c r="C170" s="71" t="s">
        <v>4</v>
      </c>
      <c r="D170" s="80" t="s">
        <v>45</v>
      </c>
      <c r="E170" s="283">
        <v>0.22516699061789355</v>
      </c>
      <c r="F170" s="283">
        <v>0</v>
      </c>
      <c r="G170" s="283"/>
      <c r="H170" s="283">
        <v>0.31683290100824929</v>
      </c>
      <c r="I170" s="283">
        <v>0.23911009549521942</v>
      </c>
      <c r="J170" s="283">
        <v>7.8309469982416479E-4</v>
      </c>
      <c r="K170" s="283">
        <v>0</v>
      </c>
      <c r="L170" s="283">
        <v>0</v>
      </c>
      <c r="M170" s="440">
        <v>0.15666565437155489</v>
      </c>
      <c r="N170" s="62"/>
      <c r="O170" s="62"/>
    </row>
    <row r="171" spans="1:15" ht="18.399999999999999" customHeight="1">
      <c r="A171" s="76"/>
      <c r="B171" s="77"/>
      <c r="C171" s="78" t="s">
        <v>4</v>
      </c>
      <c r="D171" s="82" t="s">
        <v>46</v>
      </c>
      <c r="E171" s="284">
        <v>0.2249480285124851</v>
      </c>
      <c r="F171" s="284">
        <v>0</v>
      </c>
      <c r="G171" s="284"/>
      <c r="H171" s="284">
        <v>0.30908453972370009</v>
      </c>
      <c r="I171" s="284">
        <v>0.23875394812572201</v>
      </c>
      <c r="J171" s="284">
        <v>7.9507778627901048E-4</v>
      </c>
      <c r="K171" s="284">
        <v>0</v>
      </c>
      <c r="L171" s="284">
        <v>0</v>
      </c>
      <c r="M171" s="441">
        <v>0.15685703095347159</v>
      </c>
      <c r="N171" s="62"/>
      <c r="O171" s="62"/>
    </row>
    <row r="172" spans="1:15" ht="18.399999999999999" customHeight="1">
      <c r="A172" s="69" t="s">
        <v>121</v>
      </c>
      <c r="B172" s="70" t="s">
        <v>48</v>
      </c>
      <c r="C172" s="71" t="s">
        <v>122</v>
      </c>
      <c r="D172" s="80" t="s">
        <v>42</v>
      </c>
      <c r="E172" s="73">
        <v>885031</v>
      </c>
      <c r="F172" s="392">
        <v>454719</v>
      </c>
      <c r="G172" s="392"/>
      <c r="H172" s="392">
        <v>6640</v>
      </c>
      <c r="I172" s="392">
        <v>359878</v>
      </c>
      <c r="J172" s="392">
        <v>13561</v>
      </c>
      <c r="K172" s="392">
        <v>0</v>
      </c>
      <c r="L172" s="392">
        <v>0</v>
      </c>
      <c r="M172" s="393">
        <v>50233</v>
      </c>
      <c r="N172" s="62"/>
      <c r="O172" s="62"/>
    </row>
    <row r="173" spans="1:15" ht="18.399999999999999" customHeight="1">
      <c r="A173" s="74"/>
      <c r="B173" s="70"/>
      <c r="C173" s="71" t="s">
        <v>4</v>
      </c>
      <c r="D173" s="80" t="s">
        <v>43</v>
      </c>
      <c r="E173" s="73">
        <v>886265.75299999991</v>
      </c>
      <c r="F173" s="73">
        <v>454529</v>
      </c>
      <c r="G173" s="73"/>
      <c r="H173" s="73">
        <v>6658.7619999999997</v>
      </c>
      <c r="I173" s="73">
        <v>359959.2379999999</v>
      </c>
      <c r="J173" s="73">
        <v>13651</v>
      </c>
      <c r="K173" s="73">
        <v>0</v>
      </c>
      <c r="L173" s="73">
        <v>0</v>
      </c>
      <c r="M173" s="439">
        <v>51467.752999999997</v>
      </c>
      <c r="N173" s="62"/>
      <c r="O173" s="62"/>
    </row>
    <row r="174" spans="1:15" ht="18.399999999999999" customHeight="1">
      <c r="A174" s="74"/>
      <c r="B174" s="70"/>
      <c r="C174" s="71" t="s">
        <v>4</v>
      </c>
      <c r="D174" s="80" t="s">
        <v>44</v>
      </c>
      <c r="E174" s="73">
        <v>123597.00535999998</v>
      </c>
      <c r="F174" s="73">
        <v>27163.996999999999</v>
      </c>
      <c r="G174" s="73"/>
      <c r="H174" s="73">
        <v>1203.5768700000001</v>
      </c>
      <c r="I174" s="73">
        <v>86162.032559999992</v>
      </c>
      <c r="J174" s="73">
        <v>229.80407</v>
      </c>
      <c r="K174" s="73">
        <v>0</v>
      </c>
      <c r="L174" s="73">
        <v>0</v>
      </c>
      <c r="M174" s="439">
        <v>8837.5948600000029</v>
      </c>
      <c r="N174" s="62"/>
      <c r="O174" s="62"/>
    </row>
    <row r="175" spans="1:15" ht="18.399999999999999" customHeight="1">
      <c r="A175" s="74"/>
      <c r="B175" s="70"/>
      <c r="C175" s="71" t="s">
        <v>4</v>
      </c>
      <c r="D175" s="80" t="s">
        <v>45</v>
      </c>
      <c r="E175" s="283">
        <v>0.13965274138420009</v>
      </c>
      <c r="F175" s="283">
        <v>5.9737985437160093E-2</v>
      </c>
      <c r="G175" s="283"/>
      <c r="H175" s="283">
        <v>0.18126157680722893</v>
      </c>
      <c r="I175" s="283">
        <v>0.23942011615047321</v>
      </c>
      <c r="J175" s="283">
        <v>1.6945953100803775E-2</v>
      </c>
      <c r="K175" s="283">
        <v>0</v>
      </c>
      <c r="L175" s="283">
        <v>0</v>
      </c>
      <c r="M175" s="440">
        <v>0.17593205382915619</v>
      </c>
      <c r="N175" s="62"/>
      <c r="O175" s="62"/>
    </row>
    <row r="176" spans="1:15" ht="18.399999999999999" customHeight="1">
      <c r="A176" s="76"/>
      <c r="B176" s="77"/>
      <c r="C176" s="78" t="s">
        <v>4</v>
      </c>
      <c r="D176" s="82" t="s">
        <v>46</v>
      </c>
      <c r="E176" s="284">
        <v>0.13945817599475718</v>
      </c>
      <c r="F176" s="284">
        <v>5.9762956819036851E-2</v>
      </c>
      <c r="G176" s="284"/>
      <c r="H176" s="284">
        <v>0.18075084677902592</v>
      </c>
      <c r="I176" s="284">
        <v>0.23936608222289885</v>
      </c>
      <c r="J176" s="284">
        <v>1.6834229726759943E-2</v>
      </c>
      <c r="K176" s="284">
        <v>0</v>
      </c>
      <c r="L176" s="284">
        <v>0</v>
      </c>
      <c r="M176" s="441">
        <v>0.17171130163774595</v>
      </c>
      <c r="N176" s="62"/>
      <c r="O176" s="62"/>
    </row>
    <row r="177" spans="1:15" ht="18.399999999999999" customHeight="1">
      <c r="A177" s="69" t="s">
        <v>123</v>
      </c>
      <c r="B177" s="70" t="s">
        <v>48</v>
      </c>
      <c r="C177" s="71" t="s">
        <v>124</v>
      </c>
      <c r="D177" s="80" t="s">
        <v>42</v>
      </c>
      <c r="E177" s="73">
        <v>3393614</v>
      </c>
      <c r="F177" s="392">
        <v>1884116</v>
      </c>
      <c r="G177" s="392"/>
      <c r="H177" s="392">
        <v>41</v>
      </c>
      <c r="I177" s="392">
        <v>16155</v>
      </c>
      <c r="J177" s="392">
        <v>156204</v>
      </c>
      <c r="K177" s="392">
        <v>0</v>
      </c>
      <c r="L177" s="392">
        <v>0</v>
      </c>
      <c r="M177" s="393">
        <v>1337098</v>
      </c>
      <c r="N177" s="62"/>
      <c r="O177" s="62"/>
    </row>
    <row r="178" spans="1:15" ht="18.399999999999999" customHeight="1">
      <c r="A178" s="74"/>
      <c r="B178" s="70"/>
      <c r="C178" s="71" t="s">
        <v>4</v>
      </c>
      <c r="D178" s="80" t="s">
        <v>43</v>
      </c>
      <c r="E178" s="73">
        <v>3423614</v>
      </c>
      <c r="F178" s="73">
        <v>1884116</v>
      </c>
      <c r="G178" s="73"/>
      <c r="H178" s="73">
        <v>41</v>
      </c>
      <c r="I178" s="73">
        <v>16155</v>
      </c>
      <c r="J178" s="73">
        <v>156204</v>
      </c>
      <c r="K178" s="73">
        <v>0</v>
      </c>
      <c r="L178" s="73">
        <v>0</v>
      </c>
      <c r="M178" s="439">
        <v>1367098</v>
      </c>
      <c r="N178" s="62"/>
      <c r="O178" s="62"/>
    </row>
    <row r="179" spans="1:15" ht="18.399999999999999" customHeight="1">
      <c r="A179" s="74"/>
      <c r="B179" s="70"/>
      <c r="C179" s="71" t="s">
        <v>4</v>
      </c>
      <c r="D179" s="80" t="s">
        <v>44</v>
      </c>
      <c r="E179" s="73">
        <v>1047741.45359</v>
      </c>
      <c r="F179" s="73">
        <v>367491.53370000003</v>
      </c>
      <c r="G179" s="73"/>
      <c r="H179" s="73">
        <v>1.6944999999999999</v>
      </c>
      <c r="I179" s="73">
        <v>3655.7504300000001</v>
      </c>
      <c r="J179" s="73">
        <v>5511.2112100000004</v>
      </c>
      <c r="K179" s="73">
        <v>0</v>
      </c>
      <c r="L179" s="73">
        <v>0</v>
      </c>
      <c r="M179" s="439">
        <v>671081.26375000004</v>
      </c>
      <c r="N179" s="62"/>
      <c r="O179" s="62"/>
    </row>
    <row r="180" spans="1:15" ht="18.399999999999999" customHeight="1">
      <c r="A180" s="74"/>
      <c r="B180" s="70"/>
      <c r="C180" s="71" t="s">
        <v>4</v>
      </c>
      <c r="D180" s="80" t="s">
        <v>45</v>
      </c>
      <c r="E180" s="283">
        <v>0.30873913579741247</v>
      </c>
      <c r="F180" s="283">
        <v>0.19504719120266481</v>
      </c>
      <c r="G180" s="283"/>
      <c r="H180" s="283">
        <v>4.1329268292682922E-2</v>
      </c>
      <c r="I180" s="283">
        <v>0.22629219622407923</v>
      </c>
      <c r="J180" s="283">
        <v>3.5282138805664387E-2</v>
      </c>
      <c r="K180" s="283">
        <v>0</v>
      </c>
      <c r="L180" s="283">
        <v>0</v>
      </c>
      <c r="M180" s="440">
        <v>0.50189385052554114</v>
      </c>
      <c r="N180" s="62"/>
      <c r="O180" s="62"/>
    </row>
    <row r="181" spans="1:15" ht="18.399999999999999" customHeight="1">
      <c r="A181" s="76"/>
      <c r="B181" s="77"/>
      <c r="C181" s="78" t="s">
        <v>4</v>
      </c>
      <c r="D181" s="82" t="s">
        <v>46</v>
      </c>
      <c r="E181" s="284">
        <v>0.30603375660632304</v>
      </c>
      <c r="F181" s="284">
        <v>0.19504719120266481</v>
      </c>
      <c r="G181" s="284"/>
      <c r="H181" s="284">
        <v>4.1329268292682922E-2</v>
      </c>
      <c r="I181" s="284">
        <v>0.22629219622407923</v>
      </c>
      <c r="J181" s="284">
        <v>3.5282138805664387E-2</v>
      </c>
      <c r="K181" s="284">
        <v>0</v>
      </c>
      <c r="L181" s="284">
        <v>0</v>
      </c>
      <c r="M181" s="441">
        <v>0.49088014447391487</v>
      </c>
      <c r="N181" s="62"/>
      <c r="O181" s="62"/>
    </row>
    <row r="182" spans="1:15" ht="18.399999999999999" customHeight="1">
      <c r="A182" s="69" t="s">
        <v>125</v>
      </c>
      <c r="B182" s="70" t="s">
        <v>48</v>
      </c>
      <c r="C182" s="71" t="s">
        <v>126</v>
      </c>
      <c r="D182" s="80" t="s">
        <v>42</v>
      </c>
      <c r="E182" s="73">
        <v>1910435</v>
      </c>
      <c r="F182" s="392">
        <v>580</v>
      </c>
      <c r="G182" s="392"/>
      <c r="H182" s="392">
        <v>600</v>
      </c>
      <c r="I182" s="392">
        <v>34274</v>
      </c>
      <c r="J182" s="392">
        <v>1489</v>
      </c>
      <c r="K182" s="392">
        <v>0</v>
      </c>
      <c r="L182" s="392">
        <v>0</v>
      </c>
      <c r="M182" s="393">
        <v>1873492</v>
      </c>
      <c r="N182" s="62"/>
      <c r="O182" s="62"/>
    </row>
    <row r="183" spans="1:15" ht="18.399999999999999" customHeight="1">
      <c r="A183" s="74"/>
      <c r="B183" s="70"/>
      <c r="C183" s="71" t="s">
        <v>4</v>
      </c>
      <c r="D183" s="80" t="s">
        <v>43</v>
      </c>
      <c r="E183" s="73">
        <v>1962587.4840000004</v>
      </c>
      <c r="F183" s="73">
        <v>1146.3029999999999</v>
      </c>
      <c r="G183" s="73"/>
      <c r="H183" s="73">
        <v>600</v>
      </c>
      <c r="I183" s="73">
        <v>37458.544000000002</v>
      </c>
      <c r="J183" s="73">
        <v>2665</v>
      </c>
      <c r="K183" s="73">
        <v>0</v>
      </c>
      <c r="L183" s="73">
        <v>0</v>
      </c>
      <c r="M183" s="439">
        <v>1920717.6370000003</v>
      </c>
      <c r="N183" s="62"/>
      <c r="O183" s="62"/>
    </row>
    <row r="184" spans="1:15" ht="18.399999999999999" customHeight="1">
      <c r="A184" s="74"/>
      <c r="B184" s="70"/>
      <c r="C184" s="71" t="s">
        <v>4</v>
      </c>
      <c r="D184" s="80" t="s">
        <v>44</v>
      </c>
      <c r="E184" s="73">
        <v>630278.27583000006</v>
      </c>
      <c r="F184" s="73">
        <v>580</v>
      </c>
      <c r="G184" s="73"/>
      <c r="H184" s="73">
        <v>145.97820000000002</v>
      </c>
      <c r="I184" s="73">
        <v>8492.2496399999964</v>
      </c>
      <c r="J184" s="73">
        <v>422.09836999999993</v>
      </c>
      <c r="K184" s="73">
        <v>0</v>
      </c>
      <c r="L184" s="73">
        <v>0</v>
      </c>
      <c r="M184" s="439">
        <v>620637.94962000009</v>
      </c>
      <c r="N184" s="62"/>
      <c r="O184" s="62"/>
    </row>
    <row r="185" spans="1:15" ht="18.399999999999999" customHeight="1">
      <c r="A185" s="74"/>
      <c r="B185" s="70"/>
      <c r="C185" s="71" t="s">
        <v>4</v>
      </c>
      <c r="D185" s="80" t="s">
        <v>45</v>
      </c>
      <c r="E185" s="283">
        <v>0.32991348872377235</v>
      </c>
      <c r="F185" s="283">
        <v>1</v>
      </c>
      <c r="G185" s="283"/>
      <c r="H185" s="283">
        <v>0.24329700000000001</v>
      </c>
      <c r="I185" s="283">
        <v>0.2477752710509423</v>
      </c>
      <c r="J185" s="283">
        <v>0.28347775016789789</v>
      </c>
      <c r="K185" s="283">
        <v>0</v>
      </c>
      <c r="L185" s="283">
        <v>0</v>
      </c>
      <c r="M185" s="440">
        <v>0.33127333856776547</v>
      </c>
      <c r="N185" s="62"/>
      <c r="O185" s="62"/>
    </row>
    <row r="186" spans="1:15" ht="18.399999999999999" customHeight="1">
      <c r="A186" s="76"/>
      <c r="B186" s="77"/>
      <c r="C186" s="78" t="s">
        <v>4</v>
      </c>
      <c r="D186" s="82" t="s">
        <v>46</v>
      </c>
      <c r="E186" s="284">
        <v>0.32114658886207387</v>
      </c>
      <c r="F186" s="284">
        <v>0.50597442386524338</v>
      </c>
      <c r="G186" s="284"/>
      <c r="H186" s="284">
        <v>0.24329700000000001</v>
      </c>
      <c r="I186" s="284">
        <v>0.22671061747621574</v>
      </c>
      <c r="J186" s="284">
        <v>0.15838587992495307</v>
      </c>
      <c r="K186" s="284">
        <v>0</v>
      </c>
      <c r="L186" s="284">
        <v>0</v>
      </c>
      <c r="M186" s="441">
        <v>0.3231281567182277</v>
      </c>
      <c r="N186" s="62"/>
      <c r="O186" s="62"/>
    </row>
    <row r="187" spans="1:15" ht="18.399999999999999" customHeight="1">
      <c r="A187" s="69" t="s">
        <v>128</v>
      </c>
      <c r="B187" s="70" t="s">
        <v>48</v>
      </c>
      <c r="C187" s="71" t="s">
        <v>129</v>
      </c>
      <c r="D187" s="80" t="s">
        <v>42</v>
      </c>
      <c r="E187" s="73">
        <v>39471</v>
      </c>
      <c r="F187" s="392">
        <v>0</v>
      </c>
      <c r="G187" s="392"/>
      <c r="H187" s="392">
        <v>81</v>
      </c>
      <c r="I187" s="392">
        <v>32253</v>
      </c>
      <c r="J187" s="392">
        <v>7032</v>
      </c>
      <c r="K187" s="392">
        <v>0</v>
      </c>
      <c r="L187" s="392">
        <v>0</v>
      </c>
      <c r="M187" s="393">
        <v>105</v>
      </c>
      <c r="N187" s="62"/>
      <c r="O187" s="62"/>
    </row>
    <row r="188" spans="1:15" ht="18.399999999999999" customHeight="1">
      <c r="A188" s="74"/>
      <c r="B188" s="70"/>
      <c r="C188" s="71" t="s">
        <v>4</v>
      </c>
      <c r="D188" s="80" t="s">
        <v>43</v>
      </c>
      <c r="E188" s="73">
        <v>39471</v>
      </c>
      <c r="F188" s="73">
        <v>0</v>
      </c>
      <c r="G188" s="73"/>
      <c r="H188" s="73">
        <v>81</v>
      </c>
      <c r="I188" s="73">
        <v>32253</v>
      </c>
      <c r="J188" s="73">
        <v>7032</v>
      </c>
      <c r="K188" s="73">
        <v>0</v>
      </c>
      <c r="L188" s="73">
        <v>0</v>
      </c>
      <c r="M188" s="439">
        <v>105</v>
      </c>
      <c r="N188" s="62"/>
      <c r="O188" s="62"/>
    </row>
    <row r="189" spans="1:15" ht="18.399999999999999" customHeight="1">
      <c r="A189" s="74"/>
      <c r="B189" s="70"/>
      <c r="C189" s="71" t="s">
        <v>4</v>
      </c>
      <c r="D189" s="80" t="s">
        <v>44</v>
      </c>
      <c r="E189" s="73">
        <v>6194.8102399999989</v>
      </c>
      <c r="F189" s="73">
        <v>0</v>
      </c>
      <c r="G189" s="73"/>
      <c r="H189" s="73">
        <v>9.4796599999999991</v>
      </c>
      <c r="I189" s="73">
        <v>6185.3305799999989</v>
      </c>
      <c r="J189" s="73">
        <v>0</v>
      </c>
      <c r="K189" s="73">
        <v>0</v>
      </c>
      <c r="L189" s="73">
        <v>0</v>
      </c>
      <c r="M189" s="439">
        <v>0</v>
      </c>
      <c r="N189" s="62"/>
      <c r="O189" s="62"/>
    </row>
    <row r="190" spans="1:15" ht="18.399999999999999" customHeight="1">
      <c r="A190" s="74"/>
      <c r="B190" s="70"/>
      <c r="C190" s="71" t="s">
        <v>4</v>
      </c>
      <c r="D190" s="80" t="s">
        <v>45</v>
      </c>
      <c r="E190" s="283">
        <v>0.1569458650654911</v>
      </c>
      <c r="F190" s="283">
        <v>0</v>
      </c>
      <c r="G190" s="283"/>
      <c r="H190" s="283">
        <v>0.11703283950617283</v>
      </c>
      <c r="I190" s="283">
        <v>0.1917753567110036</v>
      </c>
      <c r="J190" s="283">
        <v>0</v>
      </c>
      <c r="K190" s="283">
        <v>0</v>
      </c>
      <c r="L190" s="283">
        <v>0</v>
      </c>
      <c r="M190" s="440">
        <v>0</v>
      </c>
      <c r="N190" s="62"/>
      <c r="O190" s="62"/>
    </row>
    <row r="191" spans="1:15" ht="18.399999999999999" customHeight="1">
      <c r="A191" s="76"/>
      <c r="B191" s="77"/>
      <c r="C191" s="78" t="s">
        <v>4</v>
      </c>
      <c r="D191" s="82" t="s">
        <v>46</v>
      </c>
      <c r="E191" s="284">
        <v>0.1569458650654911</v>
      </c>
      <c r="F191" s="284">
        <v>0</v>
      </c>
      <c r="G191" s="284"/>
      <c r="H191" s="284">
        <v>0.11703283950617283</v>
      </c>
      <c r="I191" s="284">
        <v>0.1917753567110036</v>
      </c>
      <c r="J191" s="284">
        <v>0</v>
      </c>
      <c r="K191" s="284">
        <v>0</v>
      </c>
      <c r="L191" s="284">
        <v>0</v>
      </c>
      <c r="M191" s="441">
        <v>0</v>
      </c>
      <c r="N191" s="62"/>
      <c r="O191" s="62"/>
    </row>
    <row r="192" spans="1:15" ht="18.399999999999999" customHeight="1">
      <c r="A192" s="69" t="s">
        <v>130</v>
      </c>
      <c r="B192" s="70" t="s">
        <v>48</v>
      </c>
      <c r="C192" s="71" t="s">
        <v>131</v>
      </c>
      <c r="D192" s="72" t="s">
        <v>42</v>
      </c>
      <c r="E192" s="73">
        <v>4914928</v>
      </c>
      <c r="F192" s="392">
        <v>71296</v>
      </c>
      <c r="G192" s="392"/>
      <c r="H192" s="392">
        <v>1584766</v>
      </c>
      <c r="I192" s="392">
        <v>3113388</v>
      </c>
      <c r="J192" s="392">
        <v>128672</v>
      </c>
      <c r="K192" s="392">
        <v>0</v>
      </c>
      <c r="L192" s="392">
        <v>0</v>
      </c>
      <c r="M192" s="393">
        <v>16806</v>
      </c>
      <c r="N192" s="62"/>
      <c r="O192" s="62"/>
    </row>
    <row r="193" spans="1:15" ht="18.399999999999999" customHeight="1">
      <c r="A193" s="74"/>
      <c r="B193" s="70"/>
      <c r="C193" s="71" t="s">
        <v>4</v>
      </c>
      <c r="D193" s="80" t="s">
        <v>43</v>
      </c>
      <c r="E193" s="73">
        <v>4915358.7039999999</v>
      </c>
      <c r="F193" s="73">
        <v>71296</v>
      </c>
      <c r="G193" s="73"/>
      <c r="H193" s="73">
        <v>1583681.1140000001</v>
      </c>
      <c r="I193" s="73">
        <v>3114903.59</v>
      </c>
      <c r="J193" s="73">
        <v>128672</v>
      </c>
      <c r="K193" s="73">
        <v>0</v>
      </c>
      <c r="L193" s="73">
        <v>0</v>
      </c>
      <c r="M193" s="439">
        <v>16806.000000000004</v>
      </c>
      <c r="N193" s="62"/>
      <c r="O193" s="62"/>
    </row>
    <row r="194" spans="1:15" ht="18.399999999999999" customHeight="1">
      <c r="A194" s="74"/>
      <c r="B194" s="70"/>
      <c r="C194" s="71" t="s">
        <v>4</v>
      </c>
      <c r="D194" s="80" t="s">
        <v>44</v>
      </c>
      <c r="E194" s="73">
        <v>1219121.7936699993</v>
      </c>
      <c r="F194" s="73">
        <v>13600</v>
      </c>
      <c r="G194" s="73"/>
      <c r="H194" s="73">
        <v>407583.74942999997</v>
      </c>
      <c r="I194" s="73">
        <v>790846.77921999956</v>
      </c>
      <c r="J194" s="73">
        <v>5596.1246500000007</v>
      </c>
      <c r="K194" s="73">
        <v>0</v>
      </c>
      <c r="L194" s="73">
        <v>0</v>
      </c>
      <c r="M194" s="439">
        <v>1495.1403700000001</v>
      </c>
      <c r="N194" s="62"/>
      <c r="O194" s="62"/>
    </row>
    <row r="195" spans="1:15" ht="18.399999999999999" customHeight="1">
      <c r="A195" s="74"/>
      <c r="B195" s="70"/>
      <c r="C195" s="71" t="s">
        <v>4</v>
      </c>
      <c r="D195" s="80" t="s">
        <v>45</v>
      </c>
      <c r="E195" s="283">
        <v>0.24804469031285897</v>
      </c>
      <c r="F195" s="283">
        <v>0.19075403949730702</v>
      </c>
      <c r="G195" s="283"/>
      <c r="H195" s="283">
        <v>0.25718860035487889</v>
      </c>
      <c r="I195" s="283">
        <v>0.25401484788275652</v>
      </c>
      <c r="J195" s="283">
        <v>4.3491394009574739E-2</v>
      </c>
      <c r="K195" s="283">
        <v>0</v>
      </c>
      <c r="L195" s="283">
        <v>0</v>
      </c>
      <c r="M195" s="440">
        <v>8.8964677496132336E-2</v>
      </c>
      <c r="N195" s="62"/>
      <c r="O195" s="62"/>
    </row>
    <row r="196" spans="1:15" ht="18.399999999999999" customHeight="1">
      <c r="A196" s="76"/>
      <c r="B196" s="77"/>
      <c r="C196" s="78" t="s">
        <v>4</v>
      </c>
      <c r="D196" s="82" t="s">
        <v>46</v>
      </c>
      <c r="E196" s="284">
        <v>0.24802295561418691</v>
      </c>
      <c r="F196" s="284">
        <v>0.19075403949730702</v>
      </c>
      <c r="G196" s="284"/>
      <c r="H196" s="284">
        <v>0.25736478501062682</v>
      </c>
      <c r="I196" s="284">
        <v>0.25389125421374586</v>
      </c>
      <c r="J196" s="284">
        <v>4.3491394009574739E-2</v>
      </c>
      <c r="K196" s="284">
        <v>0</v>
      </c>
      <c r="L196" s="284">
        <v>0</v>
      </c>
      <c r="M196" s="441">
        <v>8.8964677496132322E-2</v>
      </c>
      <c r="N196" s="62"/>
      <c r="O196" s="62"/>
    </row>
    <row r="197" spans="1:15" ht="18.399999999999999" customHeight="1">
      <c r="A197" s="69" t="s">
        <v>132</v>
      </c>
      <c r="B197" s="70" t="s">
        <v>48</v>
      </c>
      <c r="C197" s="71" t="s">
        <v>133</v>
      </c>
      <c r="D197" s="80" t="s">
        <v>42</v>
      </c>
      <c r="E197" s="73">
        <v>12923302</v>
      </c>
      <c r="F197" s="392">
        <v>12516869</v>
      </c>
      <c r="G197" s="392"/>
      <c r="H197" s="392">
        <v>21334</v>
      </c>
      <c r="I197" s="392">
        <v>63329</v>
      </c>
      <c r="J197" s="392">
        <v>243726</v>
      </c>
      <c r="K197" s="392">
        <v>0</v>
      </c>
      <c r="L197" s="392">
        <v>0</v>
      </c>
      <c r="M197" s="393">
        <v>78044</v>
      </c>
      <c r="N197" s="62"/>
      <c r="O197" s="62"/>
    </row>
    <row r="198" spans="1:15" ht="18.399999999999999" customHeight="1">
      <c r="A198" s="74"/>
      <c r="B198" s="70"/>
      <c r="C198" s="71" t="s">
        <v>4</v>
      </c>
      <c r="D198" s="80" t="s">
        <v>43</v>
      </c>
      <c r="E198" s="73">
        <v>12923531.27</v>
      </c>
      <c r="F198" s="73">
        <v>12516994</v>
      </c>
      <c r="G198" s="73"/>
      <c r="H198" s="73">
        <v>21336.5</v>
      </c>
      <c r="I198" s="73">
        <v>63201.5</v>
      </c>
      <c r="J198" s="73">
        <v>243726</v>
      </c>
      <c r="K198" s="73">
        <v>0</v>
      </c>
      <c r="L198" s="73">
        <v>0</v>
      </c>
      <c r="M198" s="439">
        <v>78273.27</v>
      </c>
      <c r="N198" s="62"/>
      <c r="O198" s="62"/>
    </row>
    <row r="199" spans="1:15" ht="18.399999999999999" customHeight="1">
      <c r="A199" s="74"/>
      <c r="B199" s="70"/>
      <c r="C199" s="71" t="s">
        <v>4</v>
      </c>
      <c r="D199" s="80" t="s">
        <v>44</v>
      </c>
      <c r="E199" s="73">
        <v>3806876.6499599996</v>
      </c>
      <c r="F199" s="73">
        <v>3749881.7535600001</v>
      </c>
      <c r="G199" s="73"/>
      <c r="H199" s="73">
        <v>184.56681999999998</v>
      </c>
      <c r="I199" s="73">
        <v>10731.604000000003</v>
      </c>
      <c r="J199" s="73">
        <v>26402.196049999999</v>
      </c>
      <c r="K199" s="73">
        <v>0</v>
      </c>
      <c r="L199" s="73">
        <v>0</v>
      </c>
      <c r="M199" s="439">
        <v>19676.529530000003</v>
      </c>
      <c r="N199" s="62"/>
      <c r="O199" s="62"/>
    </row>
    <row r="200" spans="1:15" ht="18.399999999999999" customHeight="1">
      <c r="A200" s="74"/>
      <c r="B200" s="70"/>
      <c r="C200" s="71" t="s">
        <v>4</v>
      </c>
      <c r="D200" s="80" t="s">
        <v>45</v>
      </c>
      <c r="E200" s="283">
        <v>0.29457461026291887</v>
      </c>
      <c r="F200" s="283">
        <v>0.29958624265860734</v>
      </c>
      <c r="G200" s="283"/>
      <c r="H200" s="283">
        <v>8.6512993343957987E-3</v>
      </c>
      <c r="I200" s="283">
        <v>0.16945797344028807</v>
      </c>
      <c r="J200" s="283">
        <v>0.10832736782288307</v>
      </c>
      <c r="K200" s="283">
        <v>0</v>
      </c>
      <c r="L200" s="283">
        <v>0</v>
      </c>
      <c r="M200" s="440">
        <v>0.2521209770129671</v>
      </c>
      <c r="N200" s="62"/>
      <c r="O200" s="62"/>
    </row>
    <row r="201" spans="1:15" ht="18.399999999999999" customHeight="1">
      <c r="A201" s="76"/>
      <c r="B201" s="77"/>
      <c r="C201" s="78" t="s">
        <v>4</v>
      </c>
      <c r="D201" s="82" t="s">
        <v>46</v>
      </c>
      <c r="E201" s="284">
        <v>0.2945693843599142</v>
      </c>
      <c r="F201" s="284">
        <v>0.29958325086358595</v>
      </c>
      <c r="G201" s="284"/>
      <c r="H201" s="284">
        <v>8.6502856607222362E-3</v>
      </c>
      <c r="I201" s="284">
        <v>0.16979983070022078</v>
      </c>
      <c r="J201" s="284">
        <v>0.10832736782288307</v>
      </c>
      <c r="K201" s="284">
        <v>0</v>
      </c>
      <c r="L201" s="284">
        <v>0</v>
      </c>
      <c r="M201" s="441">
        <v>0.25138249021664744</v>
      </c>
      <c r="N201" s="62"/>
      <c r="O201" s="62"/>
    </row>
    <row r="202" spans="1:15" ht="18.399999999999999" customHeight="1">
      <c r="A202" s="69" t="s">
        <v>134</v>
      </c>
      <c r="B202" s="70" t="s">
        <v>48</v>
      </c>
      <c r="C202" s="71" t="s">
        <v>135</v>
      </c>
      <c r="D202" s="80" t="s">
        <v>42</v>
      </c>
      <c r="E202" s="73">
        <v>9824591</v>
      </c>
      <c r="F202" s="392">
        <v>3824499</v>
      </c>
      <c r="G202" s="392"/>
      <c r="H202" s="392">
        <v>6222</v>
      </c>
      <c r="I202" s="392">
        <v>2921380</v>
      </c>
      <c r="J202" s="392">
        <v>2528534</v>
      </c>
      <c r="K202" s="392">
        <v>0</v>
      </c>
      <c r="L202" s="392">
        <v>0</v>
      </c>
      <c r="M202" s="393">
        <v>543956</v>
      </c>
      <c r="N202" s="62"/>
      <c r="O202" s="62"/>
    </row>
    <row r="203" spans="1:15" ht="18.399999999999999" customHeight="1">
      <c r="A203" s="74"/>
      <c r="B203" s="70"/>
      <c r="C203" s="71" t="s">
        <v>4</v>
      </c>
      <c r="D203" s="80" t="s">
        <v>43</v>
      </c>
      <c r="E203" s="73">
        <v>9830218.6279999986</v>
      </c>
      <c r="F203" s="73">
        <v>3824799</v>
      </c>
      <c r="G203" s="73"/>
      <c r="H203" s="73">
        <v>6222</v>
      </c>
      <c r="I203" s="73">
        <v>2922597.7590000001</v>
      </c>
      <c r="J203" s="73">
        <v>2527494</v>
      </c>
      <c r="K203" s="73">
        <v>0</v>
      </c>
      <c r="L203" s="73">
        <v>0</v>
      </c>
      <c r="M203" s="439">
        <v>549105.86899999995</v>
      </c>
      <c r="N203" s="62"/>
      <c r="O203" s="62"/>
    </row>
    <row r="204" spans="1:15" ht="18.399999999999999" customHeight="1">
      <c r="A204" s="74"/>
      <c r="B204" s="70"/>
      <c r="C204" s="71" t="s">
        <v>4</v>
      </c>
      <c r="D204" s="80" t="s">
        <v>44</v>
      </c>
      <c r="E204" s="73">
        <v>1179449.4776299999</v>
      </c>
      <c r="F204" s="73">
        <v>574019.58568000002</v>
      </c>
      <c r="G204" s="73"/>
      <c r="H204" s="73">
        <v>464.25426999999996</v>
      </c>
      <c r="I204" s="73">
        <v>457392.51778999978</v>
      </c>
      <c r="J204" s="73">
        <v>81561.770609999992</v>
      </c>
      <c r="K204" s="73">
        <v>0</v>
      </c>
      <c r="L204" s="73">
        <v>0</v>
      </c>
      <c r="M204" s="439">
        <v>66011.349279999966</v>
      </c>
      <c r="N204" s="62"/>
      <c r="O204" s="62"/>
    </row>
    <row r="205" spans="1:15" ht="18.399999999999999" customHeight="1">
      <c r="A205" s="74"/>
      <c r="B205" s="70"/>
      <c r="C205" s="71" t="s">
        <v>4</v>
      </c>
      <c r="D205" s="80" t="s">
        <v>45</v>
      </c>
      <c r="E205" s="283">
        <v>0.12005074589161013</v>
      </c>
      <c r="F205" s="283">
        <v>0.15009013878157637</v>
      </c>
      <c r="G205" s="283"/>
      <c r="H205" s="283">
        <v>7.4614958212793306E-2</v>
      </c>
      <c r="I205" s="283">
        <v>0.15656727909070364</v>
      </c>
      <c r="J205" s="283">
        <v>3.225654494264265E-2</v>
      </c>
      <c r="K205" s="283">
        <v>0</v>
      </c>
      <c r="L205" s="283">
        <v>0</v>
      </c>
      <c r="M205" s="440">
        <v>0.12135420747266316</v>
      </c>
      <c r="N205" s="62"/>
      <c r="O205" s="62"/>
    </row>
    <row r="206" spans="1:15" ht="18.399999999999999" customHeight="1">
      <c r="A206" s="76"/>
      <c r="B206" s="77"/>
      <c r="C206" s="78" t="s">
        <v>4</v>
      </c>
      <c r="D206" s="82" t="s">
        <v>46</v>
      </c>
      <c r="E206" s="284">
        <v>0.11998201894213253</v>
      </c>
      <c r="F206" s="284">
        <v>0.15007836638735789</v>
      </c>
      <c r="G206" s="284"/>
      <c r="H206" s="284">
        <v>7.4614958212793306E-2</v>
      </c>
      <c r="I206" s="284">
        <v>0.15650204219225222</v>
      </c>
      <c r="J206" s="284">
        <v>3.2269817696896609E-2</v>
      </c>
      <c r="K206" s="284">
        <v>0</v>
      </c>
      <c r="L206" s="284">
        <v>0</v>
      </c>
      <c r="M206" s="441">
        <v>0.12021606944434239</v>
      </c>
      <c r="N206" s="62"/>
      <c r="O206" s="62"/>
    </row>
    <row r="207" spans="1:15" ht="18.399999999999999" customHeight="1">
      <c r="A207" s="69" t="s">
        <v>136</v>
      </c>
      <c r="B207" s="70" t="s">
        <v>48</v>
      </c>
      <c r="C207" s="71" t="s">
        <v>137</v>
      </c>
      <c r="D207" s="80" t="s">
        <v>42</v>
      </c>
      <c r="E207" s="73">
        <v>60963</v>
      </c>
      <c r="F207" s="392">
        <v>52005</v>
      </c>
      <c r="G207" s="392"/>
      <c r="H207" s="392">
        <v>18</v>
      </c>
      <c r="I207" s="392">
        <v>8667</v>
      </c>
      <c r="J207" s="392">
        <v>273</v>
      </c>
      <c r="K207" s="392">
        <v>0</v>
      </c>
      <c r="L207" s="392">
        <v>0</v>
      </c>
      <c r="M207" s="393">
        <v>0</v>
      </c>
      <c r="N207" s="62"/>
      <c r="O207" s="62"/>
    </row>
    <row r="208" spans="1:15" ht="18.399999999999999" customHeight="1">
      <c r="A208" s="74"/>
      <c r="B208" s="70"/>
      <c r="C208" s="71" t="s">
        <v>4</v>
      </c>
      <c r="D208" s="80" t="s">
        <v>43</v>
      </c>
      <c r="E208" s="73">
        <v>60988.806700000001</v>
      </c>
      <c r="F208" s="73">
        <v>52005</v>
      </c>
      <c r="G208" s="73"/>
      <c r="H208" s="73">
        <v>18</v>
      </c>
      <c r="I208" s="73">
        <v>8692.806700000001</v>
      </c>
      <c r="J208" s="73">
        <v>273</v>
      </c>
      <c r="K208" s="73">
        <v>0</v>
      </c>
      <c r="L208" s="73">
        <v>0</v>
      </c>
      <c r="M208" s="439">
        <v>0</v>
      </c>
      <c r="N208" s="62"/>
      <c r="O208" s="62"/>
    </row>
    <row r="209" spans="1:15" ht="18.399999999999999" customHeight="1">
      <c r="A209" s="74"/>
      <c r="B209" s="70"/>
      <c r="C209" s="71" t="s">
        <v>4</v>
      </c>
      <c r="D209" s="80" t="s">
        <v>44</v>
      </c>
      <c r="E209" s="73">
        <v>16031.18261</v>
      </c>
      <c r="F209" s="73">
        <v>14000</v>
      </c>
      <c r="G209" s="73"/>
      <c r="H209" s="73">
        <v>0</v>
      </c>
      <c r="I209" s="73">
        <v>2006.2136100000002</v>
      </c>
      <c r="J209" s="73">
        <v>24.969000000000001</v>
      </c>
      <c r="K209" s="73">
        <v>0</v>
      </c>
      <c r="L209" s="73">
        <v>0</v>
      </c>
      <c r="M209" s="439">
        <v>0</v>
      </c>
      <c r="N209" s="62"/>
      <c r="O209" s="62"/>
    </row>
    <row r="210" spans="1:15" ht="18.399999999999999" customHeight="1">
      <c r="A210" s="74"/>
      <c r="B210" s="70"/>
      <c r="C210" s="71" t="s">
        <v>4</v>
      </c>
      <c r="D210" s="80" t="s">
        <v>45</v>
      </c>
      <c r="E210" s="283">
        <v>0.26296577612650296</v>
      </c>
      <c r="F210" s="283">
        <v>0.26920488414575522</v>
      </c>
      <c r="G210" s="283"/>
      <c r="H210" s="283">
        <v>0</v>
      </c>
      <c r="I210" s="283">
        <v>0.23147728279681554</v>
      </c>
      <c r="J210" s="283">
        <v>9.1461538461538469E-2</v>
      </c>
      <c r="K210" s="283">
        <v>0</v>
      </c>
      <c r="L210" s="283">
        <v>0</v>
      </c>
      <c r="M210" s="440">
        <v>0</v>
      </c>
      <c r="N210" s="62"/>
      <c r="O210" s="62"/>
    </row>
    <row r="211" spans="1:15" ht="18.399999999999999" customHeight="1">
      <c r="A211" s="76"/>
      <c r="B211" s="77"/>
      <c r="C211" s="78" t="s">
        <v>4</v>
      </c>
      <c r="D211" s="82" t="s">
        <v>46</v>
      </c>
      <c r="E211" s="284">
        <v>0.26285450523497456</v>
      </c>
      <c r="F211" s="284">
        <v>0.26920488414575522</v>
      </c>
      <c r="G211" s="284"/>
      <c r="H211" s="284">
        <v>0</v>
      </c>
      <c r="I211" s="284">
        <v>0.23079008647460203</v>
      </c>
      <c r="J211" s="284">
        <v>9.1461538461538469E-2</v>
      </c>
      <c r="K211" s="284">
        <v>0</v>
      </c>
      <c r="L211" s="284">
        <v>0</v>
      </c>
      <c r="M211" s="441">
        <v>0</v>
      </c>
      <c r="N211" s="62"/>
      <c r="O211" s="62"/>
    </row>
    <row r="212" spans="1:15" ht="18.399999999999999" customHeight="1">
      <c r="A212" s="69" t="s">
        <v>138</v>
      </c>
      <c r="B212" s="70" t="s">
        <v>48</v>
      </c>
      <c r="C212" s="71" t="s">
        <v>139</v>
      </c>
      <c r="D212" s="80" t="s">
        <v>42</v>
      </c>
      <c r="E212" s="73">
        <v>411627</v>
      </c>
      <c r="F212" s="392">
        <v>88008</v>
      </c>
      <c r="G212" s="392"/>
      <c r="H212" s="392">
        <v>1300</v>
      </c>
      <c r="I212" s="392">
        <v>239905</v>
      </c>
      <c r="J212" s="392">
        <v>7219</v>
      </c>
      <c r="K212" s="392">
        <v>0</v>
      </c>
      <c r="L212" s="392">
        <v>0</v>
      </c>
      <c r="M212" s="393">
        <v>75195</v>
      </c>
      <c r="N212" s="62"/>
      <c r="O212" s="62"/>
    </row>
    <row r="213" spans="1:15" ht="18.399999999999999" customHeight="1">
      <c r="A213" s="74"/>
      <c r="B213" s="70"/>
      <c r="C213" s="71" t="s">
        <v>4</v>
      </c>
      <c r="D213" s="80" t="s">
        <v>43</v>
      </c>
      <c r="E213" s="73">
        <v>419121.76354000007</v>
      </c>
      <c r="F213" s="73">
        <v>88543.403600000005</v>
      </c>
      <c r="G213" s="73"/>
      <c r="H213" s="73">
        <v>1310</v>
      </c>
      <c r="I213" s="73">
        <v>246127.09694000002</v>
      </c>
      <c r="J213" s="73">
        <v>7304</v>
      </c>
      <c r="K213" s="73">
        <v>0</v>
      </c>
      <c r="L213" s="73">
        <v>0</v>
      </c>
      <c r="M213" s="439">
        <v>75837.263000000006</v>
      </c>
      <c r="N213" s="62"/>
      <c r="O213" s="62"/>
    </row>
    <row r="214" spans="1:15" ht="18.399999999999999" customHeight="1">
      <c r="A214" s="74"/>
      <c r="B214" s="70"/>
      <c r="C214" s="71" t="s">
        <v>4</v>
      </c>
      <c r="D214" s="80" t="s">
        <v>44</v>
      </c>
      <c r="E214" s="73">
        <v>99096.840360000002</v>
      </c>
      <c r="F214" s="73">
        <v>29910.903600000001</v>
      </c>
      <c r="G214" s="73"/>
      <c r="H214" s="73">
        <v>248.90744000000001</v>
      </c>
      <c r="I214" s="73">
        <v>63298.468300000008</v>
      </c>
      <c r="J214" s="73">
        <v>152.00085000000001</v>
      </c>
      <c r="K214" s="73">
        <v>0</v>
      </c>
      <c r="L214" s="73">
        <v>0</v>
      </c>
      <c r="M214" s="439">
        <v>5486.560169999997</v>
      </c>
      <c r="N214" s="62"/>
      <c r="O214" s="62"/>
    </row>
    <row r="215" spans="1:15" ht="18.399999999999999" customHeight="1">
      <c r="A215" s="74"/>
      <c r="B215" s="70"/>
      <c r="C215" s="71" t="s">
        <v>4</v>
      </c>
      <c r="D215" s="80" t="s">
        <v>45</v>
      </c>
      <c r="E215" s="283">
        <v>0.2407442669212661</v>
      </c>
      <c r="F215" s="283">
        <v>0.33986573493318789</v>
      </c>
      <c r="G215" s="283"/>
      <c r="H215" s="283">
        <v>0.19146726153846155</v>
      </c>
      <c r="I215" s="283">
        <v>0.26384805777286846</v>
      </c>
      <c r="J215" s="283">
        <v>2.1055665604654387E-2</v>
      </c>
      <c r="K215" s="283">
        <v>0</v>
      </c>
      <c r="L215" s="283">
        <v>0</v>
      </c>
      <c r="M215" s="440">
        <v>7.2964428086973829E-2</v>
      </c>
      <c r="N215" s="62"/>
      <c r="O215" s="62"/>
    </row>
    <row r="216" spans="1:15" ht="18.399999999999999" customHeight="1">
      <c r="A216" s="76"/>
      <c r="B216" s="77"/>
      <c r="C216" s="78" t="s">
        <v>4</v>
      </c>
      <c r="D216" s="82" t="s">
        <v>46</v>
      </c>
      <c r="E216" s="284">
        <v>0.23643926176251265</v>
      </c>
      <c r="F216" s="284">
        <v>0.33781063731324645</v>
      </c>
      <c r="G216" s="284"/>
      <c r="H216" s="284">
        <v>0.19000567938931298</v>
      </c>
      <c r="I216" s="284">
        <v>0.25717797466010289</v>
      </c>
      <c r="J216" s="284">
        <v>2.0810631161007669E-2</v>
      </c>
      <c r="K216" s="284">
        <v>0</v>
      </c>
      <c r="L216" s="284">
        <v>0</v>
      </c>
      <c r="M216" s="441">
        <v>7.2346495020528326E-2</v>
      </c>
      <c r="N216" s="62"/>
      <c r="O216" s="62"/>
    </row>
    <row r="217" spans="1:15" ht="18.399999999999999" customHeight="1">
      <c r="A217" s="69" t="s">
        <v>140</v>
      </c>
      <c r="B217" s="70" t="s">
        <v>48</v>
      </c>
      <c r="C217" s="71" t="s">
        <v>141</v>
      </c>
      <c r="D217" s="80" t="s">
        <v>42</v>
      </c>
      <c r="E217" s="73">
        <v>20467592</v>
      </c>
      <c r="F217" s="392">
        <v>189901</v>
      </c>
      <c r="G217" s="392"/>
      <c r="H217" s="392">
        <v>8595776</v>
      </c>
      <c r="I217" s="392">
        <v>11150353</v>
      </c>
      <c r="J217" s="392">
        <v>471671</v>
      </c>
      <c r="K217" s="392">
        <v>0</v>
      </c>
      <c r="L217" s="392">
        <v>0</v>
      </c>
      <c r="M217" s="393">
        <v>59891</v>
      </c>
      <c r="N217" s="62"/>
      <c r="O217" s="62"/>
    </row>
    <row r="218" spans="1:15" ht="18.399999999999999" customHeight="1">
      <c r="A218" s="74"/>
      <c r="B218" s="70"/>
      <c r="C218" s="71" t="s">
        <v>4</v>
      </c>
      <c r="D218" s="80" t="s">
        <v>43</v>
      </c>
      <c r="E218" s="73">
        <v>20602195.979040004</v>
      </c>
      <c r="F218" s="73">
        <v>194039.66</v>
      </c>
      <c r="G218" s="73"/>
      <c r="H218" s="73">
        <v>8593934.5824299995</v>
      </c>
      <c r="I218" s="73">
        <v>11189326.718570003</v>
      </c>
      <c r="J218" s="73">
        <v>527220.39304</v>
      </c>
      <c r="K218" s="73">
        <v>0</v>
      </c>
      <c r="L218" s="73">
        <v>0</v>
      </c>
      <c r="M218" s="439">
        <v>97674.625000000029</v>
      </c>
      <c r="N218" s="62"/>
      <c r="O218" s="62"/>
    </row>
    <row r="219" spans="1:15" ht="18.399999999999999" customHeight="1">
      <c r="A219" s="74"/>
      <c r="B219" s="70"/>
      <c r="C219" s="71" t="s">
        <v>4</v>
      </c>
      <c r="D219" s="80" t="s">
        <v>44</v>
      </c>
      <c r="E219" s="73">
        <v>5035642.9282599958</v>
      </c>
      <c r="F219" s="73">
        <v>42722.667389999995</v>
      </c>
      <c r="G219" s="73"/>
      <c r="H219" s="73">
        <v>2057284.5551699998</v>
      </c>
      <c r="I219" s="73">
        <v>2883489.3440899956</v>
      </c>
      <c r="J219" s="73">
        <v>21058.434670000002</v>
      </c>
      <c r="K219" s="73">
        <v>0</v>
      </c>
      <c r="L219" s="73">
        <v>0</v>
      </c>
      <c r="M219" s="439">
        <v>31087.926940000008</v>
      </c>
      <c r="N219" s="62"/>
      <c r="O219" s="62"/>
    </row>
    <row r="220" spans="1:15" ht="18.399999999999999" customHeight="1">
      <c r="A220" s="74"/>
      <c r="B220" s="70"/>
      <c r="C220" s="71" t="s">
        <v>4</v>
      </c>
      <c r="D220" s="80" t="s">
        <v>45</v>
      </c>
      <c r="E220" s="283">
        <v>0.24603006197602512</v>
      </c>
      <c r="F220" s="283">
        <v>0.22497336712286925</v>
      </c>
      <c r="G220" s="283"/>
      <c r="H220" s="283">
        <v>0.23933668759748972</v>
      </c>
      <c r="I220" s="283">
        <v>0.25860072269371165</v>
      </c>
      <c r="J220" s="283">
        <v>4.4646447778218294E-2</v>
      </c>
      <c r="K220" s="283">
        <v>0</v>
      </c>
      <c r="L220" s="283">
        <v>0</v>
      </c>
      <c r="M220" s="440">
        <v>0.51907510210215235</v>
      </c>
      <c r="N220" s="62"/>
      <c r="O220" s="62"/>
    </row>
    <row r="221" spans="1:15" ht="18.399999999999999" customHeight="1">
      <c r="A221" s="76"/>
      <c r="B221" s="77"/>
      <c r="C221" s="78" t="s">
        <v>4</v>
      </c>
      <c r="D221" s="79" t="s">
        <v>46</v>
      </c>
      <c r="E221" s="442">
        <v>0.24442263015957585</v>
      </c>
      <c r="F221" s="284">
        <v>0.22017492398203539</v>
      </c>
      <c r="G221" s="284"/>
      <c r="H221" s="284">
        <v>0.23938797013605928</v>
      </c>
      <c r="I221" s="284">
        <v>0.25769998647948189</v>
      </c>
      <c r="J221" s="284">
        <v>3.9942375044666203E-2</v>
      </c>
      <c r="K221" s="284">
        <v>0</v>
      </c>
      <c r="L221" s="284">
        <v>0</v>
      </c>
      <c r="M221" s="441">
        <v>0.31828048420969107</v>
      </c>
      <c r="N221" s="62"/>
      <c r="O221" s="62"/>
    </row>
    <row r="222" spans="1:15" ht="18.399999999999999" customHeight="1">
      <c r="A222" s="69" t="s">
        <v>142</v>
      </c>
      <c r="B222" s="70" t="s">
        <v>48</v>
      </c>
      <c r="C222" s="71" t="s">
        <v>143</v>
      </c>
      <c r="D222" s="72" t="s">
        <v>42</v>
      </c>
      <c r="E222" s="73">
        <v>180826</v>
      </c>
      <c r="F222" s="392">
        <v>172800</v>
      </c>
      <c r="G222" s="392"/>
      <c r="H222" s="392">
        <v>1135</v>
      </c>
      <c r="I222" s="392">
        <v>5369</v>
      </c>
      <c r="J222" s="392">
        <v>1522</v>
      </c>
      <c r="K222" s="392">
        <v>0</v>
      </c>
      <c r="L222" s="392">
        <v>0</v>
      </c>
      <c r="M222" s="393">
        <v>0</v>
      </c>
      <c r="N222" s="62"/>
      <c r="O222" s="62"/>
    </row>
    <row r="223" spans="1:15" ht="18.399999999999999" customHeight="1">
      <c r="A223" s="74"/>
      <c r="B223" s="70"/>
      <c r="C223" s="71" t="s">
        <v>144</v>
      </c>
      <c r="D223" s="80" t="s">
        <v>43</v>
      </c>
      <c r="E223" s="73">
        <v>180826</v>
      </c>
      <c r="F223" s="73">
        <v>172800</v>
      </c>
      <c r="G223" s="73"/>
      <c r="H223" s="73">
        <v>1135</v>
      </c>
      <c r="I223" s="73">
        <v>5369</v>
      </c>
      <c r="J223" s="73">
        <v>1522</v>
      </c>
      <c r="K223" s="73">
        <v>0</v>
      </c>
      <c r="L223" s="73">
        <v>0</v>
      </c>
      <c r="M223" s="439">
        <v>0</v>
      </c>
      <c r="N223" s="62"/>
      <c r="O223" s="62"/>
    </row>
    <row r="224" spans="1:15" ht="18.399999999999999" customHeight="1">
      <c r="A224" s="74"/>
      <c r="B224" s="70"/>
      <c r="C224" s="71" t="s">
        <v>4</v>
      </c>
      <c r="D224" s="80" t="s">
        <v>44</v>
      </c>
      <c r="E224" s="73">
        <v>43685.900399999999</v>
      </c>
      <c r="F224" s="73">
        <v>42428.825169999996</v>
      </c>
      <c r="G224" s="73"/>
      <c r="H224" s="73">
        <v>177.37143999999998</v>
      </c>
      <c r="I224" s="73">
        <v>1079.70379</v>
      </c>
      <c r="J224" s="73">
        <v>0</v>
      </c>
      <c r="K224" s="73">
        <v>0</v>
      </c>
      <c r="L224" s="73">
        <v>0</v>
      </c>
      <c r="M224" s="439">
        <v>0</v>
      </c>
      <c r="N224" s="62"/>
      <c r="O224" s="62"/>
    </row>
    <row r="225" spans="1:15" ht="18.399999999999999" customHeight="1">
      <c r="A225" s="74"/>
      <c r="B225" s="70"/>
      <c r="C225" s="71" t="s">
        <v>4</v>
      </c>
      <c r="D225" s="80" t="s">
        <v>45</v>
      </c>
      <c r="E225" s="283">
        <v>0.2415908132680035</v>
      </c>
      <c r="F225" s="283">
        <v>0.24553718269675923</v>
      </c>
      <c r="G225" s="283"/>
      <c r="H225" s="283">
        <v>0.1562743964757709</v>
      </c>
      <c r="I225" s="283">
        <v>0.20109960700316634</v>
      </c>
      <c r="J225" s="283">
        <v>0</v>
      </c>
      <c r="K225" s="283">
        <v>0</v>
      </c>
      <c r="L225" s="283">
        <v>0</v>
      </c>
      <c r="M225" s="440">
        <v>0</v>
      </c>
      <c r="N225" s="62"/>
      <c r="O225" s="62"/>
    </row>
    <row r="226" spans="1:15" ht="18.399999999999999" customHeight="1">
      <c r="A226" s="76"/>
      <c r="B226" s="77"/>
      <c r="C226" s="78" t="s">
        <v>4</v>
      </c>
      <c r="D226" s="82" t="s">
        <v>46</v>
      </c>
      <c r="E226" s="284">
        <v>0.2415908132680035</v>
      </c>
      <c r="F226" s="284">
        <v>0.24553718269675923</v>
      </c>
      <c r="G226" s="284"/>
      <c r="H226" s="284">
        <v>0.1562743964757709</v>
      </c>
      <c r="I226" s="284">
        <v>0.20109960700316634</v>
      </c>
      <c r="J226" s="284">
        <v>0</v>
      </c>
      <c r="K226" s="284">
        <v>0</v>
      </c>
      <c r="L226" s="284">
        <v>0</v>
      </c>
      <c r="M226" s="441">
        <v>0</v>
      </c>
      <c r="N226" s="62"/>
      <c r="O226" s="62"/>
    </row>
    <row r="227" spans="1:15" ht="18.399999999999999" customHeight="1">
      <c r="A227" s="69" t="s">
        <v>145</v>
      </c>
      <c r="B227" s="70" t="s">
        <v>48</v>
      </c>
      <c r="C227" s="71" t="s">
        <v>146</v>
      </c>
      <c r="D227" s="80" t="s">
        <v>42</v>
      </c>
      <c r="E227" s="73">
        <v>884454</v>
      </c>
      <c r="F227" s="392">
        <v>798709</v>
      </c>
      <c r="G227" s="392"/>
      <c r="H227" s="392">
        <v>263</v>
      </c>
      <c r="I227" s="392">
        <v>48299</v>
      </c>
      <c r="J227" s="392">
        <v>490</v>
      </c>
      <c r="K227" s="392">
        <v>0</v>
      </c>
      <c r="L227" s="392">
        <v>0</v>
      </c>
      <c r="M227" s="393">
        <v>36693</v>
      </c>
      <c r="N227" s="62"/>
      <c r="O227" s="62"/>
    </row>
    <row r="228" spans="1:15" ht="18.399999999999999" customHeight="1">
      <c r="A228" s="74"/>
      <c r="B228" s="70"/>
      <c r="C228" s="71" t="s">
        <v>4</v>
      </c>
      <c r="D228" s="80" t="s">
        <v>43</v>
      </c>
      <c r="E228" s="73">
        <v>895500.05500000005</v>
      </c>
      <c r="F228" s="73">
        <v>798709</v>
      </c>
      <c r="G228" s="73"/>
      <c r="H228" s="73">
        <v>223</v>
      </c>
      <c r="I228" s="73">
        <v>49491.7</v>
      </c>
      <c r="J228" s="73">
        <v>417.3</v>
      </c>
      <c r="K228" s="73">
        <v>0</v>
      </c>
      <c r="L228" s="73">
        <v>0</v>
      </c>
      <c r="M228" s="439">
        <v>46659.055000000008</v>
      </c>
      <c r="N228" s="62"/>
      <c r="O228" s="62"/>
    </row>
    <row r="229" spans="1:15" ht="18.399999999999999" customHeight="1">
      <c r="A229" s="74"/>
      <c r="B229" s="70"/>
      <c r="C229" s="71" t="s">
        <v>4</v>
      </c>
      <c r="D229" s="80" t="s">
        <v>44</v>
      </c>
      <c r="E229" s="73">
        <v>211716.43180999998</v>
      </c>
      <c r="F229" s="73">
        <v>180602.49831999998</v>
      </c>
      <c r="G229" s="73"/>
      <c r="H229" s="73">
        <v>17.57442</v>
      </c>
      <c r="I229" s="73">
        <v>8535.3677400000015</v>
      </c>
      <c r="J229" s="73">
        <v>29.679500000000001</v>
      </c>
      <c r="K229" s="73">
        <v>0</v>
      </c>
      <c r="L229" s="73">
        <v>0</v>
      </c>
      <c r="M229" s="439">
        <v>22531.311829999999</v>
      </c>
      <c r="N229" s="62"/>
      <c r="O229" s="62"/>
    </row>
    <row r="230" spans="1:15" ht="18.399999999999999" customHeight="1">
      <c r="A230" s="74"/>
      <c r="B230" s="70"/>
      <c r="C230" s="71" t="s">
        <v>4</v>
      </c>
      <c r="D230" s="80" t="s">
        <v>45</v>
      </c>
      <c r="E230" s="283">
        <v>0.23937528894662694</v>
      </c>
      <c r="F230" s="283">
        <v>0.22611802085615659</v>
      </c>
      <c r="G230" s="283"/>
      <c r="H230" s="283">
        <v>6.6822889733840304E-2</v>
      </c>
      <c r="I230" s="283">
        <v>0.17671934698440964</v>
      </c>
      <c r="J230" s="283">
        <v>6.057040816326531E-2</v>
      </c>
      <c r="K230" s="283">
        <v>0</v>
      </c>
      <c r="L230" s="283">
        <v>0</v>
      </c>
      <c r="M230" s="440">
        <v>0.61404932357670394</v>
      </c>
      <c r="N230" s="62"/>
      <c r="O230" s="62"/>
    </row>
    <row r="231" spans="1:15" ht="18.399999999999999" customHeight="1">
      <c r="A231" s="76"/>
      <c r="B231" s="77"/>
      <c r="C231" s="78" t="s">
        <v>4</v>
      </c>
      <c r="D231" s="82" t="s">
        <v>46</v>
      </c>
      <c r="E231" s="284">
        <v>0.23642257823200241</v>
      </c>
      <c r="F231" s="284">
        <v>0.22611802085615659</v>
      </c>
      <c r="G231" s="284"/>
      <c r="H231" s="284">
        <v>7.8809058295964129E-2</v>
      </c>
      <c r="I231" s="284">
        <v>0.17246058914929174</v>
      </c>
      <c r="J231" s="284">
        <v>7.1122693505871082E-2</v>
      </c>
      <c r="K231" s="284">
        <v>0</v>
      </c>
      <c r="L231" s="284">
        <v>0</v>
      </c>
      <c r="M231" s="441">
        <v>0.48289258815893282</v>
      </c>
      <c r="N231" s="62"/>
      <c r="O231" s="62"/>
    </row>
    <row r="232" spans="1:15" ht="18.399999999999999" customHeight="1">
      <c r="A232" s="69" t="s">
        <v>147</v>
      </c>
      <c r="B232" s="70" t="s">
        <v>48</v>
      </c>
      <c r="C232" s="71" t="s">
        <v>148</v>
      </c>
      <c r="D232" s="80" t="s">
        <v>42</v>
      </c>
      <c r="E232" s="73">
        <v>2035677</v>
      </c>
      <c r="F232" s="392">
        <v>21243</v>
      </c>
      <c r="G232" s="392"/>
      <c r="H232" s="392">
        <v>277993</v>
      </c>
      <c r="I232" s="392">
        <v>1684261</v>
      </c>
      <c r="J232" s="392">
        <v>52180</v>
      </c>
      <c r="K232" s="392">
        <v>0</v>
      </c>
      <c r="L232" s="392">
        <v>0</v>
      </c>
      <c r="M232" s="393">
        <v>0</v>
      </c>
      <c r="N232" s="62"/>
      <c r="O232" s="62"/>
    </row>
    <row r="233" spans="1:15" ht="18.399999999999999" customHeight="1">
      <c r="A233" s="69"/>
      <c r="B233" s="70"/>
      <c r="C233" s="71" t="s">
        <v>4</v>
      </c>
      <c r="D233" s="80" t="s">
        <v>43</v>
      </c>
      <c r="E233" s="73">
        <v>2107313.8620000002</v>
      </c>
      <c r="F233" s="73">
        <v>90361.077999999994</v>
      </c>
      <c r="G233" s="73"/>
      <c r="H233" s="73">
        <v>278647.15000000002</v>
      </c>
      <c r="I233" s="73">
        <v>1686125.6340000001</v>
      </c>
      <c r="J233" s="73">
        <v>52180</v>
      </c>
      <c r="K233" s="73">
        <v>0</v>
      </c>
      <c r="L233" s="73">
        <v>0</v>
      </c>
      <c r="M233" s="439">
        <v>0</v>
      </c>
      <c r="N233" s="62"/>
      <c r="O233" s="62"/>
    </row>
    <row r="234" spans="1:15" ht="18.399999999999999" customHeight="1">
      <c r="A234" s="74"/>
      <c r="B234" s="70"/>
      <c r="C234" s="71" t="s">
        <v>4</v>
      </c>
      <c r="D234" s="80" t="s">
        <v>44</v>
      </c>
      <c r="E234" s="73">
        <v>659793.63715000008</v>
      </c>
      <c r="F234" s="73">
        <v>23775.950789999999</v>
      </c>
      <c r="G234" s="73"/>
      <c r="H234" s="73">
        <v>57329.750509999998</v>
      </c>
      <c r="I234" s="73">
        <v>577482.17739000008</v>
      </c>
      <c r="J234" s="73">
        <v>1205.75846</v>
      </c>
      <c r="K234" s="73">
        <v>0</v>
      </c>
      <c r="L234" s="73">
        <v>0</v>
      </c>
      <c r="M234" s="439">
        <v>0</v>
      </c>
      <c r="N234" s="62"/>
      <c r="O234" s="62"/>
    </row>
    <row r="235" spans="1:15" ht="18.399999999999999" customHeight="1">
      <c r="A235" s="74"/>
      <c r="B235" s="70"/>
      <c r="C235" s="71" t="s">
        <v>4</v>
      </c>
      <c r="D235" s="80" t="s">
        <v>45</v>
      </c>
      <c r="E235" s="283">
        <v>0.32411509151500956</v>
      </c>
      <c r="F235" s="283">
        <v>1.1192369622934613</v>
      </c>
      <c r="G235" s="283"/>
      <c r="H235" s="283">
        <v>0.20622731691085747</v>
      </c>
      <c r="I235" s="283">
        <v>0.3428697674469694</v>
      </c>
      <c r="J235" s="283">
        <v>2.3107674587964738E-2</v>
      </c>
      <c r="K235" s="283">
        <v>0</v>
      </c>
      <c r="L235" s="283">
        <v>0</v>
      </c>
      <c r="M235" s="440">
        <v>0</v>
      </c>
      <c r="N235" s="62"/>
      <c r="O235" s="62"/>
    </row>
    <row r="236" spans="1:15" ht="18.399999999999999" customHeight="1">
      <c r="A236" s="76"/>
      <c r="B236" s="77"/>
      <c r="C236" s="78" t="s">
        <v>4</v>
      </c>
      <c r="D236" s="82" t="s">
        <v>46</v>
      </c>
      <c r="E236" s="284">
        <v>0.31309699473233948</v>
      </c>
      <c r="F236" s="284">
        <v>0.26312159301596644</v>
      </c>
      <c r="G236" s="284"/>
      <c r="H236" s="284">
        <v>0.20574317917839818</v>
      </c>
      <c r="I236" s="284">
        <v>0.34249059841409185</v>
      </c>
      <c r="J236" s="284">
        <v>2.3107674587964738E-2</v>
      </c>
      <c r="K236" s="284">
        <v>0</v>
      </c>
      <c r="L236" s="284">
        <v>0</v>
      </c>
      <c r="M236" s="441">
        <v>0</v>
      </c>
      <c r="N236" s="62"/>
      <c r="O236" s="62"/>
    </row>
    <row r="237" spans="1:15" ht="18.399999999999999" customHeight="1">
      <c r="A237" s="69" t="s">
        <v>149</v>
      </c>
      <c r="B237" s="70" t="s">
        <v>48</v>
      </c>
      <c r="C237" s="71" t="s">
        <v>150</v>
      </c>
      <c r="D237" s="80" t="s">
        <v>42</v>
      </c>
      <c r="E237" s="73">
        <v>5103028</v>
      </c>
      <c r="F237" s="392">
        <v>2867888</v>
      </c>
      <c r="G237" s="392"/>
      <c r="H237" s="392">
        <v>4488</v>
      </c>
      <c r="I237" s="392">
        <v>1346860</v>
      </c>
      <c r="J237" s="392">
        <v>783336</v>
      </c>
      <c r="K237" s="392">
        <v>0</v>
      </c>
      <c r="L237" s="392">
        <v>0</v>
      </c>
      <c r="M237" s="393">
        <v>100456</v>
      </c>
      <c r="N237" s="62"/>
      <c r="O237" s="62"/>
    </row>
    <row r="238" spans="1:15" ht="18.399999999999999" customHeight="1">
      <c r="A238" s="74"/>
      <c r="B238" s="70"/>
      <c r="C238" s="71" t="s">
        <v>4</v>
      </c>
      <c r="D238" s="80" t="s">
        <v>43</v>
      </c>
      <c r="E238" s="73">
        <v>5163599.6959999995</v>
      </c>
      <c r="F238" s="73">
        <v>2894689.0650000004</v>
      </c>
      <c r="G238" s="73"/>
      <c r="H238" s="73">
        <v>4517.4699999999993</v>
      </c>
      <c r="I238" s="73">
        <v>1377439.2839999998</v>
      </c>
      <c r="J238" s="73">
        <v>786457.23200000008</v>
      </c>
      <c r="K238" s="73">
        <v>0</v>
      </c>
      <c r="L238" s="73">
        <v>0</v>
      </c>
      <c r="M238" s="439">
        <v>100496.64499999999</v>
      </c>
      <c r="N238" s="62"/>
      <c r="O238" s="62"/>
    </row>
    <row r="239" spans="1:15" ht="18.399999999999999" customHeight="1">
      <c r="A239" s="74"/>
      <c r="B239" s="70"/>
      <c r="C239" s="71" t="s">
        <v>4</v>
      </c>
      <c r="D239" s="80" t="s">
        <v>44</v>
      </c>
      <c r="E239" s="73">
        <v>946724.06616000005</v>
      </c>
      <c r="F239" s="73">
        <v>745492.68073999998</v>
      </c>
      <c r="G239" s="73"/>
      <c r="H239" s="73">
        <v>540.64299999999992</v>
      </c>
      <c r="I239" s="73">
        <v>87056.147539999991</v>
      </c>
      <c r="J239" s="73">
        <v>83993.479890000002</v>
      </c>
      <c r="K239" s="73">
        <v>0</v>
      </c>
      <c r="L239" s="73">
        <v>0</v>
      </c>
      <c r="M239" s="439">
        <v>29641.114989999998</v>
      </c>
      <c r="N239" s="62"/>
      <c r="O239" s="62"/>
    </row>
    <row r="240" spans="1:15" ht="18.399999999999999" customHeight="1">
      <c r="A240" s="74"/>
      <c r="B240" s="70"/>
      <c r="C240" s="71" t="s">
        <v>4</v>
      </c>
      <c r="D240" s="80" t="s">
        <v>45</v>
      </c>
      <c r="E240" s="283">
        <v>0.18552202068262216</v>
      </c>
      <c r="F240" s="283">
        <v>0.25994483771332771</v>
      </c>
      <c r="G240" s="283"/>
      <c r="H240" s="283">
        <v>0.12046412655971478</v>
      </c>
      <c r="I240" s="283">
        <v>6.4636374634334665E-2</v>
      </c>
      <c r="J240" s="283">
        <v>0.10722535398602899</v>
      </c>
      <c r="K240" s="283">
        <v>0</v>
      </c>
      <c r="L240" s="283">
        <v>0</v>
      </c>
      <c r="M240" s="440">
        <v>0.29506565053356693</v>
      </c>
      <c r="N240" s="62"/>
      <c r="O240" s="62"/>
    </row>
    <row r="241" spans="1:15" ht="18.399999999999999" customHeight="1">
      <c r="A241" s="76"/>
      <c r="B241" s="77"/>
      <c r="C241" s="78" t="s">
        <v>4</v>
      </c>
      <c r="D241" s="82" t="s">
        <v>46</v>
      </c>
      <c r="E241" s="284">
        <v>0.18334575139381604</v>
      </c>
      <c r="F241" s="284">
        <v>0.257538085784008</v>
      </c>
      <c r="G241" s="284"/>
      <c r="H241" s="284">
        <v>0.11967827124474539</v>
      </c>
      <c r="I241" s="284">
        <v>6.3201440928266725E-2</v>
      </c>
      <c r="J241" s="284">
        <v>0.10679980610821059</v>
      </c>
      <c r="K241" s="284">
        <v>0</v>
      </c>
      <c r="L241" s="284">
        <v>0</v>
      </c>
      <c r="M241" s="441">
        <v>0.29494631377992769</v>
      </c>
      <c r="N241" s="62"/>
      <c r="O241" s="62"/>
    </row>
    <row r="242" spans="1:15" ht="18.399999999999999" customHeight="1">
      <c r="A242" s="69" t="s">
        <v>151</v>
      </c>
      <c r="B242" s="70" t="s">
        <v>48</v>
      </c>
      <c r="C242" s="71" t="s">
        <v>152</v>
      </c>
      <c r="D242" s="80" t="s">
        <v>42</v>
      </c>
      <c r="E242" s="73">
        <v>306707</v>
      </c>
      <c r="F242" s="392">
        <v>228318</v>
      </c>
      <c r="G242" s="392"/>
      <c r="H242" s="392">
        <v>83</v>
      </c>
      <c r="I242" s="392">
        <v>50251</v>
      </c>
      <c r="J242" s="392">
        <v>2386</v>
      </c>
      <c r="K242" s="392">
        <v>0</v>
      </c>
      <c r="L242" s="392">
        <v>0</v>
      </c>
      <c r="M242" s="393">
        <v>25669</v>
      </c>
      <c r="N242" s="62"/>
      <c r="O242" s="62"/>
    </row>
    <row r="243" spans="1:15" ht="18" customHeight="1">
      <c r="A243" s="69"/>
      <c r="B243" s="70"/>
      <c r="C243" s="71" t="s">
        <v>4</v>
      </c>
      <c r="D243" s="80" t="s">
        <v>43</v>
      </c>
      <c r="E243" s="73">
        <v>313787.68196000002</v>
      </c>
      <c r="F243" s="73">
        <v>228318</v>
      </c>
      <c r="G243" s="73"/>
      <c r="H243" s="73">
        <v>83</v>
      </c>
      <c r="I243" s="73">
        <v>56121.681960000009</v>
      </c>
      <c r="J243" s="73">
        <v>2306</v>
      </c>
      <c r="K243" s="73">
        <v>0</v>
      </c>
      <c r="L243" s="73">
        <v>0</v>
      </c>
      <c r="M243" s="439">
        <v>26959</v>
      </c>
      <c r="N243" s="62"/>
      <c r="O243" s="62"/>
    </row>
    <row r="244" spans="1:15" ht="18.399999999999999" customHeight="1">
      <c r="A244" s="74"/>
      <c r="B244" s="70"/>
      <c r="C244" s="71" t="s">
        <v>4</v>
      </c>
      <c r="D244" s="80" t="s">
        <v>44</v>
      </c>
      <c r="E244" s="73">
        <v>67524.558239999998</v>
      </c>
      <c r="F244" s="73">
        <v>54955</v>
      </c>
      <c r="G244" s="73"/>
      <c r="H244" s="73">
        <v>8.0199800000000003</v>
      </c>
      <c r="I244" s="73">
        <v>10960.963769999997</v>
      </c>
      <c r="J244" s="73">
        <v>120</v>
      </c>
      <c r="K244" s="73">
        <v>0</v>
      </c>
      <c r="L244" s="73">
        <v>0</v>
      </c>
      <c r="M244" s="439">
        <v>1480.5744900000004</v>
      </c>
      <c r="N244" s="62"/>
      <c r="O244" s="62"/>
    </row>
    <row r="245" spans="1:15" ht="18.399999999999999" customHeight="1">
      <c r="A245" s="74"/>
      <c r="B245" s="70"/>
      <c r="C245" s="71" t="s">
        <v>4</v>
      </c>
      <c r="D245" s="80" t="s">
        <v>45</v>
      </c>
      <c r="E245" s="283">
        <v>0.22015982106701185</v>
      </c>
      <c r="F245" s="283">
        <v>0.24069499557634527</v>
      </c>
      <c r="G245" s="283"/>
      <c r="H245" s="283">
        <v>9.6626265060240968E-2</v>
      </c>
      <c r="I245" s="283">
        <v>0.21812429145688636</v>
      </c>
      <c r="J245" s="283">
        <v>5.0293378038558254E-2</v>
      </c>
      <c r="K245" s="283">
        <v>0</v>
      </c>
      <c r="L245" s="283">
        <v>0</v>
      </c>
      <c r="M245" s="440">
        <v>5.7679476800810335E-2</v>
      </c>
      <c r="N245" s="62"/>
      <c r="O245" s="62"/>
    </row>
    <row r="246" spans="1:15" ht="18.399999999999999" customHeight="1">
      <c r="A246" s="76"/>
      <c r="B246" s="77"/>
      <c r="C246" s="78" t="s">
        <v>4</v>
      </c>
      <c r="D246" s="82" t="s">
        <v>46</v>
      </c>
      <c r="E246" s="284">
        <v>0.21519187056108746</v>
      </c>
      <c r="F246" s="284">
        <v>0.24069499557634527</v>
      </c>
      <c r="G246" s="284"/>
      <c r="H246" s="284">
        <v>9.6626265060240968E-2</v>
      </c>
      <c r="I246" s="284">
        <v>0.19530711459810274</v>
      </c>
      <c r="J246" s="284">
        <v>5.2038161318300087E-2</v>
      </c>
      <c r="K246" s="284">
        <v>0</v>
      </c>
      <c r="L246" s="284">
        <v>0</v>
      </c>
      <c r="M246" s="441">
        <v>5.4919488482510492E-2</v>
      </c>
      <c r="N246" s="62"/>
      <c r="O246" s="62"/>
    </row>
    <row r="247" spans="1:15" ht="18.399999999999999" customHeight="1">
      <c r="A247" s="69" t="s">
        <v>153</v>
      </c>
      <c r="B247" s="70" t="s">
        <v>48</v>
      </c>
      <c r="C247" s="71" t="s">
        <v>154</v>
      </c>
      <c r="D247" s="80" t="s">
        <v>42</v>
      </c>
      <c r="E247" s="73">
        <v>582940</v>
      </c>
      <c r="F247" s="392">
        <v>575623</v>
      </c>
      <c r="G247" s="392"/>
      <c r="H247" s="392">
        <v>22</v>
      </c>
      <c r="I247" s="392">
        <v>7120</v>
      </c>
      <c r="J247" s="392">
        <v>175</v>
      </c>
      <c r="K247" s="392">
        <v>0</v>
      </c>
      <c r="L247" s="392">
        <v>0</v>
      </c>
      <c r="M247" s="393">
        <v>0</v>
      </c>
      <c r="N247" s="62"/>
      <c r="O247" s="62"/>
    </row>
    <row r="248" spans="1:15" ht="18.399999999999999" customHeight="1">
      <c r="A248" s="69"/>
      <c r="B248" s="70"/>
      <c r="C248" s="71" t="s">
        <v>4</v>
      </c>
      <c r="D248" s="80" t="s">
        <v>43</v>
      </c>
      <c r="E248" s="73">
        <v>854426.50193000003</v>
      </c>
      <c r="F248" s="73">
        <v>847100</v>
      </c>
      <c r="G248" s="73"/>
      <c r="H248" s="73">
        <v>22</v>
      </c>
      <c r="I248" s="73">
        <v>7144.5019300000004</v>
      </c>
      <c r="J248" s="73">
        <v>160</v>
      </c>
      <c r="K248" s="73">
        <v>0</v>
      </c>
      <c r="L248" s="73">
        <v>0</v>
      </c>
      <c r="M248" s="439">
        <v>0</v>
      </c>
      <c r="N248" s="62"/>
      <c r="O248" s="62"/>
    </row>
    <row r="249" spans="1:15" ht="18.399999999999999" customHeight="1">
      <c r="A249" s="74"/>
      <c r="B249" s="70"/>
      <c r="C249" s="71" t="s">
        <v>4</v>
      </c>
      <c r="D249" s="80" t="s">
        <v>44</v>
      </c>
      <c r="E249" s="73">
        <v>300397.31123999995</v>
      </c>
      <c r="F249" s="73">
        <v>299126.48709999997</v>
      </c>
      <c r="G249" s="73"/>
      <c r="H249" s="73">
        <v>3.8846999999999996</v>
      </c>
      <c r="I249" s="73">
        <v>1266.9394400000001</v>
      </c>
      <c r="J249" s="73">
        <v>0</v>
      </c>
      <c r="K249" s="73">
        <v>0</v>
      </c>
      <c r="L249" s="73">
        <v>0</v>
      </c>
      <c r="M249" s="439">
        <v>0</v>
      </c>
      <c r="N249" s="62"/>
      <c r="O249" s="62"/>
    </row>
    <row r="250" spans="1:15" ht="18.399999999999999" customHeight="1">
      <c r="A250" s="74"/>
      <c r="B250" s="70"/>
      <c r="C250" s="71" t="s">
        <v>4</v>
      </c>
      <c r="D250" s="80" t="s">
        <v>45</v>
      </c>
      <c r="E250" s="283">
        <v>0.51531428833156068</v>
      </c>
      <c r="F250" s="283">
        <v>0.51965694056700296</v>
      </c>
      <c r="G250" s="283"/>
      <c r="H250" s="283">
        <v>0.17657727272727272</v>
      </c>
      <c r="I250" s="283">
        <v>0.17794093258426968</v>
      </c>
      <c r="J250" s="283">
        <v>0</v>
      </c>
      <c r="K250" s="283">
        <v>0</v>
      </c>
      <c r="L250" s="283">
        <v>0</v>
      </c>
      <c r="M250" s="440">
        <v>0</v>
      </c>
      <c r="N250" s="62"/>
      <c r="O250" s="62"/>
    </row>
    <row r="251" spans="1:15" ht="18.399999999999999" customHeight="1">
      <c r="A251" s="76"/>
      <c r="B251" s="77"/>
      <c r="C251" s="78" t="s">
        <v>4</v>
      </c>
      <c r="D251" s="82" t="s">
        <v>46</v>
      </c>
      <c r="E251" s="284">
        <v>0.35157770804329569</v>
      </c>
      <c r="F251" s="284">
        <v>0.35311827068823037</v>
      </c>
      <c r="G251" s="284"/>
      <c r="H251" s="284">
        <v>0.17657727272727272</v>
      </c>
      <c r="I251" s="284">
        <v>0.17733068762709397</v>
      </c>
      <c r="J251" s="284">
        <v>0</v>
      </c>
      <c r="K251" s="284">
        <v>0</v>
      </c>
      <c r="L251" s="284">
        <v>0</v>
      </c>
      <c r="M251" s="441">
        <v>0</v>
      </c>
      <c r="N251" s="62"/>
      <c r="O251" s="62"/>
    </row>
    <row r="252" spans="1:15" ht="18.399999999999999" customHeight="1">
      <c r="A252" s="69" t="s">
        <v>155</v>
      </c>
      <c r="B252" s="70" t="s">
        <v>48</v>
      </c>
      <c r="C252" s="71" t="s">
        <v>156</v>
      </c>
      <c r="D252" s="80" t="s">
        <v>42</v>
      </c>
      <c r="E252" s="73">
        <v>34055</v>
      </c>
      <c r="F252" s="392">
        <v>0</v>
      </c>
      <c r="G252" s="392"/>
      <c r="H252" s="392">
        <v>9</v>
      </c>
      <c r="I252" s="392">
        <v>29191</v>
      </c>
      <c r="J252" s="392">
        <v>474</v>
      </c>
      <c r="K252" s="392">
        <v>0</v>
      </c>
      <c r="L252" s="392">
        <v>0</v>
      </c>
      <c r="M252" s="393">
        <v>4381</v>
      </c>
      <c r="N252" s="62"/>
      <c r="O252" s="62"/>
    </row>
    <row r="253" spans="1:15" ht="18.399999999999999" customHeight="1">
      <c r="A253" s="74"/>
      <c r="B253" s="70"/>
      <c r="C253" s="71" t="s">
        <v>4</v>
      </c>
      <c r="D253" s="80" t="s">
        <v>43</v>
      </c>
      <c r="E253" s="73">
        <v>34055</v>
      </c>
      <c r="F253" s="73">
        <v>0</v>
      </c>
      <c r="G253" s="73"/>
      <c r="H253" s="73">
        <v>9</v>
      </c>
      <c r="I253" s="73">
        <v>29191</v>
      </c>
      <c r="J253" s="73">
        <v>474</v>
      </c>
      <c r="K253" s="73">
        <v>0</v>
      </c>
      <c r="L253" s="73">
        <v>0</v>
      </c>
      <c r="M253" s="439">
        <v>4381</v>
      </c>
      <c r="N253" s="62"/>
      <c r="O253" s="62"/>
    </row>
    <row r="254" spans="1:15" ht="18.399999999999999" customHeight="1">
      <c r="A254" s="74"/>
      <c r="B254" s="70"/>
      <c r="C254" s="71" t="s">
        <v>4</v>
      </c>
      <c r="D254" s="80" t="s">
        <v>44</v>
      </c>
      <c r="E254" s="73">
        <v>7693.8652300000003</v>
      </c>
      <c r="F254" s="73">
        <v>0</v>
      </c>
      <c r="G254" s="73"/>
      <c r="H254" s="73">
        <v>2.9739</v>
      </c>
      <c r="I254" s="73">
        <v>6817.6052900000004</v>
      </c>
      <c r="J254" s="73">
        <v>0</v>
      </c>
      <c r="K254" s="73">
        <v>0</v>
      </c>
      <c r="L254" s="73">
        <v>0</v>
      </c>
      <c r="M254" s="439">
        <v>873.28604000000007</v>
      </c>
      <c r="N254" s="62"/>
      <c r="O254" s="62"/>
    </row>
    <row r="255" spans="1:15" ht="18.399999999999999" customHeight="1">
      <c r="A255" s="74"/>
      <c r="B255" s="70"/>
      <c r="C255" s="71" t="s">
        <v>4</v>
      </c>
      <c r="D255" s="80" t="s">
        <v>45</v>
      </c>
      <c r="E255" s="283">
        <v>0.22592468741741301</v>
      </c>
      <c r="F255" s="283">
        <v>0</v>
      </c>
      <c r="G255" s="283"/>
      <c r="H255" s="283">
        <v>0.33043333333333336</v>
      </c>
      <c r="I255" s="283">
        <v>0.23355161830701246</v>
      </c>
      <c r="J255" s="283">
        <v>0</v>
      </c>
      <c r="K255" s="283">
        <v>0</v>
      </c>
      <c r="L255" s="283">
        <v>0</v>
      </c>
      <c r="M255" s="440">
        <v>0.19933486418625887</v>
      </c>
      <c r="N255" s="62"/>
      <c r="O255" s="62"/>
    </row>
    <row r="256" spans="1:15" ht="18.399999999999999" customHeight="1">
      <c r="A256" s="76"/>
      <c r="B256" s="77"/>
      <c r="C256" s="78" t="s">
        <v>4</v>
      </c>
      <c r="D256" s="82" t="s">
        <v>46</v>
      </c>
      <c r="E256" s="284">
        <v>0.22592468741741301</v>
      </c>
      <c r="F256" s="284">
        <v>0</v>
      </c>
      <c r="G256" s="284"/>
      <c r="H256" s="284">
        <v>0.33043333333333336</v>
      </c>
      <c r="I256" s="284">
        <v>0.23355161830701246</v>
      </c>
      <c r="J256" s="284">
        <v>0</v>
      </c>
      <c r="K256" s="284">
        <v>0</v>
      </c>
      <c r="L256" s="284">
        <v>0</v>
      </c>
      <c r="M256" s="441">
        <v>0.19933486418625887</v>
      </c>
      <c r="N256" s="62"/>
      <c r="O256" s="62"/>
    </row>
    <row r="257" spans="1:15" ht="18.399999999999999" customHeight="1">
      <c r="A257" s="69" t="s">
        <v>157</v>
      </c>
      <c r="B257" s="70" t="s">
        <v>48</v>
      </c>
      <c r="C257" s="71" t="s">
        <v>158</v>
      </c>
      <c r="D257" s="80" t="s">
        <v>42</v>
      </c>
      <c r="E257" s="73">
        <v>42468</v>
      </c>
      <c r="F257" s="392">
        <v>0</v>
      </c>
      <c r="G257" s="392"/>
      <c r="H257" s="392">
        <v>5</v>
      </c>
      <c r="I257" s="392">
        <v>40463</v>
      </c>
      <c r="J257" s="392">
        <v>2000</v>
      </c>
      <c r="K257" s="392">
        <v>0</v>
      </c>
      <c r="L257" s="392">
        <v>0</v>
      </c>
      <c r="M257" s="393">
        <v>0</v>
      </c>
      <c r="N257" s="62"/>
      <c r="O257" s="62"/>
    </row>
    <row r="258" spans="1:15" ht="18.399999999999999" customHeight="1">
      <c r="A258" s="74"/>
      <c r="B258" s="70"/>
      <c r="C258" s="71" t="s">
        <v>4</v>
      </c>
      <c r="D258" s="80" t="s">
        <v>43</v>
      </c>
      <c r="E258" s="73">
        <v>42835.496999999996</v>
      </c>
      <c r="F258" s="73">
        <v>0</v>
      </c>
      <c r="G258" s="73"/>
      <c r="H258" s="73">
        <v>28</v>
      </c>
      <c r="I258" s="73">
        <v>40807.496999999996</v>
      </c>
      <c r="J258" s="73">
        <v>2000</v>
      </c>
      <c r="K258" s="73">
        <v>0</v>
      </c>
      <c r="L258" s="73">
        <v>0</v>
      </c>
      <c r="M258" s="439">
        <v>0</v>
      </c>
      <c r="N258" s="62"/>
      <c r="O258" s="62"/>
    </row>
    <row r="259" spans="1:15" ht="18.399999999999999" customHeight="1">
      <c r="A259" s="74"/>
      <c r="B259" s="70"/>
      <c r="C259" s="71" t="s">
        <v>4</v>
      </c>
      <c r="D259" s="80" t="s">
        <v>44</v>
      </c>
      <c r="E259" s="73">
        <v>10666.32864</v>
      </c>
      <c r="F259" s="73">
        <v>0</v>
      </c>
      <c r="G259" s="73"/>
      <c r="H259" s="73">
        <v>25.68581</v>
      </c>
      <c r="I259" s="73">
        <v>10640.642829999999</v>
      </c>
      <c r="J259" s="73">
        <v>0</v>
      </c>
      <c r="K259" s="73">
        <v>0</v>
      </c>
      <c r="L259" s="73">
        <v>0</v>
      </c>
      <c r="M259" s="439">
        <v>0</v>
      </c>
      <c r="N259" s="62"/>
      <c r="O259" s="62"/>
    </row>
    <row r="260" spans="1:15" ht="18.399999999999999" customHeight="1">
      <c r="A260" s="74"/>
      <c r="B260" s="70"/>
      <c r="C260" s="71" t="s">
        <v>4</v>
      </c>
      <c r="D260" s="80" t="s">
        <v>45</v>
      </c>
      <c r="E260" s="283">
        <v>0.25116154846001693</v>
      </c>
      <c r="F260" s="283">
        <v>0</v>
      </c>
      <c r="G260" s="283"/>
      <c r="H260" s="283">
        <v>5.137162</v>
      </c>
      <c r="I260" s="283">
        <v>0.26297216790648242</v>
      </c>
      <c r="J260" s="283">
        <v>0</v>
      </c>
      <c r="K260" s="283">
        <v>0</v>
      </c>
      <c r="L260" s="283">
        <v>0</v>
      </c>
      <c r="M260" s="440">
        <v>0</v>
      </c>
      <c r="N260" s="62"/>
      <c r="O260" s="62"/>
    </row>
    <row r="261" spans="1:15" ht="18.399999999999999" customHeight="1">
      <c r="A261" s="76"/>
      <c r="B261" s="77"/>
      <c r="C261" s="78" t="s">
        <v>4</v>
      </c>
      <c r="D261" s="79" t="s">
        <v>46</v>
      </c>
      <c r="E261" s="442">
        <v>0.24900676744803499</v>
      </c>
      <c r="F261" s="284">
        <v>0</v>
      </c>
      <c r="G261" s="284"/>
      <c r="H261" s="284">
        <v>0.91735035714285718</v>
      </c>
      <c r="I261" s="284">
        <v>0.26075215615405178</v>
      </c>
      <c r="J261" s="284">
        <v>0</v>
      </c>
      <c r="K261" s="284">
        <v>0</v>
      </c>
      <c r="L261" s="284">
        <v>0</v>
      </c>
      <c r="M261" s="441">
        <v>0</v>
      </c>
      <c r="N261" s="62"/>
      <c r="O261" s="62"/>
    </row>
    <row r="262" spans="1:15" ht="18.399999999999999" customHeight="1">
      <c r="A262" s="69" t="s">
        <v>159</v>
      </c>
      <c r="B262" s="70" t="s">
        <v>48</v>
      </c>
      <c r="C262" s="71" t="s">
        <v>160</v>
      </c>
      <c r="D262" s="72" t="s">
        <v>42</v>
      </c>
      <c r="E262" s="73">
        <v>15030</v>
      </c>
      <c r="F262" s="392">
        <v>0</v>
      </c>
      <c r="G262" s="392"/>
      <c r="H262" s="392">
        <v>2850</v>
      </c>
      <c r="I262" s="392">
        <v>11658</v>
      </c>
      <c r="J262" s="392">
        <v>522</v>
      </c>
      <c r="K262" s="392">
        <v>0</v>
      </c>
      <c r="L262" s="392">
        <v>0</v>
      </c>
      <c r="M262" s="393">
        <v>0</v>
      </c>
      <c r="N262" s="62"/>
      <c r="O262" s="62"/>
    </row>
    <row r="263" spans="1:15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39">
        <v>0</v>
      </c>
      <c r="N263" s="62"/>
      <c r="O263" s="62"/>
    </row>
    <row r="264" spans="1:15" ht="18.399999999999999" customHeight="1">
      <c r="A264" s="74"/>
      <c r="B264" s="70"/>
      <c r="C264" s="71" t="s">
        <v>4</v>
      </c>
      <c r="D264" s="80" t="s">
        <v>44</v>
      </c>
      <c r="E264" s="73">
        <v>2832.76854</v>
      </c>
      <c r="F264" s="73">
        <v>0</v>
      </c>
      <c r="G264" s="73"/>
      <c r="H264" s="73">
        <v>371.90852000000001</v>
      </c>
      <c r="I264" s="73">
        <v>2460.8600200000001</v>
      </c>
      <c r="J264" s="73">
        <v>0</v>
      </c>
      <c r="K264" s="73">
        <v>0</v>
      </c>
      <c r="L264" s="73">
        <v>0</v>
      </c>
      <c r="M264" s="439">
        <v>0</v>
      </c>
      <c r="N264" s="62"/>
      <c r="O264" s="62"/>
    </row>
    <row r="265" spans="1:15" ht="18.399999999999999" customHeight="1">
      <c r="A265" s="74"/>
      <c r="B265" s="70"/>
      <c r="C265" s="71" t="s">
        <v>4</v>
      </c>
      <c r="D265" s="80" t="s">
        <v>45</v>
      </c>
      <c r="E265" s="283">
        <v>0.18847428742514971</v>
      </c>
      <c r="F265" s="283">
        <v>0</v>
      </c>
      <c r="G265" s="283"/>
      <c r="H265" s="283">
        <v>0.13049421754385965</v>
      </c>
      <c r="I265" s="283">
        <v>0.21108766683822269</v>
      </c>
      <c r="J265" s="283">
        <v>0</v>
      </c>
      <c r="K265" s="283">
        <v>0</v>
      </c>
      <c r="L265" s="283">
        <v>0</v>
      </c>
      <c r="M265" s="440">
        <v>0</v>
      </c>
      <c r="N265" s="62"/>
      <c r="O265" s="62"/>
    </row>
    <row r="266" spans="1:15" ht="18.399999999999999" customHeight="1">
      <c r="A266" s="76"/>
      <c r="B266" s="77"/>
      <c r="C266" s="78" t="s">
        <v>4</v>
      </c>
      <c r="D266" s="82" t="s">
        <v>46</v>
      </c>
      <c r="E266" s="284">
        <v>0.18847428742514971</v>
      </c>
      <c r="F266" s="284">
        <v>0</v>
      </c>
      <c r="G266" s="284"/>
      <c r="H266" s="284">
        <v>0.13049421754385965</v>
      </c>
      <c r="I266" s="284">
        <v>0.21108766683822269</v>
      </c>
      <c r="J266" s="284">
        <v>0</v>
      </c>
      <c r="K266" s="284">
        <v>0</v>
      </c>
      <c r="L266" s="284">
        <v>0</v>
      </c>
      <c r="M266" s="441">
        <v>0</v>
      </c>
      <c r="N266" s="62"/>
      <c r="O266" s="62"/>
    </row>
    <row r="267" spans="1:15" ht="18.399999999999999" customHeight="1">
      <c r="A267" s="69" t="s">
        <v>161</v>
      </c>
      <c r="B267" s="70" t="s">
        <v>48</v>
      </c>
      <c r="C267" s="71" t="s">
        <v>162</v>
      </c>
      <c r="D267" s="80" t="s">
        <v>42</v>
      </c>
      <c r="E267" s="73">
        <v>75632</v>
      </c>
      <c r="F267" s="392">
        <v>3675</v>
      </c>
      <c r="G267" s="392"/>
      <c r="H267" s="392">
        <v>450</v>
      </c>
      <c r="I267" s="392">
        <v>57813</v>
      </c>
      <c r="J267" s="392">
        <v>10009</v>
      </c>
      <c r="K267" s="392">
        <v>0</v>
      </c>
      <c r="L267" s="392">
        <v>0</v>
      </c>
      <c r="M267" s="393">
        <v>3685</v>
      </c>
    </row>
    <row r="268" spans="1:15" ht="18.399999999999999" customHeight="1">
      <c r="A268" s="74"/>
      <c r="B268" s="70"/>
      <c r="C268" s="71" t="s">
        <v>163</v>
      </c>
      <c r="D268" s="80" t="s">
        <v>43</v>
      </c>
      <c r="E268" s="73">
        <v>75748.695000000007</v>
      </c>
      <c r="F268" s="73">
        <v>3675</v>
      </c>
      <c r="G268" s="73"/>
      <c r="H268" s="73">
        <v>450</v>
      </c>
      <c r="I268" s="73">
        <v>57813</v>
      </c>
      <c r="J268" s="73">
        <v>10009</v>
      </c>
      <c r="K268" s="73">
        <v>0</v>
      </c>
      <c r="L268" s="73">
        <v>0</v>
      </c>
      <c r="M268" s="439">
        <v>3801.6950000000006</v>
      </c>
    </row>
    <row r="269" spans="1:15" ht="18.399999999999999" customHeight="1">
      <c r="A269" s="74"/>
      <c r="B269" s="70"/>
      <c r="C269" s="71" t="s">
        <v>4</v>
      </c>
      <c r="D269" s="80" t="s">
        <v>44</v>
      </c>
      <c r="E269" s="73">
        <v>15864.417149999999</v>
      </c>
      <c r="F269" s="73">
        <v>1623.346</v>
      </c>
      <c r="G269" s="73"/>
      <c r="H269" s="73">
        <v>124.7471</v>
      </c>
      <c r="I269" s="73">
        <v>13427.436339999998</v>
      </c>
      <c r="J269" s="73">
        <v>64.91198</v>
      </c>
      <c r="K269" s="73">
        <v>0</v>
      </c>
      <c r="L269" s="73">
        <v>0</v>
      </c>
      <c r="M269" s="439">
        <v>623.97573000000011</v>
      </c>
    </row>
    <row r="270" spans="1:15" ht="18.399999999999999" customHeight="1">
      <c r="A270" s="74"/>
      <c r="B270" s="70"/>
      <c r="C270" s="71" t="s">
        <v>4</v>
      </c>
      <c r="D270" s="80" t="s">
        <v>45</v>
      </c>
      <c r="E270" s="283">
        <v>0.20975800124286015</v>
      </c>
      <c r="F270" s="283">
        <v>0.44172680272108844</v>
      </c>
      <c r="G270" s="283"/>
      <c r="H270" s="283">
        <v>0.27721577777777778</v>
      </c>
      <c r="I270" s="283">
        <v>0.23225634960994929</v>
      </c>
      <c r="J270" s="283">
        <v>6.485361174942552E-3</v>
      </c>
      <c r="K270" s="283">
        <v>0</v>
      </c>
      <c r="L270" s="283">
        <v>0</v>
      </c>
      <c r="M270" s="440">
        <v>0.1693285563093623</v>
      </c>
    </row>
    <row r="271" spans="1:15" ht="18.399999999999999" customHeight="1">
      <c r="A271" s="76"/>
      <c r="B271" s="77"/>
      <c r="C271" s="78" t="s">
        <v>4</v>
      </c>
      <c r="D271" s="82" t="s">
        <v>46</v>
      </c>
      <c r="E271" s="284">
        <v>0.20943485759061589</v>
      </c>
      <c r="F271" s="284">
        <v>0.44172680272108844</v>
      </c>
      <c r="G271" s="284"/>
      <c r="H271" s="284">
        <v>0.27721577777777778</v>
      </c>
      <c r="I271" s="284">
        <v>0.23225634960994929</v>
      </c>
      <c r="J271" s="284">
        <v>6.485361174942552E-3</v>
      </c>
      <c r="K271" s="284">
        <v>0</v>
      </c>
      <c r="L271" s="284">
        <v>0</v>
      </c>
      <c r="M271" s="441">
        <v>0.16413092844112956</v>
      </c>
    </row>
    <row r="272" spans="1:15" ht="18.399999999999999" customHeight="1">
      <c r="A272" s="69" t="s">
        <v>164</v>
      </c>
      <c r="B272" s="70" t="s">
        <v>48</v>
      </c>
      <c r="C272" s="71" t="s">
        <v>165</v>
      </c>
      <c r="D272" s="80" t="s">
        <v>42</v>
      </c>
      <c r="E272" s="73">
        <v>37186</v>
      </c>
      <c r="F272" s="392">
        <v>1750</v>
      </c>
      <c r="G272" s="392"/>
      <c r="H272" s="392">
        <v>14160</v>
      </c>
      <c r="I272" s="392">
        <v>21061</v>
      </c>
      <c r="J272" s="392">
        <v>215</v>
      </c>
      <c r="K272" s="392">
        <v>0</v>
      </c>
      <c r="L272" s="392">
        <v>0</v>
      </c>
      <c r="M272" s="393">
        <v>0</v>
      </c>
    </row>
    <row r="273" spans="1:13" ht="18.399999999999999" customHeight="1">
      <c r="A273" s="74"/>
      <c r="B273" s="70"/>
      <c r="C273" s="71" t="s">
        <v>166</v>
      </c>
      <c r="D273" s="80" t="s">
        <v>43</v>
      </c>
      <c r="E273" s="73">
        <v>54671.203000000001</v>
      </c>
      <c r="F273" s="73">
        <v>1750</v>
      </c>
      <c r="G273" s="73"/>
      <c r="H273" s="73">
        <v>31160</v>
      </c>
      <c r="I273" s="73">
        <v>21546.203000000001</v>
      </c>
      <c r="J273" s="73">
        <v>215</v>
      </c>
      <c r="K273" s="73">
        <v>0</v>
      </c>
      <c r="L273" s="73">
        <v>0</v>
      </c>
      <c r="M273" s="439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17946.218420000005</v>
      </c>
      <c r="F274" s="73">
        <v>300</v>
      </c>
      <c r="G274" s="73"/>
      <c r="H274" s="73">
        <v>12613.595410000002</v>
      </c>
      <c r="I274" s="73">
        <v>4913.9058700000005</v>
      </c>
      <c r="J274" s="73">
        <v>118.71714</v>
      </c>
      <c r="K274" s="73">
        <v>0</v>
      </c>
      <c r="L274" s="73">
        <v>0</v>
      </c>
      <c r="M274" s="439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3">
        <v>0.48260685257892766</v>
      </c>
      <c r="F275" s="283">
        <v>0.17142857142857143</v>
      </c>
      <c r="G275" s="283"/>
      <c r="H275" s="283">
        <v>0.89079063629943511</v>
      </c>
      <c r="I275" s="283">
        <v>0.23331778500546035</v>
      </c>
      <c r="J275" s="283">
        <v>0.55217274418604656</v>
      </c>
      <c r="K275" s="283">
        <v>0</v>
      </c>
      <c r="L275" s="283">
        <v>0</v>
      </c>
      <c r="M275" s="440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4">
        <v>0.32825724394614114</v>
      </c>
      <c r="F276" s="284">
        <v>0.17142857142857143</v>
      </c>
      <c r="G276" s="284"/>
      <c r="H276" s="284">
        <v>0.40480087965340183</v>
      </c>
      <c r="I276" s="284">
        <v>0.22806365789833133</v>
      </c>
      <c r="J276" s="284">
        <v>0.55217274418604656</v>
      </c>
      <c r="K276" s="284">
        <v>0</v>
      </c>
      <c r="L276" s="284">
        <v>0</v>
      </c>
      <c r="M276" s="441">
        <v>0</v>
      </c>
    </row>
    <row r="277" spans="1:13" ht="18.399999999999999" customHeight="1">
      <c r="A277" s="69" t="s">
        <v>167</v>
      </c>
      <c r="B277" s="70" t="s">
        <v>48</v>
      </c>
      <c r="C277" s="71" t="s">
        <v>168</v>
      </c>
      <c r="D277" s="80" t="s">
        <v>42</v>
      </c>
      <c r="E277" s="73">
        <v>197465</v>
      </c>
      <c r="F277" s="392">
        <v>0</v>
      </c>
      <c r="G277" s="392"/>
      <c r="H277" s="392">
        <v>2070</v>
      </c>
      <c r="I277" s="392">
        <v>180047</v>
      </c>
      <c r="J277" s="392">
        <v>15348</v>
      </c>
      <c r="K277" s="392">
        <v>0</v>
      </c>
      <c r="L277" s="392">
        <v>0</v>
      </c>
      <c r="M277" s="393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197465.00000000003</v>
      </c>
      <c r="F278" s="73">
        <v>0</v>
      </c>
      <c r="G278" s="73"/>
      <c r="H278" s="73">
        <v>2070</v>
      </c>
      <c r="I278" s="73">
        <v>180047.00000000003</v>
      </c>
      <c r="J278" s="73">
        <v>15348</v>
      </c>
      <c r="K278" s="73">
        <v>0</v>
      </c>
      <c r="L278" s="73">
        <v>0</v>
      </c>
      <c r="M278" s="439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53170.568320000006</v>
      </c>
      <c r="F279" s="73">
        <v>0</v>
      </c>
      <c r="G279" s="73"/>
      <c r="H279" s="73">
        <v>344.71138999999999</v>
      </c>
      <c r="I279" s="73">
        <v>52623.889310000006</v>
      </c>
      <c r="J279" s="73">
        <v>201.96761999999998</v>
      </c>
      <c r="K279" s="73">
        <v>0</v>
      </c>
      <c r="L279" s="73">
        <v>0</v>
      </c>
      <c r="M279" s="439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3">
        <v>0.26926578543032947</v>
      </c>
      <c r="F280" s="283">
        <v>0</v>
      </c>
      <c r="G280" s="283"/>
      <c r="H280" s="283">
        <v>0.16652724154589371</v>
      </c>
      <c r="I280" s="283">
        <v>0.29227862341499722</v>
      </c>
      <c r="J280" s="283">
        <v>1.3159214229867083E-2</v>
      </c>
      <c r="K280" s="283">
        <v>0</v>
      </c>
      <c r="L280" s="283">
        <v>0</v>
      </c>
      <c r="M280" s="440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4">
        <v>0.26926578543032942</v>
      </c>
      <c r="F281" s="284">
        <v>0</v>
      </c>
      <c r="G281" s="284"/>
      <c r="H281" s="284">
        <v>0.16652724154589371</v>
      </c>
      <c r="I281" s="284">
        <v>0.29227862341499716</v>
      </c>
      <c r="J281" s="284">
        <v>1.3159214229867083E-2</v>
      </c>
      <c r="K281" s="284">
        <v>0</v>
      </c>
      <c r="L281" s="284">
        <v>0</v>
      </c>
      <c r="M281" s="441">
        <v>0</v>
      </c>
    </row>
    <row r="282" spans="1:13" ht="18.399999999999999" customHeight="1">
      <c r="A282" s="69" t="s">
        <v>169</v>
      </c>
      <c r="B282" s="70" t="s">
        <v>48</v>
      </c>
      <c r="C282" s="71" t="s">
        <v>170</v>
      </c>
      <c r="D282" s="80" t="s">
        <v>42</v>
      </c>
      <c r="E282" s="73">
        <v>631929</v>
      </c>
      <c r="F282" s="392">
        <v>0</v>
      </c>
      <c r="G282" s="392"/>
      <c r="H282" s="392">
        <v>16494</v>
      </c>
      <c r="I282" s="392">
        <v>596762</v>
      </c>
      <c r="J282" s="392">
        <v>17930</v>
      </c>
      <c r="K282" s="392">
        <v>0</v>
      </c>
      <c r="L282" s="392">
        <v>0</v>
      </c>
      <c r="M282" s="393">
        <v>743</v>
      </c>
    </row>
    <row r="283" spans="1:13" ht="18.399999999999999" customHeight="1">
      <c r="A283" s="74"/>
      <c r="B283" s="70"/>
      <c r="C283" s="71" t="s">
        <v>171</v>
      </c>
      <c r="D283" s="80" t="s">
        <v>43</v>
      </c>
      <c r="E283" s="73">
        <v>637779</v>
      </c>
      <c r="F283" s="73">
        <v>0</v>
      </c>
      <c r="G283" s="73"/>
      <c r="H283" s="73">
        <v>16494</v>
      </c>
      <c r="I283" s="73">
        <v>602612</v>
      </c>
      <c r="J283" s="73">
        <v>17930</v>
      </c>
      <c r="K283" s="73">
        <v>0</v>
      </c>
      <c r="L283" s="73">
        <v>0</v>
      </c>
      <c r="M283" s="439">
        <v>743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143910.03001000002</v>
      </c>
      <c r="F284" s="73">
        <v>0</v>
      </c>
      <c r="G284" s="73"/>
      <c r="H284" s="73">
        <v>2750.8594200000002</v>
      </c>
      <c r="I284" s="73">
        <v>140277.51724000002</v>
      </c>
      <c r="J284" s="73">
        <v>872.13315</v>
      </c>
      <c r="K284" s="73">
        <v>0</v>
      </c>
      <c r="L284" s="73">
        <v>0</v>
      </c>
      <c r="M284" s="439">
        <v>9.5202000000000009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3">
        <v>0.2277313274276066</v>
      </c>
      <c r="F285" s="283">
        <v>0</v>
      </c>
      <c r="G285" s="283"/>
      <c r="H285" s="283">
        <v>0.16677939978173884</v>
      </c>
      <c r="I285" s="283">
        <v>0.23506442642125339</v>
      </c>
      <c r="J285" s="283">
        <v>4.8641001115448966E-2</v>
      </c>
      <c r="K285" s="283">
        <v>0</v>
      </c>
      <c r="L285" s="283">
        <v>0</v>
      </c>
      <c r="M285" s="440">
        <v>1.2813189771197848E-2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4">
        <v>0.22564247178097746</v>
      </c>
      <c r="F286" s="284">
        <v>0</v>
      </c>
      <c r="G286" s="284"/>
      <c r="H286" s="284">
        <v>0.16677939978173884</v>
      </c>
      <c r="I286" s="284">
        <v>0.23278248232693677</v>
      </c>
      <c r="J286" s="284">
        <v>4.8641001115448966E-2</v>
      </c>
      <c r="K286" s="284">
        <v>0</v>
      </c>
      <c r="L286" s="284">
        <v>0</v>
      </c>
      <c r="M286" s="441">
        <v>1.2813189771197848E-2</v>
      </c>
    </row>
    <row r="287" spans="1:13" ht="18.399999999999999" customHeight="1">
      <c r="A287" s="69" t="s">
        <v>172</v>
      </c>
      <c r="B287" s="70" t="s">
        <v>48</v>
      </c>
      <c r="C287" s="71" t="s">
        <v>173</v>
      </c>
      <c r="D287" s="80" t="s">
        <v>42</v>
      </c>
      <c r="E287" s="73">
        <v>427469</v>
      </c>
      <c r="F287" s="392">
        <v>0</v>
      </c>
      <c r="G287" s="392"/>
      <c r="H287" s="392">
        <v>1051</v>
      </c>
      <c r="I287" s="392">
        <v>395643</v>
      </c>
      <c r="J287" s="392">
        <v>5103</v>
      </c>
      <c r="K287" s="392">
        <v>0</v>
      </c>
      <c r="L287" s="392">
        <v>0</v>
      </c>
      <c r="M287" s="393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427511.79999999993</v>
      </c>
      <c r="F288" s="73">
        <v>0</v>
      </c>
      <c r="G288" s="73"/>
      <c r="H288" s="73">
        <v>1282.491</v>
      </c>
      <c r="I288" s="73">
        <v>395387.50899999996</v>
      </c>
      <c r="J288" s="73">
        <v>5127</v>
      </c>
      <c r="K288" s="73">
        <v>0</v>
      </c>
      <c r="L288" s="73">
        <v>0</v>
      </c>
      <c r="M288" s="439">
        <v>25714.799999999996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110021.66263000001</v>
      </c>
      <c r="F289" s="73">
        <v>0</v>
      </c>
      <c r="G289" s="73"/>
      <c r="H289" s="73">
        <v>267.32213999999999</v>
      </c>
      <c r="I289" s="73">
        <v>106183.71257999999</v>
      </c>
      <c r="J289" s="73">
        <v>413.48665</v>
      </c>
      <c r="K289" s="73">
        <v>0</v>
      </c>
      <c r="L289" s="73">
        <v>0</v>
      </c>
      <c r="M289" s="439">
        <v>3157.1412599999999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3">
        <v>0.25737927809969846</v>
      </c>
      <c r="F290" s="283">
        <v>0</v>
      </c>
      <c r="G290" s="283"/>
      <c r="H290" s="283">
        <v>0.25435027592768789</v>
      </c>
      <c r="I290" s="283">
        <v>0.26838263934911016</v>
      </c>
      <c r="J290" s="283">
        <v>8.1028150107779737E-2</v>
      </c>
      <c r="K290" s="283">
        <v>0</v>
      </c>
      <c r="L290" s="283">
        <v>0</v>
      </c>
      <c r="M290" s="440">
        <v>0.12297994936117169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42">
        <v>0.25735351078028729</v>
      </c>
      <c r="F291" s="284">
        <v>0</v>
      </c>
      <c r="G291" s="284"/>
      <c r="H291" s="284">
        <v>0.20843977852476156</v>
      </c>
      <c r="I291" s="284">
        <v>0.26855606250322894</v>
      </c>
      <c r="J291" s="284">
        <v>8.0648849229568942E-2</v>
      </c>
      <c r="K291" s="284">
        <v>0</v>
      </c>
      <c r="L291" s="284">
        <v>0</v>
      </c>
      <c r="M291" s="441">
        <v>0.12277526016146345</v>
      </c>
    </row>
    <row r="292" spans="1:13" ht="18.399999999999999" customHeight="1">
      <c r="A292" s="69" t="s">
        <v>174</v>
      </c>
      <c r="B292" s="70" t="s">
        <v>48</v>
      </c>
      <c r="C292" s="71" t="s">
        <v>175</v>
      </c>
      <c r="D292" s="72" t="s">
        <v>42</v>
      </c>
      <c r="E292" s="443">
        <v>188652</v>
      </c>
      <c r="F292" s="392">
        <v>0</v>
      </c>
      <c r="G292" s="392"/>
      <c r="H292" s="392">
        <v>3944</v>
      </c>
      <c r="I292" s="392">
        <v>174208</v>
      </c>
      <c r="J292" s="392">
        <v>10500</v>
      </c>
      <c r="K292" s="392">
        <v>0</v>
      </c>
      <c r="L292" s="392">
        <v>0</v>
      </c>
      <c r="M292" s="393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188652.00000000003</v>
      </c>
      <c r="F293" s="73">
        <v>0</v>
      </c>
      <c r="G293" s="73"/>
      <c r="H293" s="73">
        <v>3944</v>
      </c>
      <c r="I293" s="73">
        <v>174208.00000000003</v>
      </c>
      <c r="J293" s="73">
        <v>10500</v>
      </c>
      <c r="K293" s="73">
        <v>0</v>
      </c>
      <c r="L293" s="73">
        <v>0</v>
      </c>
      <c r="M293" s="439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46698.297719999988</v>
      </c>
      <c r="F294" s="73">
        <v>0</v>
      </c>
      <c r="G294" s="73"/>
      <c r="H294" s="73">
        <v>675.70997000000011</v>
      </c>
      <c r="I294" s="73">
        <v>45437.492089999985</v>
      </c>
      <c r="J294" s="73">
        <v>585.09566000000007</v>
      </c>
      <c r="K294" s="73">
        <v>0</v>
      </c>
      <c r="L294" s="73">
        <v>0</v>
      </c>
      <c r="M294" s="439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3">
        <v>0.2475367222186883</v>
      </c>
      <c r="F295" s="283">
        <v>0</v>
      </c>
      <c r="G295" s="283"/>
      <c r="H295" s="283">
        <v>0.17132605730223127</v>
      </c>
      <c r="I295" s="283">
        <v>0.26082322333073099</v>
      </c>
      <c r="J295" s="283">
        <v>5.5723396190476199E-2</v>
      </c>
      <c r="K295" s="283">
        <v>0</v>
      </c>
      <c r="L295" s="283">
        <v>0</v>
      </c>
      <c r="M295" s="440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4">
        <v>0.24753672221868828</v>
      </c>
      <c r="F296" s="284">
        <v>0</v>
      </c>
      <c r="G296" s="284"/>
      <c r="H296" s="284">
        <v>0.17132605730223127</v>
      </c>
      <c r="I296" s="284">
        <v>0.26082322333073094</v>
      </c>
      <c r="J296" s="284">
        <v>5.5723396190476199E-2</v>
      </c>
      <c r="K296" s="284">
        <v>0</v>
      </c>
      <c r="L296" s="284">
        <v>0</v>
      </c>
      <c r="M296" s="441">
        <v>0</v>
      </c>
    </row>
    <row r="297" spans="1:13" ht="18.399999999999999" customHeight="1">
      <c r="A297" s="69" t="s">
        <v>176</v>
      </c>
      <c r="B297" s="70" t="s">
        <v>48</v>
      </c>
      <c r="C297" s="71" t="s">
        <v>177</v>
      </c>
      <c r="D297" s="80" t="s">
        <v>42</v>
      </c>
      <c r="E297" s="73">
        <v>59943</v>
      </c>
      <c r="F297" s="392">
        <v>0</v>
      </c>
      <c r="G297" s="392"/>
      <c r="H297" s="392">
        <v>45</v>
      </c>
      <c r="I297" s="392">
        <v>59009</v>
      </c>
      <c r="J297" s="392">
        <v>800</v>
      </c>
      <c r="K297" s="392">
        <v>0</v>
      </c>
      <c r="L297" s="392">
        <v>0</v>
      </c>
      <c r="M297" s="393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59943</v>
      </c>
      <c r="F298" s="73">
        <v>0</v>
      </c>
      <c r="G298" s="73"/>
      <c r="H298" s="73">
        <v>92</v>
      </c>
      <c r="I298" s="73">
        <v>58962</v>
      </c>
      <c r="J298" s="73">
        <v>800</v>
      </c>
      <c r="K298" s="73">
        <v>0</v>
      </c>
      <c r="L298" s="73">
        <v>0</v>
      </c>
      <c r="M298" s="439">
        <v>89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14699.85737</v>
      </c>
      <c r="F299" s="73">
        <v>0</v>
      </c>
      <c r="G299" s="73"/>
      <c r="H299" s="73">
        <v>11.862399999999999</v>
      </c>
      <c r="I299" s="73">
        <v>14657.3166</v>
      </c>
      <c r="J299" s="73">
        <v>8.91</v>
      </c>
      <c r="K299" s="73">
        <v>0</v>
      </c>
      <c r="L299" s="73">
        <v>0</v>
      </c>
      <c r="M299" s="439">
        <v>21.768370000000001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3">
        <v>0.24523059189563418</v>
      </c>
      <c r="F300" s="283">
        <v>0</v>
      </c>
      <c r="G300" s="283"/>
      <c r="H300" s="283">
        <v>0.26360888888888889</v>
      </c>
      <c r="I300" s="283">
        <v>0.24839120473148163</v>
      </c>
      <c r="J300" s="283">
        <v>1.11375E-2</v>
      </c>
      <c r="K300" s="283">
        <v>0</v>
      </c>
      <c r="L300" s="283">
        <v>0</v>
      </c>
      <c r="M300" s="440">
        <v>0.24458842696629216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4">
        <v>0.24523059189563418</v>
      </c>
      <c r="F301" s="284">
        <v>0</v>
      </c>
      <c r="G301" s="284"/>
      <c r="H301" s="284">
        <v>0.12893913043478261</v>
      </c>
      <c r="I301" s="284">
        <v>0.24858920321563041</v>
      </c>
      <c r="J301" s="284">
        <v>1.11375E-2</v>
      </c>
      <c r="K301" s="284">
        <v>0</v>
      </c>
      <c r="L301" s="284">
        <v>0</v>
      </c>
      <c r="M301" s="441">
        <v>0.24458842696629216</v>
      </c>
    </row>
    <row r="302" spans="1:13" ht="18.399999999999999" customHeight="1">
      <c r="A302" s="69" t="s">
        <v>178</v>
      </c>
      <c r="B302" s="70" t="s">
        <v>48</v>
      </c>
      <c r="C302" s="71" t="s">
        <v>179</v>
      </c>
      <c r="D302" s="80" t="s">
        <v>42</v>
      </c>
      <c r="E302" s="73">
        <v>55699</v>
      </c>
      <c r="F302" s="392">
        <v>0</v>
      </c>
      <c r="G302" s="392"/>
      <c r="H302" s="392">
        <v>53</v>
      </c>
      <c r="I302" s="392">
        <v>53546</v>
      </c>
      <c r="J302" s="392">
        <v>2100</v>
      </c>
      <c r="K302" s="392">
        <v>0</v>
      </c>
      <c r="L302" s="392">
        <v>0</v>
      </c>
      <c r="M302" s="393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57730.017999999996</v>
      </c>
      <c r="F303" s="73">
        <v>0</v>
      </c>
      <c r="G303" s="73"/>
      <c r="H303" s="73">
        <v>53</v>
      </c>
      <c r="I303" s="73">
        <v>55896</v>
      </c>
      <c r="J303" s="73">
        <v>1650</v>
      </c>
      <c r="K303" s="73">
        <v>0</v>
      </c>
      <c r="L303" s="73">
        <v>0</v>
      </c>
      <c r="M303" s="439">
        <v>131.018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14990.927730000001</v>
      </c>
      <c r="F304" s="73">
        <v>0</v>
      </c>
      <c r="G304" s="73"/>
      <c r="H304" s="73">
        <v>12.98889</v>
      </c>
      <c r="I304" s="73">
        <v>14909.899800000001</v>
      </c>
      <c r="J304" s="73">
        <v>55.195509999999999</v>
      </c>
      <c r="K304" s="73">
        <v>0</v>
      </c>
      <c r="L304" s="73">
        <v>0</v>
      </c>
      <c r="M304" s="439">
        <v>12.843529999999998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3">
        <v>0.26914177507675185</v>
      </c>
      <c r="F305" s="283">
        <v>0</v>
      </c>
      <c r="G305" s="283"/>
      <c r="H305" s="283">
        <v>0.24507339622641508</v>
      </c>
      <c r="I305" s="283">
        <v>0.27845030067605425</v>
      </c>
      <c r="J305" s="283">
        <v>2.628357619047619E-2</v>
      </c>
      <c r="K305" s="283">
        <v>0</v>
      </c>
      <c r="L305" s="283">
        <v>0</v>
      </c>
      <c r="M305" s="440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4">
        <v>0.25967301326668568</v>
      </c>
      <c r="F306" s="284">
        <v>0</v>
      </c>
      <c r="G306" s="284"/>
      <c r="H306" s="284">
        <v>0.24507339622641508</v>
      </c>
      <c r="I306" s="284">
        <v>0.26674359167024475</v>
      </c>
      <c r="J306" s="284">
        <v>3.3451824242424238E-2</v>
      </c>
      <c r="K306" s="284">
        <v>0</v>
      </c>
      <c r="L306" s="284">
        <v>0</v>
      </c>
      <c r="M306" s="441">
        <v>9.8028744142026267E-2</v>
      </c>
    </row>
    <row r="307" spans="1:13" ht="18.399999999999999" customHeight="1">
      <c r="A307" s="69" t="s">
        <v>180</v>
      </c>
      <c r="B307" s="70" t="s">
        <v>48</v>
      </c>
      <c r="C307" s="71" t="s">
        <v>181</v>
      </c>
      <c r="D307" s="80" t="s">
        <v>42</v>
      </c>
      <c r="E307" s="73">
        <v>144491</v>
      </c>
      <c r="F307" s="392">
        <v>5000</v>
      </c>
      <c r="G307" s="392"/>
      <c r="H307" s="392">
        <v>326</v>
      </c>
      <c r="I307" s="392">
        <v>20988</v>
      </c>
      <c r="J307" s="392">
        <v>46</v>
      </c>
      <c r="K307" s="392">
        <v>0</v>
      </c>
      <c r="L307" s="392">
        <v>0</v>
      </c>
      <c r="M307" s="393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144491</v>
      </c>
      <c r="F308" s="73">
        <v>5000</v>
      </c>
      <c r="G308" s="73"/>
      <c r="H308" s="73">
        <v>326</v>
      </c>
      <c r="I308" s="73">
        <v>20987.8</v>
      </c>
      <c r="J308" s="73">
        <v>46</v>
      </c>
      <c r="K308" s="73">
        <v>0</v>
      </c>
      <c r="L308" s="73">
        <v>0</v>
      </c>
      <c r="M308" s="439">
        <v>118131.2</v>
      </c>
    </row>
    <row r="309" spans="1:13" ht="18.399999999999999" customHeight="1">
      <c r="A309" s="74"/>
      <c r="B309" s="70"/>
      <c r="C309" s="71"/>
      <c r="D309" s="80" t="s">
        <v>44</v>
      </c>
      <c r="E309" s="73">
        <v>15370.883730000005</v>
      </c>
      <c r="F309" s="73">
        <v>0</v>
      </c>
      <c r="G309" s="73"/>
      <c r="H309" s="73">
        <v>50.232589999999995</v>
      </c>
      <c r="I309" s="73">
        <v>3984.5871500000007</v>
      </c>
      <c r="J309" s="73">
        <v>0</v>
      </c>
      <c r="K309" s="73">
        <v>0</v>
      </c>
      <c r="L309" s="73">
        <v>0</v>
      </c>
      <c r="M309" s="439">
        <v>11336.063990000004</v>
      </c>
    </row>
    <row r="310" spans="1:13" ht="18.399999999999999" customHeight="1">
      <c r="A310" s="74"/>
      <c r="B310" s="70"/>
      <c r="C310" s="71"/>
      <c r="D310" s="80" t="s">
        <v>45</v>
      </c>
      <c r="E310" s="283">
        <v>0.10637952349973358</v>
      </c>
      <c r="F310" s="283">
        <v>0</v>
      </c>
      <c r="G310" s="283"/>
      <c r="H310" s="283">
        <v>0.15408769938650305</v>
      </c>
      <c r="I310" s="283">
        <v>0.18985073137030689</v>
      </c>
      <c r="J310" s="283">
        <v>0</v>
      </c>
      <c r="K310" s="283">
        <v>0</v>
      </c>
      <c r="L310" s="283">
        <v>0</v>
      </c>
      <c r="M310" s="440">
        <v>9.596180503000909E-2</v>
      </c>
    </row>
    <row r="311" spans="1:13" ht="18.399999999999999" customHeight="1">
      <c r="A311" s="76"/>
      <c r="B311" s="77"/>
      <c r="C311" s="78"/>
      <c r="D311" s="82" t="s">
        <v>46</v>
      </c>
      <c r="E311" s="284">
        <v>0.10637952349973358</v>
      </c>
      <c r="F311" s="284">
        <v>0</v>
      </c>
      <c r="G311" s="284"/>
      <c r="H311" s="284">
        <v>0.15408769938650305</v>
      </c>
      <c r="I311" s="284">
        <v>0.18985254052354228</v>
      </c>
      <c r="J311" s="284">
        <v>0</v>
      </c>
      <c r="K311" s="284">
        <v>0</v>
      </c>
      <c r="L311" s="284">
        <v>0</v>
      </c>
      <c r="M311" s="441">
        <v>9.5961642563522631E-2</v>
      </c>
    </row>
    <row r="312" spans="1:13" ht="18.399999999999999" customHeight="1">
      <c r="A312" s="69" t="s">
        <v>182</v>
      </c>
      <c r="B312" s="70" t="s">
        <v>48</v>
      </c>
      <c r="C312" s="71" t="s">
        <v>183</v>
      </c>
      <c r="D312" s="80" t="s">
        <v>42</v>
      </c>
      <c r="E312" s="73">
        <v>13474</v>
      </c>
      <c r="F312" s="392">
        <v>1500</v>
      </c>
      <c r="G312" s="392"/>
      <c r="H312" s="392">
        <v>11</v>
      </c>
      <c r="I312" s="392">
        <v>11728</v>
      </c>
      <c r="J312" s="392">
        <v>235</v>
      </c>
      <c r="K312" s="392">
        <v>0</v>
      </c>
      <c r="L312" s="392">
        <v>0</v>
      </c>
      <c r="M312" s="393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14135</v>
      </c>
      <c r="F313" s="73">
        <v>1500</v>
      </c>
      <c r="G313" s="73"/>
      <c r="H313" s="73">
        <v>11</v>
      </c>
      <c r="I313" s="73">
        <v>12320.5</v>
      </c>
      <c r="J313" s="73">
        <v>303.5</v>
      </c>
      <c r="K313" s="73">
        <v>0</v>
      </c>
      <c r="L313" s="73">
        <v>0</v>
      </c>
      <c r="M313" s="439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2606.37417</v>
      </c>
      <c r="F314" s="73">
        <v>375</v>
      </c>
      <c r="G314" s="73"/>
      <c r="H314" s="73">
        <v>0.40582999999999997</v>
      </c>
      <c r="I314" s="73">
        <v>2230.9683399999999</v>
      </c>
      <c r="J314" s="73">
        <v>0</v>
      </c>
      <c r="K314" s="73">
        <v>0</v>
      </c>
      <c r="L314" s="73">
        <v>0</v>
      </c>
      <c r="M314" s="439">
        <v>0</v>
      </c>
    </row>
    <row r="315" spans="1:13" ht="18.399999999999999" customHeight="1">
      <c r="A315" s="74"/>
      <c r="B315" s="70"/>
      <c r="C315" s="71"/>
      <c r="D315" s="80" t="s">
        <v>45</v>
      </c>
      <c r="E315" s="283">
        <v>0.1934372992429865</v>
      </c>
      <c r="F315" s="283">
        <v>0.25</v>
      </c>
      <c r="G315" s="283"/>
      <c r="H315" s="283">
        <v>3.6893636363636358E-2</v>
      </c>
      <c r="I315" s="283">
        <v>0.19022581343792633</v>
      </c>
      <c r="J315" s="283">
        <v>0</v>
      </c>
      <c r="K315" s="283">
        <v>0</v>
      </c>
      <c r="L315" s="283">
        <v>0</v>
      </c>
      <c r="M315" s="440">
        <v>0</v>
      </c>
    </row>
    <row r="316" spans="1:13" ht="18.399999999999999" customHeight="1">
      <c r="A316" s="76"/>
      <c r="B316" s="77"/>
      <c r="C316" s="78"/>
      <c r="D316" s="82" t="s">
        <v>46</v>
      </c>
      <c r="E316" s="284">
        <v>0.18439152246197382</v>
      </c>
      <c r="F316" s="284">
        <v>0.25</v>
      </c>
      <c r="G316" s="284"/>
      <c r="H316" s="284">
        <v>3.6893636363636358E-2</v>
      </c>
      <c r="I316" s="284">
        <v>0.18107774359806825</v>
      </c>
      <c r="J316" s="284">
        <v>0</v>
      </c>
      <c r="K316" s="284">
        <v>0</v>
      </c>
      <c r="L316" s="284">
        <v>0</v>
      </c>
      <c r="M316" s="441">
        <v>0</v>
      </c>
    </row>
    <row r="317" spans="1:13" ht="18.399999999999999" customHeight="1">
      <c r="A317" s="69" t="s">
        <v>184</v>
      </c>
      <c r="B317" s="70" t="s">
        <v>48</v>
      </c>
      <c r="C317" s="71" t="s">
        <v>185</v>
      </c>
      <c r="D317" s="80" t="s">
        <v>42</v>
      </c>
      <c r="E317" s="73">
        <v>159698</v>
      </c>
      <c r="F317" s="392">
        <v>0</v>
      </c>
      <c r="G317" s="392"/>
      <c r="H317" s="392">
        <v>359</v>
      </c>
      <c r="I317" s="392">
        <v>136775</v>
      </c>
      <c r="J317" s="392">
        <v>22564</v>
      </c>
      <c r="K317" s="392">
        <v>0</v>
      </c>
      <c r="L317" s="392">
        <v>0</v>
      </c>
      <c r="M317" s="393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159723</v>
      </c>
      <c r="F318" s="73">
        <v>0</v>
      </c>
      <c r="G318" s="73"/>
      <c r="H318" s="73">
        <v>359</v>
      </c>
      <c r="I318" s="73">
        <v>136775</v>
      </c>
      <c r="J318" s="73">
        <v>22564</v>
      </c>
      <c r="K318" s="73">
        <v>0</v>
      </c>
      <c r="L318" s="73">
        <v>0</v>
      </c>
      <c r="M318" s="439">
        <v>25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34588.469270000009</v>
      </c>
      <c r="F319" s="73">
        <v>0</v>
      </c>
      <c r="G319" s="73"/>
      <c r="H319" s="73">
        <v>123.41631000000001</v>
      </c>
      <c r="I319" s="73">
        <v>34422.265780000009</v>
      </c>
      <c r="J319" s="73">
        <v>32.299799999999998</v>
      </c>
      <c r="K319" s="73">
        <v>0</v>
      </c>
      <c r="L319" s="73">
        <v>0</v>
      </c>
      <c r="M319" s="439">
        <v>10.48738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3">
        <v>0.21658674041002399</v>
      </c>
      <c r="F320" s="283">
        <v>0</v>
      </c>
      <c r="G320" s="283"/>
      <c r="H320" s="283">
        <v>0.34377802228412258</v>
      </c>
      <c r="I320" s="283">
        <v>0.25167074231401942</v>
      </c>
      <c r="J320" s="283">
        <v>1.4314749157950718E-3</v>
      </c>
      <c r="K320" s="283">
        <v>0</v>
      </c>
      <c r="L320" s="283">
        <v>0</v>
      </c>
      <c r="M320" s="440">
        <v>0</v>
      </c>
    </row>
    <row r="321" spans="1:13" ht="18.399999999999999" customHeight="1">
      <c r="A321" s="76"/>
      <c r="B321" s="77"/>
      <c r="C321" s="78" t="s">
        <v>4</v>
      </c>
      <c r="D321" s="79" t="s">
        <v>46</v>
      </c>
      <c r="E321" s="442">
        <v>0.21655284004182246</v>
      </c>
      <c r="F321" s="284">
        <v>0</v>
      </c>
      <c r="G321" s="284"/>
      <c r="H321" s="284">
        <v>0.34377802228412258</v>
      </c>
      <c r="I321" s="284">
        <v>0.25167074231401942</v>
      </c>
      <c r="J321" s="284">
        <v>1.4314749157950718E-3</v>
      </c>
      <c r="K321" s="284">
        <v>0</v>
      </c>
      <c r="L321" s="284">
        <v>0</v>
      </c>
      <c r="M321" s="441">
        <v>0.41949520000000001</v>
      </c>
    </row>
    <row r="322" spans="1:13" ht="18.399999999999999" customHeight="1">
      <c r="A322" s="69" t="s">
        <v>186</v>
      </c>
      <c r="B322" s="70" t="s">
        <v>48</v>
      </c>
      <c r="C322" s="71" t="s">
        <v>187</v>
      </c>
      <c r="D322" s="72" t="s">
        <v>42</v>
      </c>
      <c r="E322" s="443">
        <v>34298</v>
      </c>
      <c r="F322" s="392">
        <v>0</v>
      </c>
      <c r="G322" s="392"/>
      <c r="H322" s="392">
        <v>52</v>
      </c>
      <c r="I322" s="392">
        <v>33037</v>
      </c>
      <c r="J322" s="392">
        <v>1209</v>
      </c>
      <c r="K322" s="392">
        <v>0</v>
      </c>
      <c r="L322" s="392">
        <v>0</v>
      </c>
      <c r="M322" s="393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39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10052.110430000001</v>
      </c>
      <c r="F324" s="73">
        <v>0</v>
      </c>
      <c r="G324" s="73"/>
      <c r="H324" s="73">
        <v>5.2696199999999997</v>
      </c>
      <c r="I324" s="73">
        <v>10046.840810000002</v>
      </c>
      <c r="J324" s="73">
        <v>0</v>
      </c>
      <c r="K324" s="73">
        <v>0</v>
      </c>
      <c r="L324" s="73">
        <v>0</v>
      </c>
      <c r="M324" s="439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3">
        <v>0.29308153332555836</v>
      </c>
      <c r="F325" s="283">
        <v>0</v>
      </c>
      <c r="G325" s="283"/>
      <c r="H325" s="283">
        <v>0.10133884615384615</v>
      </c>
      <c r="I325" s="283">
        <v>0.30410875109725466</v>
      </c>
      <c r="J325" s="283">
        <v>0</v>
      </c>
      <c r="K325" s="283">
        <v>0</v>
      </c>
      <c r="L325" s="283">
        <v>0</v>
      </c>
      <c r="M325" s="440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4">
        <v>0.29308153332555836</v>
      </c>
      <c r="F326" s="284">
        <v>0</v>
      </c>
      <c r="G326" s="284"/>
      <c r="H326" s="284">
        <v>0.10133884615384615</v>
      </c>
      <c r="I326" s="284">
        <v>0.30410875109725466</v>
      </c>
      <c r="J326" s="284">
        <v>0</v>
      </c>
      <c r="K326" s="284">
        <v>0</v>
      </c>
      <c r="L326" s="284">
        <v>0</v>
      </c>
      <c r="M326" s="441">
        <v>0</v>
      </c>
    </row>
    <row r="327" spans="1:13" ht="18.399999999999999" customHeight="1">
      <c r="A327" s="69" t="s">
        <v>188</v>
      </c>
      <c r="B327" s="70" t="s">
        <v>48</v>
      </c>
      <c r="C327" s="71" t="s">
        <v>189</v>
      </c>
      <c r="D327" s="80" t="s">
        <v>42</v>
      </c>
      <c r="E327" s="73">
        <v>13498</v>
      </c>
      <c r="F327" s="392">
        <v>0</v>
      </c>
      <c r="G327" s="392"/>
      <c r="H327" s="392">
        <v>25</v>
      </c>
      <c r="I327" s="392">
        <v>13473</v>
      </c>
      <c r="J327" s="392">
        <v>0</v>
      </c>
      <c r="K327" s="392">
        <v>0</v>
      </c>
      <c r="L327" s="392">
        <v>0</v>
      </c>
      <c r="M327" s="393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25</v>
      </c>
      <c r="I328" s="73">
        <v>13561.163</v>
      </c>
      <c r="J328" s="73">
        <v>0</v>
      </c>
      <c r="K328" s="73">
        <v>0</v>
      </c>
      <c r="L328" s="73">
        <v>0</v>
      </c>
      <c r="M328" s="439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3446.0832700000001</v>
      </c>
      <c r="F329" s="73">
        <v>0</v>
      </c>
      <c r="G329" s="73"/>
      <c r="H329" s="73">
        <v>1.7030000000000001</v>
      </c>
      <c r="I329" s="73">
        <v>3444.3802700000001</v>
      </c>
      <c r="J329" s="73">
        <v>0</v>
      </c>
      <c r="K329" s="73">
        <v>0</v>
      </c>
      <c r="L329" s="73">
        <v>0</v>
      </c>
      <c r="M329" s="439">
        <v>0</v>
      </c>
    </row>
    <row r="330" spans="1:13" ht="18.399999999999999" customHeight="1">
      <c r="A330" s="74"/>
      <c r="B330" s="70"/>
      <c r="C330" s="71"/>
      <c r="D330" s="80" t="s">
        <v>45</v>
      </c>
      <c r="E330" s="283">
        <v>0.25530325011112759</v>
      </c>
      <c r="F330" s="283">
        <v>0</v>
      </c>
      <c r="G330" s="283"/>
      <c r="H330" s="283">
        <v>6.812E-2</v>
      </c>
      <c r="I330" s="283">
        <v>0.25565058042009947</v>
      </c>
      <c r="J330" s="283">
        <v>0</v>
      </c>
      <c r="K330" s="283">
        <v>0</v>
      </c>
      <c r="L330" s="283">
        <v>0</v>
      </c>
      <c r="M330" s="440">
        <v>0</v>
      </c>
    </row>
    <row r="331" spans="1:13" ht="18.399999999999999" customHeight="1">
      <c r="A331" s="76"/>
      <c r="B331" s="77"/>
      <c r="C331" s="78"/>
      <c r="D331" s="83" t="s">
        <v>46</v>
      </c>
      <c r="E331" s="284">
        <v>0.25364654244174756</v>
      </c>
      <c r="F331" s="284">
        <v>0</v>
      </c>
      <c r="G331" s="284"/>
      <c r="H331" s="284">
        <v>6.812E-2</v>
      </c>
      <c r="I331" s="284">
        <v>0.25398856056814595</v>
      </c>
      <c r="J331" s="284">
        <v>0</v>
      </c>
      <c r="K331" s="284">
        <v>0</v>
      </c>
      <c r="L331" s="284">
        <v>0</v>
      </c>
      <c r="M331" s="441">
        <v>0</v>
      </c>
    </row>
    <row r="332" spans="1:13" ht="18.399999999999999" customHeight="1">
      <c r="A332" s="69" t="s">
        <v>190</v>
      </c>
      <c r="B332" s="70" t="s">
        <v>48</v>
      </c>
      <c r="C332" s="71" t="s">
        <v>191</v>
      </c>
      <c r="D332" s="80" t="s">
        <v>42</v>
      </c>
      <c r="E332" s="73">
        <v>82353</v>
      </c>
      <c r="F332" s="392">
        <v>78253</v>
      </c>
      <c r="G332" s="392"/>
      <c r="H332" s="392">
        <v>0</v>
      </c>
      <c r="I332" s="392">
        <v>0</v>
      </c>
      <c r="J332" s="392">
        <v>3713</v>
      </c>
      <c r="K332" s="392">
        <v>0</v>
      </c>
      <c r="L332" s="392">
        <v>0</v>
      </c>
      <c r="M332" s="393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39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19280</v>
      </c>
      <c r="F334" s="73">
        <v>19280</v>
      </c>
      <c r="G334" s="73"/>
      <c r="H334" s="73">
        <v>0</v>
      </c>
      <c r="I334" s="73">
        <v>0</v>
      </c>
      <c r="J334" s="73">
        <v>0</v>
      </c>
      <c r="K334" s="73">
        <v>0</v>
      </c>
      <c r="L334" s="73">
        <v>0</v>
      </c>
      <c r="M334" s="439">
        <v>0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3">
        <v>0.23411411848991537</v>
      </c>
      <c r="F335" s="283">
        <v>0.24638033046656357</v>
      </c>
      <c r="G335" s="283"/>
      <c r="H335" s="283">
        <v>0</v>
      </c>
      <c r="I335" s="283">
        <v>0</v>
      </c>
      <c r="J335" s="283">
        <v>0</v>
      </c>
      <c r="K335" s="283">
        <v>0</v>
      </c>
      <c r="L335" s="283">
        <v>0</v>
      </c>
      <c r="M335" s="440">
        <v>0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4">
        <v>0.23411411848991537</v>
      </c>
      <c r="F336" s="284">
        <v>0.24638033046656357</v>
      </c>
      <c r="G336" s="284"/>
      <c r="H336" s="284">
        <v>0</v>
      </c>
      <c r="I336" s="284">
        <v>0</v>
      </c>
      <c r="J336" s="284">
        <v>0</v>
      </c>
      <c r="K336" s="284">
        <v>0</v>
      </c>
      <c r="L336" s="284">
        <v>0</v>
      </c>
      <c r="M336" s="441">
        <v>0</v>
      </c>
    </row>
    <row r="337" spans="1:13" ht="18.399999999999999" customHeight="1">
      <c r="A337" s="69" t="s">
        <v>192</v>
      </c>
      <c r="B337" s="70" t="s">
        <v>48</v>
      </c>
      <c r="C337" s="71" t="s">
        <v>193</v>
      </c>
      <c r="D337" s="80" t="s">
        <v>42</v>
      </c>
      <c r="E337" s="73">
        <v>32668</v>
      </c>
      <c r="F337" s="392">
        <v>0</v>
      </c>
      <c r="G337" s="392"/>
      <c r="H337" s="392">
        <v>230</v>
      </c>
      <c r="I337" s="392">
        <v>31789</v>
      </c>
      <c r="J337" s="392">
        <v>649</v>
      </c>
      <c r="K337" s="392">
        <v>0</v>
      </c>
      <c r="L337" s="392">
        <v>0</v>
      </c>
      <c r="M337" s="393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33692.593999999997</v>
      </c>
      <c r="F338" s="73">
        <v>0</v>
      </c>
      <c r="G338" s="73"/>
      <c r="H338" s="73">
        <v>236.25399999999999</v>
      </c>
      <c r="I338" s="73">
        <v>32057.745999999999</v>
      </c>
      <c r="J338" s="73">
        <v>1398.5940000000001</v>
      </c>
      <c r="K338" s="73">
        <v>0</v>
      </c>
      <c r="L338" s="73">
        <v>0</v>
      </c>
      <c r="M338" s="439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18099.725270000003</v>
      </c>
      <c r="F339" s="73">
        <v>0</v>
      </c>
      <c r="G339" s="73"/>
      <c r="H339" s="73">
        <v>21.371410000000001</v>
      </c>
      <c r="I339" s="73">
        <v>18078.353860000003</v>
      </c>
      <c r="J339" s="73">
        <v>0</v>
      </c>
      <c r="K339" s="73">
        <v>0</v>
      </c>
      <c r="L339" s="73">
        <v>0</v>
      </c>
      <c r="M339" s="439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3">
        <v>0.55405060824048002</v>
      </c>
      <c r="F340" s="283">
        <v>0</v>
      </c>
      <c r="G340" s="283"/>
      <c r="H340" s="283">
        <v>9.2919173913043482E-2</v>
      </c>
      <c r="I340" s="283">
        <v>0.56869841328761528</v>
      </c>
      <c r="J340" s="283">
        <v>0</v>
      </c>
      <c r="K340" s="283">
        <v>0</v>
      </c>
      <c r="L340" s="283">
        <v>0</v>
      </c>
      <c r="M340" s="440">
        <v>0</v>
      </c>
    </row>
    <row r="341" spans="1:13" ht="18.399999999999999" customHeight="1">
      <c r="A341" s="76"/>
      <c r="B341" s="77"/>
      <c r="C341" s="78" t="s">
        <v>4</v>
      </c>
      <c r="D341" s="82" t="s">
        <v>46</v>
      </c>
      <c r="E341" s="284">
        <v>0.53720189279578778</v>
      </c>
      <c r="F341" s="284">
        <v>0</v>
      </c>
      <c r="G341" s="284"/>
      <c r="H341" s="284">
        <v>9.0459463120201145E-2</v>
      </c>
      <c r="I341" s="284">
        <v>0.56393090955302982</v>
      </c>
      <c r="J341" s="284">
        <v>0</v>
      </c>
      <c r="K341" s="284">
        <v>0</v>
      </c>
      <c r="L341" s="284">
        <v>0</v>
      </c>
      <c r="M341" s="441">
        <v>0</v>
      </c>
    </row>
    <row r="342" spans="1:13" ht="18.399999999999999" customHeight="1">
      <c r="A342" s="69" t="s">
        <v>194</v>
      </c>
      <c r="B342" s="70" t="s">
        <v>48</v>
      </c>
      <c r="C342" s="71" t="s">
        <v>195</v>
      </c>
      <c r="D342" s="80" t="s">
        <v>42</v>
      </c>
      <c r="E342" s="73">
        <v>18963</v>
      </c>
      <c r="F342" s="392">
        <v>0</v>
      </c>
      <c r="G342" s="392"/>
      <c r="H342" s="392">
        <v>115</v>
      </c>
      <c r="I342" s="392">
        <v>14800</v>
      </c>
      <c r="J342" s="392">
        <v>3223</v>
      </c>
      <c r="K342" s="392">
        <v>0</v>
      </c>
      <c r="L342" s="392">
        <v>0</v>
      </c>
      <c r="M342" s="393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115</v>
      </c>
      <c r="I343" s="73">
        <v>14800</v>
      </c>
      <c r="J343" s="73">
        <v>3223</v>
      </c>
      <c r="K343" s="73">
        <v>0</v>
      </c>
      <c r="L343" s="73">
        <v>0</v>
      </c>
      <c r="M343" s="439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2995.0143799999996</v>
      </c>
      <c r="F344" s="73">
        <v>0</v>
      </c>
      <c r="G344" s="73"/>
      <c r="H344" s="73">
        <v>12.61764</v>
      </c>
      <c r="I344" s="73">
        <v>2943.4874799999998</v>
      </c>
      <c r="J344" s="73">
        <v>0</v>
      </c>
      <c r="K344" s="73">
        <v>0</v>
      </c>
      <c r="L344" s="73">
        <v>0</v>
      </c>
      <c r="M344" s="439">
        <v>38.909259999999996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3">
        <v>0.15793990296893951</v>
      </c>
      <c r="F345" s="283">
        <v>0</v>
      </c>
      <c r="G345" s="283"/>
      <c r="H345" s="283">
        <v>0.10971860869565217</v>
      </c>
      <c r="I345" s="283">
        <v>0.19888428918918918</v>
      </c>
      <c r="J345" s="283">
        <v>0</v>
      </c>
      <c r="K345" s="283">
        <v>0</v>
      </c>
      <c r="L345" s="283">
        <v>0</v>
      </c>
      <c r="M345" s="440">
        <v>4.716273939393939E-2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4">
        <v>0.1579002592873244</v>
      </c>
      <c r="F346" s="284">
        <v>0</v>
      </c>
      <c r="G346" s="284"/>
      <c r="H346" s="284">
        <v>0.10971860869565217</v>
      </c>
      <c r="I346" s="284">
        <v>0.19888428918918918</v>
      </c>
      <c r="J346" s="284">
        <v>0</v>
      </c>
      <c r="K346" s="284">
        <v>0</v>
      </c>
      <c r="L346" s="284">
        <v>0</v>
      </c>
      <c r="M346" s="441">
        <v>4.6892129179366103E-2</v>
      </c>
    </row>
    <row r="347" spans="1:13" ht="18.399999999999999" customHeight="1">
      <c r="A347" s="69" t="s">
        <v>196</v>
      </c>
      <c r="B347" s="70" t="s">
        <v>48</v>
      </c>
      <c r="C347" s="71" t="s">
        <v>197</v>
      </c>
      <c r="D347" s="80" t="s">
        <v>42</v>
      </c>
      <c r="E347" s="73">
        <v>245112</v>
      </c>
      <c r="F347" s="392">
        <v>0</v>
      </c>
      <c r="G347" s="392"/>
      <c r="H347" s="392">
        <v>510</v>
      </c>
      <c r="I347" s="392">
        <v>214602</v>
      </c>
      <c r="J347" s="392">
        <v>30000</v>
      </c>
      <c r="K347" s="392">
        <v>0</v>
      </c>
      <c r="L347" s="392">
        <v>0</v>
      </c>
      <c r="M347" s="393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510</v>
      </c>
      <c r="I348" s="73">
        <v>214715.4</v>
      </c>
      <c r="J348" s="73">
        <v>30000</v>
      </c>
      <c r="K348" s="73">
        <v>0</v>
      </c>
      <c r="L348" s="73">
        <v>0</v>
      </c>
      <c r="M348" s="439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58488.505959999988</v>
      </c>
      <c r="F349" s="73">
        <v>0</v>
      </c>
      <c r="G349" s="73"/>
      <c r="H349" s="73">
        <v>113.0676</v>
      </c>
      <c r="I349" s="73">
        <v>55318.808529999988</v>
      </c>
      <c r="J349" s="73">
        <v>3056.6298299999999</v>
      </c>
      <c r="K349" s="73">
        <v>0</v>
      </c>
      <c r="L349" s="73">
        <v>0</v>
      </c>
      <c r="M349" s="439">
        <v>0</v>
      </c>
    </row>
    <row r="350" spans="1:13" ht="18.399999999999999" customHeight="1">
      <c r="A350" s="74"/>
      <c r="B350" s="70"/>
      <c r="C350" s="71"/>
      <c r="D350" s="80" t="s">
        <v>45</v>
      </c>
      <c r="E350" s="283">
        <v>0.23861951254936514</v>
      </c>
      <c r="F350" s="283">
        <v>0</v>
      </c>
      <c r="G350" s="283"/>
      <c r="H350" s="283">
        <v>0.22170117647058823</v>
      </c>
      <c r="I350" s="283">
        <v>0.25777396543368647</v>
      </c>
      <c r="J350" s="283">
        <v>0.10188766099999999</v>
      </c>
      <c r="K350" s="283">
        <v>0</v>
      </c>
      <c r="L350" s="283">
        <v>0</v>
      </c>
      <c r="M350" s="440">
        <v>0</v>
      </c>
    </row>
    <row r="351" spans="1:13" ht="18.399999999999999" customHeight="1">
      <c r="A351" s="76"/>
      <c r="B351" s="77"/>
      <c r="C351" s="78"/>
      <c r="D351" s="82" t="s">
        <v>46</v>
      </c>
      <c r="E351" s="284">
        <v>0.23850916732116653</v>
      </c>
      <c r="F351" s="284">
        <v>0</v>
      </c>
      <c r="G351" s="284"/>
      <c r="H351" s="284">
        <v>0.22170117647058823</v>
      </c>
      <c r="I351" s="284">
        <v>0.25763782444109734</v>
      </c>
      <c r="J351" s="284">
        <v>0.10188766099999999</v>
      </c>
      <c r="K351" s="284">
        <v>0</v>
      </c>
      <c r="L351" s="284">
        <v>0</v>
      </c>
      <c r="M351" s="441">
        <v>0</v>
      </c>
    </row>
    <row r="352" spans="1:13" ht="18.399999999999999" customHeight="1">
      <c r="A352" s="69" t="s">
        <v>198</v>
      </c>
      <c r="B352" s="70" t="s">
        <v>48</v>
      </c>
      <c r="C352" s="71" t="s">
        <v>199</v>
      </c>
      <c r="D352" s="80" t="s">
        <v>42</v>
      </c>
      <c r="E352" s="73">
        <v>38337</v>
      </c>
      <c r="F352" s="392">
        <v>0</v>
      </c>
      <c r="G352" s="392"/>
      <c r="H352" s="392">
        <v>40</v>
      </c>
      <c r="I352" s="392">
        <v>30140</v>
      </c>
      <c r="J352" s="392">
        <v>5334</v>
      </c>
      <c r="K352" s="392">
        <v>0</v>
      </c>
      <c r="L352" s="392">
        <v>0</v>
      </c>
      <c r="M352" s="393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38337</v>
      </c>
      <c r="F353" s="73">
        <v>0</v>
      </c>
      <c r="G353" s="73"/>
      <c r="H353" s="73">
        <v>40</v>
      </c>
      <c r="I353" s="73">
        <v>30140</v>
      </c>
      <c r="J353" s="73">
        <v>5334</v>
      </c>
      <c r="K353" s="73">
        <v>0</v>
      </c>
      <c r="L353" s="73">
        <v>0</v>
      </c>
      <c r="M353" s="439">
        <v>2823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7866.1164599999993</v>
      </c>
      <c r="F354" s="73">
        <v>0</v>
      </c>
      <c r="G354" s="73"/>
      <c r="H354" s="73">
        <v>15.872719999999999</v>
      </c>
      <c r="I354" s="73">
        <v>7523.7957799999995</v>
      </c>
      <c r="J354" s="73">
        <v>0</v>
      </c>
      <c r="K354" s="73">
        <v>0</v>
      </c>
      <c r="L354" s="73">
        <v>0</v>
      </c>
      <c r="M354" s="439">
        <v>326.44795999999985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3">
        <v>0.20518341184756239</v>
      </c>
      <c r="F355" s="283">
        <v>0</v>
      </c>
      <c r="G355" s="283"/>
      <c r="H355" s="283">
        <v>0.396818</v>
      </c>
      <c r="I355" s="283">
        <v>0.24962826078301259</v>
      </c>
      <c r="J355" s="283">
        <v>0</v>
      </c>
      <c r="K355" s="283">
        <v>0</v>
      </c>
      <c r="L355" s="283">
        <v>0</v>
      </c>
      <c r="M355" s="440">
        <v>0.11563866808359896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42">
        <v>0.20518341184756239</v>
      </c>
      <c r="F356" s="284">
        <v>0</v>
      </c>
      <c r="G356" s="284"/>
      <c r="H356" s="284">
        <v>0.396818</v>
      </c>
      <c r="I356" s="284">
        <v>0.24962826078301259</v>
      </c>
      <c r="J356" s="284">
        <v>0</v>
      </c>
      <c r="K356" s="284">
        <v>0</v>
      </c>
      <c r="L356" s="284">
        <v>0</v>
      </c>
      <c r="M356" s="441">
        <v>0.11563866808359896</v>
      </c>
    </row>
    <row r="357" spans="1:13" ht="18.399999999999999" customHeight="1">
      <c r="A357" s="69" t="s">
        <v>200</v>
      </c>
      <c r="B357" s="70" t="s">
        <v>48</v>
      </c>
      <c r="C357" s="71" t="s">
        <v>201</v>
      </c>
      <c r="D357" s="72" t="s">
        <v>42</v>
      </c>
      <c r="E357" s="443">
        <v>17936437</v>
      </c>
      <c r="F357" s="392">
        <v>17579304</v>
      </c>
      <c r="G357" s="392"/>
      <c r="H357" s="392">
        <v>344836</v>
      </c>
      <c r="I357" s="392">
        <v>12297</v>
      </c>
      <c r="J357" s="392">
        <v>0</v>
      </c>
      <c r="K357" s="392">
        <v>0</v>
      </c>
      <c r="L357" s="392">
        <v>0</v>
      </c>
      <c r="M357" s="393">
        <v>0</v>
      </c>
    </row>
    <row r="358" spans="1:13" ht="18.399999999999999" customHeight="1">
      <c r="A358" s="74"/>
      <c r="B358" s="70"/>
      <c r="C358" s="71" t="s">
        <v>202</v>
      </c>
      <c r="D358" s="80" t="s">
        <v>43</v>
      </c>
      <c r="E358" s="73">
        <v>17936445.399999999</v>
      </c>
      <c r="F358" s="73">
        <v>17579304</v>
      </c>
      <c r="G358" s="73"/>
      <c r="H358" s="73">
        <v>344844.4</v>
      </c>
      <c r="I358" s="73">
        <v>12297</v>
      </c>
      <c r="J358" s="73">
        <v>0</v>
      </c>
      <c r="K358" s="73">
        <v>0</v>
      </c>
      <c r="L358" s="73">
        <v>0</v>
      </c>
      <c r="M358" s="439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4114006.1999999997</v>
      </c>
      <c r="F359" s="73">
        <v>4021640.63748</v>
      </c>
      <c r="G359" s="73"/>
      <c r="H359" s="73">
        <v>89284.003519999998</v>
      </c>
      <c r="I359" s="73">
        <v>3081.5590000000002</v>
      </c>
      <c r="J359" s="73">
        <v>0</v>
      </c>
      <c r="K359" s="73">
        <v>0</v>
      </c>
      <c r="L359" s="73">
        <v>0</v>
      </c>
      <c r="M359" s="439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3">
        <v>0.22936585454513622</v>
      </c>
      <c r="F360" s="283">
        <v>0.22877132322644855</v>
      </c>
      <c r="G360" s="283"/>
      <c r="H360" s="283">
        <v>0.25891729262605995</v>
      </c>
      <c r="I360" s="283">
        <v>0.25059437261120598</v>
      </c>
      <c r="J360" s="283">
        <v>0</v>
      </c>
      <c r="K360" s="283">
        <v>0</v>
      </c>
      <c r="L360" s="283">
        <v>0</v>
      </c>
      <c r="M360" s="440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4">
        <v>0.22936574712846949</v>
      </c>
      <c r="F361" s="284">
        <v>0.22877132322644855</v>
      </c>
      <c r="G361" s="284"/>
      <c r="H361" s="284">
        <v>0.25891098570833682</v>
      </c>
      <c r="I361" s="284">
        <v>0.25059437261120598</v>
      </c>
      <c r="J361" s="284">
        <v>0</v>
      </c>
      <c r="K361" s="284">
        <v>0</v>
      </c>
      <c r="L361" s="284">
        <v>0</v>
      </c>
      <c r="M361" s="441">
        <v>0</v>
      </c>
    </row>
    <row r="362" spans="1:13" ht="18.399999999999999" customHeight="1">
      <c r="A362" s="69" t="s">
        <v>203</v>
      </c>
      <c r="B362" s="70" t="s">
        <v>48</v>
      </c>
      <c r="C362" s="71" t="s">
        <v>204</v>
      </c>
      <c r="D362" s="72" t="s">
        <v>42</v>
      </c>
      <c r="E362" s="73">
        <v>56530465</v>
      </c>
      <c r="F362" s="392">
        <v>47337214</v>
      </c>
      <c r="G362" s="392"/>
      <c r="H362" s="392">
        <v>5601858</v>
      </c>
      <c r="I362" s="392">
        <v>3591393</v>
      </c>
      <c r="J362" s="392">
        <v>0</v>
      </c>
      <c r="K362" s="392">
        <v>0</v>
      </c>
      <c r="L362" s="392">
        <v>0</v>
      </c>
      <c r="M362" s="393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56530581.980000004</v>
      </c>
      <c r="F363" s="73">
        <v>47337214</v>
      </c>
      <c r="G363" s="73"/>
      <c r="H363" s="73">
        <v>5601974.9800000004</v>
      </c>
      <c r="I363" s="73">
        <v>3591393</v>
      </c>
      <c r="J363" s="73">
        <v>0</v>
      </c>
      <c r="K363" s="73">
        <v>0</v>
      </c>
      <c r="L363" s="73">
        <v>0</v>
      </c>
      <c r="M363" s="439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7734999.2980800001</v>
      </c>
      <c r="F364" s="73">
        <v>5384511.6579499999</v>
      </c>
      <c r="G364" s="73"/>
      <c r="H364" s="73">
        <v>1537655.81965</v>
      </c>
      <c r="I364" s="73">
        <v>812831.82047999999</v>
      </c>
      <c r="J364" s="73">
        <v>0</v>
      </c>
      <c r="K364" s="73">
        <v>0</v>
      </c>
      <c r="L364" s="73">
        <v>0</v>
      </c>
      <c r="M364" s="439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3">
        <v>0.13682886383616338</v>
      </c>
      <c r="F365" s="283">
        <v>0.1137479628173724</v>
      </c>
      <c r="G365" s="283"/>
      <c r="H365" s="283">
        <v>0.27449032439772658</v>
      </c>
      <c r="I365" s="283">
        <v>0.22632772867798093</v>
      </c>
      <c r="J365" s="283">
        <v>0</v>
      </c>
      <c r="K365" s="283">
        <v>0</v>
      </c>
      <c r="L365" s="283">
        <v>0</v>
      </c>
      <c r="M365" s="440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4">
        <v>0.13682858069312945</v>
      </c>
      <c r="F366" s="284">
        <v>0.1137479628173724</v>
      </c>
      <c r="G366" s="284"/>
      <c r="H366" s="284">
        <v>0.27448459251240709</v>
      </c>
      <c r="I366" s="284">
        <v>0.22632772867798093</v>
      </c>
      <c r="J366" s="284">
        <v>0</v>
      </c>
      <c r="K366" s="284">
        <v>0</v>
      </c>
      <c r="L366" s="284">
        <v>0</v>
      </c>
      <c r="M366" s="441">
        <v>0</v>
      </c>
    </row>
    <row r="367" spans="1:13" ht="18.399999999999999" customHeight="1">
      <c r="A367" s="69" t="s">
        <v>205</v>
      </c>
      <c r="B367" s="70" t="s">
        <v>48</v>
      </c>
      <c r="C367" s="71" t="s">
        <v>451</v>
      </c>
      <c r="D367" s="72" t="s">
        <v>42</v>
      </c>
      <c r="E367" s="73">
        <v>36859</v>
      </c>
      <c r="F367" s="392">
        <v>0</v>
      </c>
      <c r="G367" s="392"/>
      <c r="H367" s="392">
        <v>20</v>
      </c>
      <c r="I367" s="392">
        <v>36481</v>
      </c>
      <c r="J367" s="392">
        <v>358</v>
      </c>
      <c r="K367" s="392">
        <v>0</v>
      </c>
      <c r="L367" s="392">
        <v>0</v>
      </c>
      <c r="M367" s="393">
        <v>0</v>
      </c>
    </row>
    <row r="368" spans="1:13" ht="18.399999999999999" customHeight="1">
      <c r="A368" s="74"/>
      <c r="B368" s="70"/>
      <c r="C368" s="71" t="s">
        <v>452</v>
      </c>
      <c r="D368" s="75" t="s">
        <v>43</v>
      </c>
      <c r="E368" s="73">
        <v>47623.000000000007</v>
      </c>
      <c r="F368" s="73">
        <v>0</v>
      </c>
      <c r="G368" s="73"/>
      <c r="H368" s="73">
        <v>49.574349999999995</v>
      </c>
      <c r="I368" s="73">
        <v>47215.425650000005</v>
      </c>
      <c r="J368" s="73">
        <v>358</v>
      </c>
      <c r="K368" s="73">
        <v>0</v>
      </c>
      <c r="L368" s="73">
        <v>0</v>
      </c>
      <c r="M368" s="439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11010.808539999996</v>
      </c>
      <c r="F369" s="73">
        <v>0</v>
      </c>
      <c r="G369" s="73"/>
      <c r="H369" s="73">
        <v>12.513959999999999</v>
      </c>
      <c r="I369" s="73">
        <v>10998.294579999996</v>
      </c>
      <c r="J369" s="73">
        <v>0</v>
      </c>
      <c r="K369" s="73">
        <v>0</v>
      </c>
      <c r="L369" s="73">
        <v>0</v>
      </c>
      <c r="M369" s="439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3">
        <v>0.29872781518760672</v>
      </c>
      <c r="F370" s="283">
        <v>0</v>
      </c>
      <c r="G370" s="283"/>
      <c r="H370" s="283">
        <v>0.62569799999999998</v>
      </c>
      <c r="I370" s="283">
        <v>0.30148007401112897</v>
      </c>
      <c r="J370" s="283">
        <v>0</v>
      </c>
      <c r="K370" s="283">
        <v>0</v>
      </c>
      <c r="L370" s="283">
        <v>0</v>
      </c>
      <c r="M370" s="440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4">
        <v>0.23120778909350512</v>
      </c>
      <c r="F371" s="284">
        <v>0</v>
      </c>
      <c r="G371" s="284"/>
      <c r="H371" s="284">
        <v>0.25242812059058767</v>
      </c>
      <c r="I371" s="284">
        <v>0.2329385879421802</v>
      </c>
      <c r="J371" s="284">
        <v>0</v>
      </c>
      <c r="K371" s="284">
        <v>0</v>
      </c>
      <c r="L371" s="284">
        <v>0</v>
      </c>
      <c r="M371" s="441">
        <v>0</v>
      </c>
    </row>
    <row r="372" spans="1:13" ht="18.399999999999999" customHeight="1">
      <c r="A372" s="69" t="s">
        <v>206</v>
      </c>
      <c r="B372" s="70" t="s">
        <v>48</v>
      </c>
      <c r="C372" s="71" t="s">
        <v>207</v>
      </c>
      <c r="D372" s="80" t="s">
        <v>42</v>
      </c>
      <c r="E372" s="73">
        <v>27508</v>
      </c>
      <c r="F372" s="392">
        <v>0</v>
      </c>
      <c r="G372" s="392"/>
      <c r="H372" s="392">
        <v>14</v>
      </c>
      <c r="I372" s="392">
        <v>26754</v>
      </c>
      <c r="J372" s="392">
        <v>740</v>
      </c>
      <c r="K372" s="392">
        <v>0</v>
      </c>
      <c r="L372" s="392">
        <v>0</v>
      </c>
      <c r="M372" s="393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39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6702.4738800000005</v>
      </c>
      <c r="F374" s="73">
        <v>0</v>
      </c>
      <c r="G374" s="73"/>
      <c r="H374" s="73">
        <v>5.9960000000000004</v>
      </c>
      <c r="I374" s="73">
        <v>6696.4778800000004</v>
      </c>
      <c r="J374" s="73">
        <v>0</v>
      </c>
      <c r="K374" s="73">
        <v>0</v>
      </c>
      <c r="L374" s="73">
        <v>0</v>
      </c>
      <c r="M374" s="439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3">
        <v>0.24365544132615968</v>
      </c>
      <c r="F375" s="283">
        <v>0</v>
      </c>
      <c r="G375" s="283"/>
      <c r="H375" s="283">
        <v>0.42828571428571433</v>
      </c>
      <c r="I375" s="283">
        <v>0.25029819391492864</v>
      </c>
      <c r="J375" s="283">
        <v>0</v>
      </c>
      <c r="K375" s="283">
        <v>0</v>
      </c>
      <c r="L375" s="283">
        <v>0</v>
      </c>
      <c r="M375" s="440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4">
        <v>0.24365544132615968</v>
      </c>
      <c r="F376" s="284">
        <v>0</v>
      </c>
      <c r="G376" s="284"/>
      <c r="H376" s="284">
        <v>0.42828571428571433</v>
      </c>
      <c r="I376" s="284">
        <v>0.25029819391492864</v>
      </c>
      <c r="J376" s="284">
        <v>0</v>
      </c>
      <c r="K376" s="284">
        <v>0</v>
      </c>
      <c r="L376" s="284">
        <v>0</v>
      </c>
      <c r="M376" s="441">
        <v>0</v>
      </c>
    </row>
    <row r="377" spans="1:13" ht="18.399999999999999" customHeight="1">
      <c r="A377" s="88" t="s">
        <v>208</v>
      </c>
      <c r="B377" s="89" t="s">
        <v>48</v>
      </c>
      <c r="C377" s="70" t="s">
        <v>209</v>
      </c>
      <c r="D377" s="81" t="s">
        <v>42</v>
      </c>
      <c r="E377" s="73">
        <v>114921</v>
      </c>
      <c r="F377" s="392">
        <v>0</v>
      </c>
      <c r="G377" s="392"/>
      <c r="H377" s="392">
        <v>250</v>
      </c>
      <c r="I377" s="392">
        <v>86925</v>
      </c>
      <c r="J377" s="392">
        <v>16150</v>
      </c>
      <c r="K377" s="392">
        <v>0</v>
      </c>
      <c r="L377" s="392">
        <v>0</v>
      </c>
      <c r="M377" s="393">
        <v>11596</v>
      </c>
    </row>
    <row r="378" spans="1:13" ht="18.399999999999999" customHeight="1">
      <c r="A378" s="74"/>
      <c r="B378" s="70"/>
      <c r="C378" s="71" t="s">
        <v>210</v>
      </c>
      <c r="D378" s="80" t="s">
        <v>43</v>
      </c>
      <c r="E378" s="73">
        <v>114921</v>
      </c>
      <c r="F378" s="73">
        <v>0</v>
      </c>
      <c r="G378" s="73"/>
      <c r="H378" s="73">
        <v>250</v>
      </c>
      <c r="I378" s="73">
        <v>86925</v>
      </c>
      <c r="J378" s="73">
        <v>16150</v>
      </c>
      <c r="K378" s="73">
        <v>0</v>
      </c>
      <c r="L378" s="73">
        <v>0</v>
      </c>
      <c r="M378" s="439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22199.894509999998</v>
      </c>
      <c r="F379" s="73">
        <v>0</v>
      </c>
      <c r="G379" s="73"/>
      <c r="H379" s="73">
        <v>40.81465</v>
      </c>
      <c r="I379" s="73">
        <v>21059.33884</v>
      </c>
      <c r="J379" s="73">
        <v>942.5596700000001</v>
      </c>
      <c r="K379" s="73">
        <v>0</v>
      </c>
      <c r="L379" s="73">
        <v>0</v>
      </c>
      <c r="M379" s="439">
        <v>157.18135000000001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3">
        <v>0.19317526396394044</v>
      </c>
      <c r="F380" s="283">
        <v>0</v>
      </c>
      <c r="G380" s="283"/>
      <c r="H380" s="283">
        <v>0.1632586</v>
      </c>
      <c r="I380" s="283">
        <v>0.24227021961461029</v>
      </c>
      <c r="J380" s="283">
        <v>5.8362827863777098E-2</v>
      </c>
      <c r="K380" s="283">
        <v>0</v>
      </c>
      <c r="L380" s="283">
        <v>0</v>
      </c>
      <c r="M380" s="440">
        <v>1.3554790444981028E-2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4">
        <v>0.19317526396394044</v>
      </c>
      <c r="F381" s="284">
        <v>0</v>
      </c>
      <c r="G381" s="284"/>
      <c r="H381" s="284">
        <v>0.1632586</v>
      </c>
      <c r="I381" s="284">
        <v>0.24227021961461029</v>
      </c>
      <c r="J381" s="284">
        <v>5.8362827863777098E-2</v>
      </c>
      <c r="K381" s="284">
        <v>0</v>
      </c>
      <c r="L381" s="284">
        <v>0</v>
      </c>
      <c r="M381" s="441">
        <v>1.3554790444981028E-2</v>
      </c>
    </row>
    <row r="382" spans="1:13" ht="18.399999999999999" customHeight="1">
      <c r="A382" s="69" t="s">
        <v>211</v>
      </c>
      <c r="B382" s="70" t="s">
        <v>48</v>
      </c>
      <c r="C382" s="71" t="s">
        <v>234</v>
      </c>
      <c r="D382" s="72" t="s">
        <v>42</v>
      </c>
      <c r="E382" s="443">
        <v>30700000</v>
      </c>
      <c r="F382" s="392">
        <v>0</v>
      </c>
      <c r="G382" s="392"/>
      <c r="H382" s="392">
        <v>0</v>
      </c>
      <c r="I382" s="392">
        <v>100</v>
      </c>
      <c r="J382" s="392">
        <v>0</v>
      </c>
      <c r="K382" s="392">
        <v>30699900</v>
      </c>
      <c r="L382" s="392">
        <v>0</v>
      </c>
      <c r="M382" s="393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39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5129564.1728799995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5129564.1728799995</v>
      </c>
      <c r="L384" s="73">
        <v>0</v>
      </c>
      <c r="M384" s="439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3">
        <v>0.16708678087557002</v>
      </c>
      <c r="F385" s="283">
        <v>0</v>
      </c>
      <c r="G385" s="283"/>
      <c r="H385" s="283">
        <v>0</v>
      </c>
      <c r="I385" s="283">
        <v>0</v>
      </c>
      <c r="J385" s="283">
        <v>0</v>
      </c>
      <c r="K385" s="283">
        <v>0.16708732513395808</v>
      </c>
      <c r="L385" s="283">
        <v>0</v>
      </c>
      <c r="M385" s="440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4">
        <v>0.16708678087557002</v>
      </c>
      <c r="F386" s="284">
        <v>0</v>
      </c>
      <c r="G386" s="284"/>
      <c r="H386" s="284">
        <v>0</v>
      </c>
      <c r="I386" s="284">
        <v>0</v>
      </c>
      <c r="J386" s="284">
        <v>0</v>
      </c>
      <c r="K386" s="284">
        <v>0.16708732513395808</v>
      </c>
      <c r="L386" s="284">
        <v>0</v>
      </c>
      <c r="M386" s="441">
        <v>0</v>
      </c>
    </row>
    <row r="387" spans="1:13" ht="18.399999999999999" customHeight="1">
      <c r="A387" s="69" t="s">
        <v>212</v>
      </c>
      <c r="B387" s="70" t="s">
        <v>48</v>
      </c>
      <c r="C387" s="71" t="s">
        <v>213</v>
      </c>
      <c r="D387" s="80" t="s">
        <v>42</v>
      </c>
      <c r="E387" s="73">
        <v>123548</v>
      </c>
      <c r="F387" s="392">
        <v>0</v>
      </c>
      <c r="G387" s="392"/>
      <c r="H387" s="392">
        <v>111</v>
      </c>
      <c r="I387" s="392">
        <v>120073</v>
      </c>
      <c r="J387" s="392">
        <v>3364</v>
      </c>
      <c r="K387" s="392">
        <v>0</v>
      </c>
      <c r="L387" s="392">
        <v>0</v>
      </c>
      <c r="M387" s="393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</v>
      </c>
      <c r="F388" s="73">
        <v>0</v>
      </c>
      <c r="G388" s="73"/>
      <c r="H388" s="73">
        <v>115.983</v>
      </c>
      <c r="I388" s="73">
        <v>120047.417</v>
      </c>
      <c r="J388" s="73">
        <v>3384.6</v>
      </c>
      <c r="K388" s="73">
        <v>0</v>
      </c>
      <c r="L388" s="73">
        <v>0</v>
      </c>
      <c r="M388" s="439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33645.884930000007</v>
      </c>
      <c r="F389" s="73">
        <v>0</v>
      </c>
      <c r="G389" s="73"/>
      <c r="H389" s="73">
        <v>30.522210000000001</v>
      </c>
      <c r="I389" s="73">
        <v>33232.842220000006</v>
      </c>
      <c r="J389" s="73">
        <v>382.52050000000003</v>
      </c>
      <c r="K389" s="73">
        <v>0</v>
      </c>
      <c r="L389" s="73">
        <v>0</v>
      </c>
      <c r="M389" s="439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3">
        <v>0.27233047018162987</v>
      </c>
      <c r="F390" s="283">
        <v>0</v>
      </c>
      <c r="G390" s="283"/>
      <c r="H390" s="283">
        <v>0.27497486486486489</v>
      </c>
      <c r="I390" s="283">
        <v>0.27677198221082178</v>
      </c>
      <c r="J390" s="283">
        <v>0.11371001783590964</v>
      </c>
      <c r="K390" s="283">
        <v>0</v>
      </c>
      <c r="L390" s="283">
        <v>0</v>
      </c>
      <c r="M390" s="440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4">
        <v>0.27233047018162987</v>
      </c>
      <c r="F391" s="284">
        <v>0</v>
      </c>
      <c r="G391" s="284"/>
      <c r="H391" s="284">
        <v>0.26316106670805206</v>
      </c>
      <c r="I391" s="284">
        <v>0.27683096438468147</v>
      </c>
      <c r="J391" s="284">
        <v>0.11301793417242807</v>
      </c>
      <c r="K391" s="284">
        <v>0</v>
      </c>
      <c r="L391" s="284">
        <v>0</v>
      </c>
      <c r="M391" s="441">
        <v>0</v>
      </c>
    </row>
    <row r="392" spans="1:13" ht="18" customHeight="1">
      <c r="A392" s="69" t="s">
        <v>214</v>
      </c>
      <c r="B392" s="70" t="s">
        <v>48</v>
      </c>
      <c r="C392" s="71" t="s">
        <v>215</v>
      </c>
      <c r="D392" s="80" t="s">
        <v>42</v>
      </c>
      <c r="E392" s="73">
        <v>261723</v>
      </c>
      <c r="F392" s="392">
        <v>0</v>
      </c>
      <c r="G392" s="392"/>
      <c r="H392" s="392">
        <v>0</v>
      </c>
      <c r="I392" s="392">
        <v>261723</v>
      </c>
      <c r="J392" s="392">
        <v>0</v>
      </c>
      <c r="K392" s="392">
        <v>0</v>
      </c>
      <c r="L392" s="392">
        <v>0</v>
      </c>
      <c r="M392" s="393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249092.98</v>
      </c>
      <c r="F393" s="73">
        <v>0</v>
      </c>
      <c r="G393" s="73"/>
      <c r="H393" s="73">
        <v>0</v>
      </c>
      <c r="I393" s="73">
        <v>249092.98</v>
      </c>
      <c r="J393" s="73">
        <v>0</v>
      </c>
      <c r="K393" s="73">
        <v>0</v>
      </c>
      <c r="L393" s="73">
        <v>0</v>
      </c>
      <c r="M393" s="439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39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3">
        <v>0</v>
      </c>
      <c r="F395" s="283">
        <v>0</v>
      </c>
      <c r="G395" s="283"/>
      <c r="H395" s="283">
        <v>0</v>
      </c>
      <c r="I395" s="283">
        <v>0</v>
      </c>
      <c r="J395" s="283">
        <v>0</v>
      </c>
      <c r="K395" s="283">
        <v>0</v>
      </c>
      <c r="L395" s="283">
        <v>0</v>
      </c>
      <c r="M395" s="440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4">
        <v>0</v>
      </c>
      <c r="F396" s="284">
        <v>0</v>
      </c>
      <c r="G396" s="284"/>
      <c r="H396" s="284">
        <v>0</v>
      </c>
      <c r="I396" s="284">
        <v>0</v>
      </c>
      <c r="J396" s="284">
        <v>0</v>
      </c>
      <c r="K396" s="284">
        <v>0</v>
      </c>
      <c r="L396" s="284">
        <v>0</v>
      </c>
      <c r="M396" s="441">
        <v>0</v>
      </c>
    </row>
    <row r="397" spans="1:13" ht="18.399999999999999" customHeight="1">
      <c r="A397" s="69" t="s">
        <v>216</v>
      </c>
      <c r="B397" s="70" t="s">
        <v>48</v>
      </c>
      <c r="C397" s="71" t="s">
        <v>217</v>
      </c>
      <c r="D397" s="80" t="s">
        <v>42</v>
      </c>
      <c r="E397" s="73">
        <v>56444715</v>
      </c>
      <c r="F397" s="392">
        <v>56444715</v>
      </c>
      <c r="G397" s="392"/>
      <c r="H397" s="392">
        <v>0</v>
      </c>
      <c r="I397" s="392">
        <v>0</v>
      </c>
      <c r="J397" s="392">
        <v>0</v>
      </c>
      <c r="K397" s="392">
        <v>0</v>
      </c>
      <c r="L397" s="392">
        <v>0</v>
      </c>
      <c r="M397" s="393">
        <v>0</v>
      </c>
    </row>
    <row r="398" spans="1:13" ht="18.399999999999999" customHeight="1">
      <c r="A398" s="74"/>
      <c r="B398" s="70"/>
      <c r="C398" s="71" t="s">
        <v>218</v>
      </c>
      <c r="D398" s="80" t="s">
        <v>43</v>
      </c>
      <c r="E398" s="73">
        <v>56444715</v>
      </c>
      <c r="F398" s="73">
        <v>56444715</v>
      </c>
      <c r="G398" s="73"/>
      <c r="H398" s="73">
        <v>0</v>
      </c>
      <c r="I398" s="73">
        <v>0</v>
      </c>
      <c r="J398" s="73">
        <v>0</v>
      </c>
      <c r="K398" s="73">
        <v>0</v>
      </c>
      <c r="L398" s="73">
        <v>0</v>
      </c>
      <c r="M398" s="439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19693954.061999999</v>
      </c>
      <c r="F399" s="73">
        <v>19693954.061999999</v>
      </c>
      <c r="G399" s="428" t="s">
        <v>219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439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3">
        <v>0.34890696253847681</v>
      </c>
      <c r="F400" s="283">
        <v>0.34890696253847681</v>
      </c>
      <c r="G400" s="283"/>
      <c r="H400" s="283">
        <v>0</v>
      </c>
      <c r="I400" s="283">
        <v>0</v>
      </c>
      <c r="J400" s="283">
        <v>0</v>
      </c>
      <c r="K400" s="283">
        <v>0</v>
      </c>
      <c r="L400" s="283">
        <v>0</v>
      </c>
      <c r="M400" s="440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4">
        <v>0.34890696253847681</v>
      </c>
      <c r="F401" s="284">
        <v>0.34890696253847681</v>
      </c>
      <c r="G401" s="284"/>
      <c r="H401" s="284">
        <v>0</v>
      </c>
      <c r="I401" s="284">
        <v>0</v>
      </c>
      <c r="J401" s="284">
        <v>0</v>
      </c>
      <c r="K401" s="284">
        <v>0</v>
      </c>
      <c r="L401" s="284">
        <v>0</v>
      </c>
      <c r="M401" s="441">
        <v>0</v>
      </c>
    </row>
    <row r="402" spans="1:13" ht="18.399999999999999" customHeight="1">
      <c r="A402" s="69" t="s">
        <v>220</v>
      </c>
      <c r="B402" s="70" t="s">
        <v>48</v>
      </c>
      <c r="C402" s="71" t="s">
        <v>221</v>
      </c>
      <c r="D402" s="81" t="s">
        <v>42</v>
      </c>
      <c r="E402" s="73">
        <v>23690856</v>
      </c>
      <c r="F402" s="392">
        <v>11606689</v>
      </c>
      <c r="G402" s="392"/>
      <c r="H402" s="392">
        <v>224457</v>
      </c>
      <c r="I402" s="392">
        <v>3171845</v>
      </c>
      <c r="J402" s="392">
        <v>3696630</v>
      </c>
      <c r="K402" s="392">
        <v>0</v>
      </c>
      <c r="L402" s="392">
        <v>0</v>
      </c>
      <c r="M402" s="393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20865840.496969998</v>
      </c>
      <c r="F403" s="73">
        <v>10298454.891709998</v>
      </c>
      <c r="G403" s="73"/>
      <c r="H403" s="73">
        <v>207157</v>
      </c>
      <c r="I403" s="73">
        <v>2714050.75655</v>
      </c>
      <c r="J403" s="73">
        <v>2766598.9757099999</v>
      </c>
      <c r="K403" s="73">
        <v>0</v>
      </c>
      <c r="L403" s="73">
        <v>0</v>
      </c>
      <c r="M403" s="439">
        <v>4879578.8729999997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39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3">
        <v>0</v>
      </c>
      <c r="F405" s="283">
        <v>0</v>
      </c>
      <c r="G405" s="283"/>
      <c r="H405" s="283">
        <v>0</v>
      </c>
      <c r="I405" s="283">
        <v>0</v>
      </c>
      <c r="J405" s="283">
        <v>0</v>
      </c>
      <c r="K405" s="283">
        <v>0</v>
      </c>
      <c r="L405" s="283">
        <v>0</v>
      </c>
      <c r="M405" s="440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4">
        <v>0</v>
      </c>
      <c r="F406" s="284">
        <v>0</v>
      </c>
      <c r="G406" s="284"/>
      <c r="H406" s="284">
        <v>0</v>
      </c>
      <c r="I406" s="284">
        <v>0</v>
      </c>
      <c r="J406" s="284">
        <v>0</v>
      </c>
      <c r="K406" s="284">
        <v>0</v>
      </c>
      <c r="L406" s="284">
        <v>0</v>
      </c>
      <c r="M406" s="441">
        <v>0</v>
      </c>
    </row>
    <row r="407" spans="1:13" ht="18.399999999999999" customHeight="1">
      <c r="A407" s="69" t="s">
        <v>222</v>
      </c>
      <c r="B407" s="70" t="s">
        <v>48</v>
      </c>
      <c r="C407" s="71" t="s">
        <v>223</v>
      </c>
      <c r="D407" s="81" t="s">
        <v>42</v>
      </c>
      <c r="E407" s="73">
        <v>19643623</v>
      </c>
      <c r="F407" s="392">
        <v>0</v>
      </c>
      <c r="G407" s="392"/>
      <c r="H407" s="392">
        <v>0</v>
      </c>
      <c r="I407" s="392">
        <v>0</v>
      </c>
      <c r="J407" s="392">
        <v>0</v>
      </c>
      <c r="K407" s="392">
        <v>0</v>
      </c>
      <c r="L407" s="392">
        <v>19643623</v>
      </c>
      <c r="M407" s="393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39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4409325.0547799999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4409325.0547799999</v>
      </c>
      <c r="M409" s="439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3">
        <v>0.22446597833709189</v>
      </c>
      <c r="F410" s="283">
        <v>0</v>
      </c>
      <c r="G410" s="283"/>
      <c r="H410" s="283">
        <v>0</v>
      </c>
      <c r="I410" s="283">
        <v>0</v>
      </c>
      <c r="J410" s="283">
        <v>0</v>
      </c>
      <c r="K410" s="283">
        <v>0</v>
      </c>
      <c r="L410" s="283">
        <v>0.22446597833709189</v>
      </c>
      <c r="M410" s="440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42">
        <v>0.22446597833709189</v>
      </c>
      <c r="F411" s="284">
        <v>0</v>
      </c>
      <c r="G411" s="284"/>
      <c r="H411" s="284">
        <v>0</v>
      </c>
      <c r="I411" s="284">
        <v>0</v>
      </c>
      <c r="J411" s="284">
        <v>0</v>
      </c>
      <c r="K411" s="284">
        <v>0</v>
      </c>
      <c r="L411" s="284">
        <v>0.22446597833709189</v>
      </c>
      <c r="M411" s="441">
        <v>0</v>
      </c>
    </row>
    <row r="412" spans="1:13" ht="18.399999999999999" customHeight="1">
      <c r="A412" s="69" t="s">
        <v>224</v>
      </c>
      <c r="B412" s="70" t="s">
        <v>48</v>
      </c>
      <c r="C412" s="71" t="s">
        <v>225</v>
      </c>
      <c r="D412" s="72" t="s">
        <v>42</v>
      </c>
      <c r="E412" s="443">
        <v>50089646</v>
      </c>
      <c r="F412" s="392">
        <v>45862048</v>
      </c>
      <c r="G412" s="392"/>
      <c r="H412" s="392">
        <v>28905</v>
      </c>
      <c r="I412" s="392">
        <v>3713980</v>
      </c>
      <c r="J412" s="392">
        <v>268120</v>
      </c>
      <c r="K412" s="392">
        <v>0</v>
      </c>
      <c r="L412" s="392">
        <v>0</v>
      </c>
      <c r="M412" s="393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51189935.788370036</v>
      </c>
      <c r="F413" s="73">
        <v>46094545.129610039</v>
      </c>
      <c r="G413" s="73"/>
      <c r="H413" s="73">
        <v>29444.146639999999</v>
      </c>
      <c r="I413" s="73">
        <v>3773963.8668499985</v>
      </c>
      <c r="J413" s="73">
        <v>1058789.46527</v>
      </c>
      <c r="K413" s="73">
        <v>0</v>
      </c>
      <c r="L413" s="73">
        <v>0</v>
      </c>
      <c r="M413" s="439">
        <v>233193.18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12886014.135619987</v>
      </c>
      <c r="F414" s="73">
        <v>11882156.671799988</v>
      </c>
      <c r="G414" s="73"/>
      <c r="H414" s="73">
        <v>4732.6571299999978</v>
      </c>
      <c r="I414" s="73">
        <v>963095.6254200004</v>
      </c>
      <c r="J414" s="73">
        <v>6498.7080099999985</v>
      </c>
      <c r="K414" s="73">
        <v>0</v>
      </c>
      <c r="L414" s="73">
        <v>0</v>
      </c>
      <c r="M414" s="439">
        <v>29530.473259999984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3">
        <v>0.25725903783827875</v>
      </c>
      <c r="F415" s="283">
        <v>0.25908473759828576</v>
      </c>
      <c r="G415" s="283"/>
      <c r="H415" s="283">
        <v>0.16373143504583973</v>
      </c>
      <c r="I415" s="283">
        <v>0.25931631980247616</v>
      </c>
      <c r="J415" s="283">
        <v>2.4238057623452179E-2</v>
      </c>
      <c r="K415" s="283">
        <v>0</v>
      </c>
      <c r="L415" s="283">
        <v>0</v>
      </c>
      <c r="M415" s="440">
        <v>0.13634084785750225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4">
        <v>0.25172944519589713</v>
      </c>
      <c r="F416" s="284">
        <v>0.25777793529341442</v>
      </c>
      <c r="G416" s="284"/>
      <c r="H416" s="284">
        <v>0.16073337726047943</v>
      </c>
      <c r="I416" s="284">
        <v>0.25519471287992596</v>
      </c>
      <c r="J416" s="284">
        <v>6.1378661416344694E-3</v>
      </c>
      <c r="K416" s="284">
        <v>0</v>
      </c>
      <c r="L416" s="284">
        <v>0</v>
      </c>
      <c r="M416" s="441">
        <v>0.12663523547300992</v>
      </c>
    </row>
    <row r="417" spans="1:13" ht="18.399999999999999" customHeight="1">
      <c r="A417" s="69" t="s">
        <v>226</v>
      </c>
      <c r="B417" s="70" t="s">
        <v>48</v>
      </c>
      <c r="C417" s="71" t="s">
        <v>227</v>
      </c>
      <c r="D417" s="80" t="s">
        <v>42</v>
      </c>
      <c r="E417" s="73">
        <v>123629</v>
      </c>
      <c r="F417" s="392">
        <v>0</v>
      </c>
      <c r="G417" s="392"/>
      <c r="H417" s="392">
        <v>145</v>
      </c>
      <c r="I417" s="392">
        <v>121351</v>
      </c>
      <c r="J417" s="392">
        <v>2133</v>
      </c>
      <c r="K417" s="392">
        <v>0</v>
      </c>
      <c r="L417" s="392">
        <v>0</v>
      </c>
      <c r="M417" s="393">
        <v>0</v>
      </c>
    </row>
    <row r="418" spans="1:13" ht="17.25" customHeight="1">
      <c r="A418" s="74"/>
      <c r="B418" s="70"/>
      <c r="C418" s="71" t="s">
        <v>228</v>
      </c>
      <c r="D418" s="80" t="s">
        <v>43</v>
      </c>
      <c r="E418" s="73">
        <v>124090.78624</v>
      </c>
      <c r="F418" s="73">
        <v>0</v>
      </c>
      <c r="G418" s="73"/>
      <c r="H418" s="73">
        <v>147.68</v>
      </c>
      <c r="I418" s="73">
        <v>121810.10624000001</v>
      </c>
      <c r="J418" s="73">
        <v>2133</v>
      </c>
      <c r="K418" s="73">
        <v>0</v>
      </c>
      <c r="L418" s="73">
        <v>0</v>
      </c>
      <c r="M418" s="439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35007.775680000028</v>
      </c>
      <c r="F419" s="73">
        <v>0</v>
      </c>
      <c r="G419" s="73"/>
      <c r="H419" s="73">
        <v>21.227169999999994</v>
      </c>
      <c r="I419" s="73">
        <v>34917.679460000028</v>
      </c>
      <c r="J419" s="73">
        <v>68.869050000000001</v>
      </c>
      <c r="K419" s="73">
        <v>0</v>
      </c>
      <c r="L419" s="73">
        <v>0</v>
      </c>
      <c r="M419" s="439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3">
        <v>0.28316799197599291</v>
      </c>
      <c r="F420" s="283">
        <v>0</v>
      </c>
      <c r="G420" s="283"/>
      <c r="H420" s="283">
        <v>0.14639427586206893</v>
      </c>
      <c r="I420" s="283">
        <v>0.28774117609249228</v>
      </c>
      <c r="J420" s="283">
        <v>3.2287412095639942E-2</v>
      </c>
      <c r="K420" s="283">
        <v>0</v>
      </c>
      <c r="L420" s="283">
        <v>0</v>
      </c>
      <c r="M420" s="440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4">
        <v>0.28211422250393847</v>
      </c>
      <c r="F421" s="284">
        <v>0</v>
      </c>
      <c r="G421" s="284"/>
      <c r="H421" s="284">
        <v>0.14373760834236182</v>
      </c>
      <c r="I421" s="284">
        <v>0.28665667027005481</v>
      </c>
      <c r="J421" s="284">
        <v>3.2287412095639942E-2</v>
      </c>
      <c r="K421" s="284">
        <v>0</v>
      </c>
      <c r="L421" s="284">
        <v>0</v>
      </c>
      <c r="M421" s="441">
        <v>0</v>
      </c>
    </row>
    <row r="422" spans="1:13" ht="18.399999999999999" hidden="1" customHeight="1">
      <c r="A422" s="280" t="s">
        <v>229</v>
      </c>
      <c r="B422" s="89" t="s">
        <v>48</v>
      </c>
      <c r="C422" s="281" t="s">
        <v>453</v>
      </c>
      <c r="D422" s="80" t="s">
        <v>42</v>
      </c>
      <c r="E422" s="73">
        <v>0</v>
      </c>
      <c r="F422" s="392"/>
      <c r="G422" s="392"/>
      <c r="H422" s="392"/>
      <c r="I422" s="392"/>
      <c r="J422" s="392"/>
      <c r="K422" s="392"/>
      <c r="L422" s="392"/>
      <c r="M422" s="393"/>
    </row>
    <row r="423" spans="1:13" ht="18.399999999999999" hidden="1" customHeight="1">
      <c r="A423" s="74"/>
      <c r="B423" s="70"/>
      <c r="C423" s="71" t="s">
        <v>230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39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39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3">
        <v>0</v>
      </c>
      <c r="F425" s="283">
        <v>0</v>
      </c>
      <c r="G425" s="283"/>
      <c r="H425" s="283">
        <v>0</v>
      </c>
      <c r="I425" s="283">
        <v>0</v>
      </c>
      <c r="J425" s="283">
        <v>0</v>
      </c>
      <c r="K425" s="283">
        <v>0</v>
      </c>
      <c r="L425" s="283">
        <v>0</v>
      </c>
      <c r="M425" s="44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4">
        <v>0</v>
      </c>
      <c r="F426" s="284">
        <v>0</v>
      </c>
      <c r="G426" s="284"/>
      <c r="H426" s="284">
        <v>0</v>
      </c>
      <c r="I426" s="284">
        <v>0</v>
      </c>
      <c r="J426" s="284">
        <v>0</v>
      </c>
      <c r="K426" s="284">
        <v>0</v>
      </c>
      <c r="L426" s="284">
        <v>0</v>
      </c>
      <c r="M426" s="441">
        <v>0</v>
      </c>
    </row>
    <row r="427" spans="1:13" ht="18.399999999999999" customHeight="1">
      <c r="A427" s="69" t="s">
        <v>231</v>
      </c>
      <c r="B427" s="70" t="s">
        <v>48</v>
      </c>
      <c r="C427" s="71" t="s">
        <v>232</v>
      </c>
      <c r="D427" s="80" t="s">
        <v>42</v>
      </c>
      <c r="E427" s="73">
        <v>2418799</v>
      </c>
      <c r="F427" s="392">
        <v>0</v>
      </c>
      <c r="G427" s="392"/>
      <c r="H427" s="392">
        <v>331728</v>
      </c>
      <c r="I427" s="392">
        <v>2016244</v>
      </c>
      <c r="J427" s="392">
        <v>69506</v>
      </c>
      <c r="K427" s="392">
        <v>0</v>
      </c>
      <c r="L427" s="392">
        <v>0</v>
      </c>
      <c r="M427" s="393">
        <v>1321</v>
      </c>
    </row>
    <row r="428" spans="1:13" ht="18" customHeight="1">
      <c r="A428" s="74"/>
      <c r="B428" s="70"/>
      <c r="C428" s="71" t="s">
        <v>233</v>
      </c>
      <c r="D428" s="80" t="s">
        <v>43</v>
      </c>
      <c r="E428" s="73">
        <v>2419600.3119999999</v>
      </c>
      <c r="F428" s="73">
        <v>0</v>
      </c>
      <c r="G428" s="73"/>
      <c r="H428" s="73">
        <v>331729</v>
      </c>
      <c r="I428" s="73">
        <v>2017044.3120000002</v>
      </c>
      <c r="J428" s="73">
        <v>69506</v>
      </c>
      <c r="K428" s="73">
        <v>0</v>
      </c>
      <c r="L428" s="73">
        <v>0</v>
      </c>
      <c r="M428" s="439">
        <v>1321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615717.02670000005</v>
      </c>
      <c r="F429" s="73">
        <v>0</v>
      </c>
      <c r="G429" s="73"/>
      <c r="H429" s="73">
        <v>80528.507610000001</v>
      </c>
      <c r="I429" s="73">
        <v>534131.70945000008</v>
      </c>
      <c r="J429" s="73">
        <v>1052.50593</v>
      </c>
      <c r="K429" s="73">
        <v>0</v>
      </c>
      <c r="L429" s="73">
        <v>0</v>
      </c>
      <c r="M429" s="439">
        <v>4.3037099999999997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3">
        <v>0.25455485416522827</v>
      </c>
      <c r="F430" s="283">
        <v>0</v>
      </c>
      <c r="G430" s="283"/>
      <c r="H430" s="283">
        <v>0.2427546291238605</v>
      </c>
      <c r="I430" s="283">
        <v>0.26491422141863785</v>
      </c>
      <c r="J430" s="283">
        <v>1.5142662935573908E-2</v>
      </c>
      <c r="K430" s="283">
        <v>0</v>
      </c>
      <c r="L430" s="283">
        <v>0</v>
      </c>
      <c r="M430" s="440">
        <v>3.2579182437547311E-3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42">
        <v>0.2544705518702215</v>
      </c>
      <c r="F431" s="284">
        <v>0</v>
      </c>
      <c r="G431" s="284"/>
      <c r="H431" s="284">
        <v>0.24275389733788724</v>
      </c>
      <c r="I431" s="284">
        <v>0.26480911017784325</v>
      </c>
      <c r="J431" s="284">
        <v>1.5142662935573908E-2</v>
      </c>
      <c r="K431" s="284">
        <v>0</v>
      </c>
      <c r="L431" s="284">
        <v>0</v>
      </c>
      <c r="M431" s="441">
        <v>3.2579182437547311E-3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0" s="429" customFormat="1" ht="16.5">
      <c r="A433" s="427" t="s">
        <v>580</v>
      </c>
    </row>
    <row r="434" spans="1:10" s="429" customFormat="1" ht="14.25">
      <c r="A434" s="1531" t="s">
        <v>903</v>
      </c>
      <c r="B434" s="1532"/>
      <c r="C434" s="1532"/>
    </row>
    <row r="435" spans="1:10" s="98" customFormat="1" ht="15.75" customHeight="1">
      <c r="F435" s="97"/>
      <c r="G435" s="97"/>
      <c r="H435" s="97"/>
      <c r="I435" s="97"/>
      <c r="J435" s="97"/>
    </row>
    <row r="436" spans="1:10">
      <c r="A436" s="277"/>
      <c r="B436" s="276"/>
      <c r="C436" s="276"/>
      <c r="D436" s="276"/>
    </row>
    <row r="437" spans="1:10">
      <c r="C437" s="93" t="s">
        <v>4</v>
      </c>
    </row>
    <row r="438" spans="1:10">
      <c r="C438" s="278" t="s">
        <v>4</v>
      </c>
      <c r="I438" s="467"/>
      <c r="J438" s="469"/>
    </row>
    <row r="439" spans="1:10">
      <c r="C439" s="279" t="s">
        <v>4</v>
      </c>
    </row>
    <row r="448" spans="1:10">
      <c r="I448" s="1530"/>
    </row>
    <row r="449" spans="6:9">
      <c r="I449" s="1530"/>
    </row>
    <row r="451" spans="6:9">
      <c r="F451" s="1533" t="s">
        <v>4</v>
      </c>
    </row>
    <row r="452" spans="6:9">
      <c r="F452" s="1533"/>
    </row>
  </sheetData>
  <mergeCells count="4">
    <mergeCell ref="I448:I449"/>
    <mergeCell ref="A434:C434"/>
    <mergeCell ref="F451:F452"/>
    <mergeCell ref="F11:G11"/>
  </mergeCells>
  <phoneticPr fontId="0" type="noConversion"/>
  <printOptions horizontalCentered="1"/>
  <pageMargins left="0.70866141732283472" right="0.70866141732283472" top="0.74803149606299213" bottom="0" header="0.51181102362204722" footer="0"/>
  <pageSetup paperSize="9" scale="73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8" t="s">
        <v>454</v>
      </c>
      <c r="B1" s="148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14" t="s">
        <v>455</v>
      </c>
      <c r="B2" s="214"/>
      <c r="C2" s="214"/>
      <c r="D2" s="214"/>
      <c r="E2" s="214"/>
      <c r="F2" s="214"/>
      <c r="G2" s="215"/>
      <c r="H2" s="215"/>
      <c r="I2" s="215"/>
      <c r="J2" s="215"/>
      <c r="K2" s="215"/>
      <c r="L2" s="215"/>
    </row>
    <row r="3" spans="1:12" ht="15" customHeight="1">
      <c r="A3" s="214"/>
      <c r="B3" s="214"/>
      <c r="C3" s="214"/>
      <c r="D3" s="214"/>
      <c r="E3" s="214"/>
      <c r="F3" s="214"/>
      <c r="G3" s="215"/>
      <c r="H3" s="215"/>
      <c r="I3" s="215"/>
      <c r="J3" s="215"/>
      <c r="K3" s="215"/>
      <c r="L3" s="215"/>
    </row>
    <row r="4" spans="1:12" ht="15.2" customHeight="1">
      <c r="A4" s="21"/>
      <c r="B4" s="216"/>
      <c r="C4" s="216"/>
      <c r="D4" s="21"/>
      <c r="E4" s="21"/>
      <c r="F4" s="21"/>
      <c r="G4" s="21"/>
      <c r="H4" s="21"/>
      <c r="I4" s="21"/>
      <c r="J4" s="148"/>
      <c r="K4" s="148"/>
      <c r="L4" s="217" t="s">
        <v>2</v>
      </c>
    </row>
    <row r="5" spans="1:12" ht="15.95" customHeight="1">
      <c r="A5" s="218" t="s">
        <v>4</v>
      </c>
      <c r="B5" s="219" t="s">
        <v>4</v>
      </c>
      <c r="C5" s="219" t="s">
        <v>3</v>
      </c>
      <c r="D5" s="220"/>
      <c r="E5" s="19" t="s">
        <v>4</v>
      </c>
      <c r="F5" s="15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1"/>
      <c r="B6" s="222"/>
      <c r="C6" s="24" t="s">
        <v>447</v>
      </c>
      <c r="D6" s="222"/>
      <c r="E6" s="164"/>
      <c r="F6" s="16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1" t="s">
        <v>4</v>
      </c>
      <c r="B7" s="222"/>
      <c r="C7" s="24" t="s">
        <v>11</v>
      </c>
      <c r="D7" s="21"/>
      <c r="E7" s="32" t="s">
        <v>12</v>
      </c>
      <c r="F7" s="16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3" t="s">
        <v>4</v>
      </c>
      <c r="B8" s="224"/>
      <c r="C8" s="24" t="s">
        <v>20</v>
      </c>
      <c r="D8" s="21"/>
      <c r="E8" s="32" t="s">
        <v>4</v>
      </c>
      <c r="F8" s="16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5" t="s">
        <v>4</v>
      </c>
      <c r="B9" s="226"/>
      <c r="C9" s="24" t="s">
        <v>27</v>
      </c>
      <c r="D9" s="21"/>
      <c r="E9" s="169" t="s">
        <v>4</v>
      </c>
      <c r="F9" s="16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1"/>
      <c r="B10" s="222"/>
      <c r="C10" s="24" t="s">
        <v>31</v>
      </c>
      <c r="D10" s="227"/>
      <c r="E10" s="44"/>
      <c r="F10" s="228"/>
      <c r="G10" s="229"/>
      <c r="H10" s="219"/>
      <c r="I10" s="230"/>
      <c r="J10" s="231"/>
      <c r="K10" s="219"/>
      <c r="L10" s="230"/>
    </row>
    <row r="11" spans="1:12" s="240" customFormat="1" ht="9.9499999999999993" customHeight="1">
      <c r="A11" s="232">
        <v>1</v>
      </c>
      <c r="B11" s="233"/>
      <c r="C11" s="233"/>
      <c r="D11" s="233"/>
      <c r="E11" s="234" t="s">
        <v>33</v>
      </c>
      <c r="F11" s="234">
        <v>3</v>
      </c>
      <c r="G11" s="235" t="s">
        <v>35</v>
      </c>
      <c r="H11" s="236" t="s">
        <v>36</v>
      </c>
      <c r="I11" s="237" t="s">
        <v>37</v>
      </c>
      <c r="J11" s="238">
        <v>7</v>
      </c>
      <c r="K11" s="236">
        <v>8</v>
      </c>
      <c r="L11" s="239">
        <v>9</v>
      </c>
    </row>
    <row r="12" spans="1:12" ht="18.95" customHeight="1">
      <c r="A12" s="241"/>
      <c r="B12" s="242"/>
      <c r="C12" s="243" t="s">
        <v>41</v>
      </c>
      <c r="D12" s="244" t="s">
        <v>42</v>
      </c>
      <c r="E12" s="482">
        <v>50089646</v>
      </c>
      <c r="F12" s="483">
        <v>45862048</v>
      </c>
      <c r="G12" s="483">
        <v>28905</v>
      </c>
      <c r="H12" s="483">
        <v>3713980</v>
      </c>
      <c r="I12" s="483">
        <v>268120</v>
      </c>
      <c r="J12" s="483">
        <v>0</v>
      </c>
      <c r="K12" s="483">
        <v>0</v>
      </c>
      <c r="L12" s="445">
        <v>216593</v>
      </c>
    </row>
    <row r="13" spans="1:12" ht="18.95" customHeight="1">
      <c r="A13" s="245"/>
      <c r="B13" s="246"/>
      <c r="C13" s="247"/>
      <c r="D13" s="228" t="s">
        <v>43</v>
      </c>
      <c r="E13" s="449">
        <v>51189935.788370006</v>
      </c>
      <c r="F13" s="447">
        <v>46094545.129610002</v>
      </c>
      <c r="G13" s="447">
        <v>29444.146639999999</v>
      </c>
      <c r="H13" s="447">
        <v>3773963.8668500003</v>
      </c>
      <c r="I13" s="447">
        <v>1058789.4652699998</v>
      </c>
      <c r="J13" s="447">
        <v>0</v>
      </c>
      <c r="K13" s="447">
        <v>0</v>
      </c>
      <c r="L13" s="448">
        <v>233193.18000000002</v>
      </c>
    </row>
    <row r="14" spans="1:12" ht="18.95" customHeight="1">
      <c r="A14" s="245"/>
      <c r="B14" s="246"/>
      <c r="C14" s="182" t="s">
        <v>4</v>
      </c>
      <c r="D14" s="228" t="s">
        <v>44</v>
      </c>
      <c r="E14" s="449">
        <v>12886014.13562</v>
      </c>
      <c r="F14" s="447">
        <v>11882156.671800001</v>
      </c>
      <c r="G14" s="447">
        <v>4732.6571300000005</v>
      </c>
      <c r="H14" s="447">
        <v>963095.62542000017</v>
      </c>
      <c r="I14" s="447">
        <v>6498.7080100000003</v>
      </c>
      <c r="J14" s="447">
        <v>0</v>
      </c>
      <c r="K14" s="447">
        <v>0</v>
      </c>
      <c r="L14" s="448">
        <v>29530.473259999999</v>
      </c>
    </row>
    <row r="15" spans="1:12" ht="18.95" customHeight="1">
      <c r="A15" s="245"/>
      <c r="B15" s="246"/>
      <c r="C15" s="247"/>
      <c r="D15" s="228" t="s">
        <v>45</v>
      </c>
      <c r="E15" s="450">
        <v>0.25725903783827897</v>
      </c>
      <c r="F15" s="451">
        <v>0.2590847375982861</v>
      </c>
      <c r="G15" s="451">
        <v>0.16373143504583984</v>
      </c>
      <c r="H15" s="451">
        <v>0.2593163198024761</v>
      </c>
      <c r="I15" s="451">
        <v>2.4238057623452186E-2</v>
      </c>
      <c r="J15" s="451">
        <v>0</v>
      </c>
      <c r="K15" s="451">
        <v>0</v>
      </c>
      <c r="L15" s="452">
        <v>0.13634084785750231</v>
      </c>
    </row>
    <row r="16" spans="1:12" ht="18.95" customHeight="1">
      <c r="A16" s="248"/>
      <c r="B16" s="249"/>
      <c r="C16" s="250"/>
      <c r="D16" s="228" t="s">
        <v>46</v>
      </c>
      <c r="E16" s="453">
        <v>0.25172944519589752</v>
      </c>
      <c r="F16" s="454">
        <v>0.25777793529341492</v>
      </c>
      <c r="G16" s="454">
        <v>0.16073337726047954</v>
      </c>
      <c r="H16" s="454">
        <v>0.25519471287992573</v>
      </c>
      <c r="I16" s="454">
        <v>6.1378661416344729E-3</v>
      </c>
      <c r="J16" s="454">
        <v>0</v>
      </c>
      <c r="K16" s="454">
        <v>0</v>
      </c>
      <c r="L16" s="455">
        <v>0.12663523547300995</v>
      </c>
    </row>
    <row r="17" spans="1:12" ht="18.95" customHeight="1">
      <c r="A17" s="251" t="s">
        <v>370</v>
      </c>
      <c r="B17" s="252" t="s">
        <v>48</v>
      </c>
      <c r="C17" s="253" t="s">
        <v>371</v>
      </c>
      <c r="D17" s="254" t="s">
        <v>42</v>
      </c>
      <c r="E17" s="456">
        <v>1147555</v>
      </c>
      <c r="F17" s="390">
        <v>121253</v>
      </c>
      <c r="G17" s="390">
        <v>1417</v>
      </c>
      <c r="H17" s="390">
        <v>848708</v>
      </c>
      <c r="I17" s="390">
        <v>24344</v>
      </c>
      <c r="J17" s="390">
        <v>0</v>
      </c>
      <c r="K17" s="390">
        <v>0</v>
      </c>
      <c r="L17" s="391">
        <v>151833</v>
      </c>
    </row>
    <row r="18" spans="1:12" ht="18.95" customHeight="1">
      <c r="A18" s="255"/>
      <c r="B18" s="252"/>
      <c r="C18" s="253"/>
      <c r="D18" s="256" t="s">
        <v>43</v>
      </c>
      <c r="E18" s="457">
        <v>1200400.7480900001</v>
      </c>
      <c r="F18" s="458">
        <v>126563.54831000003</v>
      </c>
      <c r="G18" s="458">
        <v>1558.9869999999999</v>
      </c>
      <c r="H18" s="458">
        <v>889453.1327800001</v>
      </c>
      <c r="I18" s="458">
        <v>30992.080000000002</v>
      </c>
      <c r="J18" s="458">
        <v>0</v>
      </c>
      <c r="K18" s="458">
        <v>0</v>
      </c>
      <c r="L18" s="459">
        <v>151833</v>
      </c>
    </row>
    <row r="19" spans="1:12" ht="18.95" customHeight="1">
      <c r="A19" s="255"/>
      <c r="B19" s="252"/>
      <c r="C19" s="253"/>
      <c r="D19" s="256" t="s">
        <v>44</v>
      </c>
      <c r="E19" s="457">
        <v>255992.49251999974</v>
      </c>
      <c r="F19" s="460">
        <v>7141.9977900000004</v>
      </c>
      <c r="G19" s="460">
        <v>326.11312000000004</v>
      </c>
      <c r="H19" s="460">
        <v>224969.21677999976</v>
      </c>
      <c r="I19" s="460">
        <v>1505.75991</v>
      </c>
      <c r="J19" s="460">
        <v>0</v>
      </c>
      <c r="K19" s="460">
        <v>0</v>
      </c>
      <c r="L19" s="461">
        <v>22049.404919999997</v>
      </c>
    </row>
    <row r="20" spans="1:12" ht="18.95" customHeight="1">
      <c r="A20" s="255"/>
      <c r="B20" s="253"/>
      <c r="C20" s="253"/>
      <c r="D20" s="256" t="s">
        <v>45</v>
      </c>
      <c r="E20" s="462">
        <v>0.22307644733367876</v>
      </c>
      <c r="F20" s="209">
        <v>5.8901617197100284E-2</v>
      </c>
      <c r="G20" s="209">
        <v>0.23014334509527173</v>
      </c>
      <c r="H20" s="209">
        <v>0.26507257711721788</v>
      </c>
      <c r="I20" s="209">
        <v>6.1853430414065068E-2</v>
      </c>
      <c r="J20" s="209">
        <v>0</v>
      </c>
      <c r="K20" s="209">
        <v>0</v>
      </c>
      <c r="L20" s="463">
        <v>0.14522142696251802</v>
      </c>
    </row>
    <row r="21" spans="1:12" s="260" customFormat="1" ht="18.95" customHeight="1">
      <c r="A21" s="257"/>
      <c r="B21" s="258"/>
      <c r="C21" s="258"/>
      <c r="D21" s="259" t="s">
        <v>46</v>
      </c>
      <c r="E21" s="464">
        <v>0.21325585886823079</v>
      </c>
      <c r="F21" s="465">
        <v>5.6430132414640094E-2</v>
      </c>
      <c r="G21" s="465">
        <v>0.20918270646259401</v>
      </c>
      <c r="H21" s="465">
        <v>0.25292981551130733</v>
      </c>
      <c r="I21" s="465">
        <v>4.8585313086440145E-2</v>
      </c>
      <c r="J21" s="465">
        <v>0</v>
      </c>
      <c r="K21" s="465">
        <v>0</v>
      </c>
      <c r="L21" s="466">
        <v>0.14522142696251802</v>
      </c>
    </row>
    <row r="22" spans="1:12" ht="18.95" customHeight="1">
      <c r="A22" s="251" t="s">
        <v>372</v>
      </c>
      <c r="B22" s="252" t="s">
        <v>48</v>
      </c>
      <c r="C22" s="253" t="s">
        <v>373</v>
      </c>
      <c r="D22" s="256" t="s">
        <v>42</v>
      </c>
      <c r="E22" s="456">
        <v>436</v>
      </c>
      <c r="F22" s="390">
        <v>436</v>
      </c>
      <c r="G22" s="390">
        <v>0</v>
      </c>
      <c r="H22" s="390">
        <v>0</v>
      </c>
      <c r="I22" s="390">
        <v>0</v>
      </c>
      <c r="J22" s="390">
        <v>0</v>
      </c>
      <c r="K22" s="390">
        <v>0</v>
      </c>
      <c r="L22" s="391">
        <v>0</v>
      </c>
    </row>
    <row r="23" spans="1:12" ht="18.95" customHeight="1">
      <c r="A23" s="251"/>
      <c r="B23" s="252"/>
      <c r="C23" s="253"/>
      <c r="D23" s="256" t="s">
        <v>43</v>
      </c>
      <c r="E23" s="457">
        <v>444.00200000000001</v>
      </c>
      <c r="F23" s="458">
        <v>444.00200000000001</v>
      </c>
      <c r="G23" s="458">
        <v>0</v>
      </c>
      <c r="H23" s="458">
        <v>0</v>
      </c>
      <c r="I23" s="458">
        <v>0</v>
      </c>
      <c r="J23" s="458">
        <v>0</v>
      </c>
      <c r="K23" s="458">
        <v>0</v>
      </c>
      <c r="L23" s="459">
        <v>0</v>
      </c>
    </row>
    <row r="24" spans="1:12" ht="18.95" customHeight="1">
      <c r="A24" s="251"/>
      <c r="B24" s="252"/>
      <c r="C24" s="253"/>
      <c r="D24" s="256" t="s">
        <v>44</v>
      </c>
      <c r="E24" s="457">
        <v>56.36007</v>
      </c>
      <c r="F24" s="458">
        <v>56.36007</v>
      </c>
      <c r="G24" s="458">
        <v>0</v>
      </c>
      <c r="H24" s="458">
        <v>0</v>
      </c>
      <c r="I24" s="458">
        <v>0</v>
      </c>
      <c r="J24" s="458">
        <v>0</v>
      </c>
      <c r="K24" s="458">
        <v>0</v>
      </c>
      <c r="L24" s="459">
        <v>0</v>
      </c>
    </row>
    <row r="25" spans="1:12" ht="18.95" customHeight="1">
      <c r="A25" s="251"/>
      <c r="B25" s="253"/>
      <c r="C25" s="253"/>
      <c r="D25" s="256" t="s">
        <v>45</v>
      </c>
      <c r="E25" s="462">
        <v>0.12926621559633028</v>
      </c>
      <c r="F25" s="209">
        <v>0.12926621559633028</v>
      </c>
      <c r="G25" s="209">
        <v>0</v>
      </c>
      <c r="H25" s="209">
        <v>0</v>
      </c>
      <c r="I25" s="209">
        <v>0</v>
      </c>
      <c r="J25" s="209">
        <v>0</v>
      </c>
      <c r="K25" s="209">
        <v>0</v>
      </c>
      <c r="L25" s="463">
        <v>0</v>
      </c>
    </row>
    <row r="26" spans="1:12" ht="18.95" customHeight="1">
      <c r="A26" s="257"/>
      <c r="B26" s="258"/>
      <c r="C26" s="258"/>
      <c r="D26" s="256" t="s">
        <v>46</v>
      </c>
      <c r="E26" s="464">
        <v>0.12693652280845583</v>
      </c>
      <c r="F26" s="465">
        <v>0.12693652280845583</v>
      </c>
      <c r="G26" s="465">
        <v>0</v>
      </c>
      <c r="H26" s="465">
        <v>0</v>
      </c>
      <c r="I26" s="465">
        <v>0</v>
      </c>
      <c r="J26" s="465">
        <v>0</v>
      </c>
      <c r="K26" s="465">
        <v>0</v>
      </c>
      <c r="L26" s="466">
        <v>0</v>
      </c>
    </row>
    <row r="27" spans="1:12" ht="18.95" customHeight="1">
      <c r="A27" s="251" t="s">
        <v>374</v>
      </c>
      <c r="B27" s="252" t="s">
        <v>48</v>
      </c>
      <c r="C27" s="253" t="s">
        <v>375</v>
      </c>
      <c r="D27" s="254" t="s">
        <v>42</v>
      </c>
      <c r="E27" s="456">
        <v>37183</v>
      </c>
      <c r="F27" s="390">
        <v>193</v>
      </c>
      <c r="G27" s="390">
        <v>876</v>
      </c>
      <c r="H27" s="390">
        <v>21789</v>
      </c>
      <c r="I27" s="390">
        <v>1058</v>
      </c>
      <c r="J27" s="390">
        <v>0</v>
      </c>
      <c r="K27" s="390">
        <v>0</v>
      </c>
      <c r="L27" s="391">
        <v>13267</v>
      </c>
    </row>
    <row r="28" spans="1:12" ht="18.95" customHeight="1">
      <c r="A28" s="251"/>
      <c r="B28" s="252"/>
      <c r="C28" s="253"/>
      <c r="D28" s="256" t="s">
        <v>43</v>
      </c>
      <c r="E28" s="457">
        <v>37233</v>
      </c>
      <c r="F28" s="458">
        <v>193</v>
      </c>
      <c r="G28" s="458">
        <v>887.38</v>
      </c>
      <c r="H28" s="458">
        <v>21827.62</v>
      </c>
      <c r="I28" s="458">
        <v>1058</v>
      </c>
      <c r="J28" s="458">
        <v>0</v>
      </c>
      <c r="K28" s="458">
        <v>0</v>
      </c>
      <c r="L28" s="459">
        <v>13267</v>
      </c>
    </row>
    <row r="29" spans="1:12" ht="18.95" customHeight="1">
      <c r="A29" s="251"/>
      <c r="B29" s="252"/>
      <c r="C29" s="253"/>
      <c r="D29" s="256" t="s">
        <v>44</v>
      </c>
      <c r="E29" s="457">
        <v>8822.8828900000008</v>
      </c>
      <c r="F29" s="458">
        <v>84.567999999999998</v>
      </c>
      <c r="G29" s="458">
        <v>189.12765999999999</v>
      </c>
      <c r="H29" s="458">
        <v>5595.3609899999992</v>
      </c>
      <c r="I29" s="458">
        <v>0</v>
      </c>
      <c r="J29" s="458">
        <v>0</v>
      </c>
      <c r="K29" s="458">
        <v>0</v>
      </c>
      <c r="L29" s="459">
        <v>2953.8262400000003</v>
      </c>
    </row>
    <row r="30" spans="1:12" ht="18.95" customHeight="1">
      <c r="A30" s="255"/>
      <c r="B30" s="253"/>
      <c r="C30" s="253"/>
      <c r="D30" s="256" t="s">
        <v>45</v>
      </c>
      <c r="E30" s="462">
        <v>0.23728270688217737</v>
      </c>
      <c r="F30" s="209">
        <v>0.43817616580310881</v>
      </c>
      <c r="G30" s="209">
        <v>0.21589915525114153</v>
      </c>
      <c r="H30" s="209">
        <v>0.25679751204736329</v>
      </c>
      <c r="I30" s="209">
        <v>0</v>
      </c>
      <c r="J30" s="209">
        <v>0</v>
      </c>
      <c r="K30" s="209">
        <v>0</v>
      </c>
      <c r="L30" s="463">
        <v>0.22264462500942189</v>
      </c>
    </row>
    <row r="31" spans="1:12" ht="18.95" customHeight="1">
      <c r="A31" s="257"/>
      <c r="B31" s="258"/>
      <c r="C31" s="258"/>
      <c r="D31" s="259" t="s">
        <v>46</v>
      </c>
      <c r="E31" s="464">
        <v>0.23696406118228455</v>
      </c>
      <c r="F31" s="465">
        <v>0.43817616580310881</v>
      </c>
      <c r="G31" s="465">
        <v>0.21313040636480424</v>
      </c>
      <c r="H31" s="465">
        <v>0.25634315559827409</v>
      </c>
      <c r="I31" s="465">
        <v>0</v>
      </c>
      <c r="J31" s="465">
        <v>0</v>
      </c>
      <c r="K31" s="465">
        <v>0</v>
      </c>
      <c r="L31" s="466">
        <v>0.22264462500942189</v>
      </c>
    </row>
    <row r="32" spans="1:12" ht="18.95" customHeight="1">
      <c r="A32" s="251" t="s">
        <v>376</v>
      </c>
      <c r="B32" s="252" t="s">
        <v>48</v>
      </c>
      <c r="C32" s="253" t="s">
        <v>377</v>
      </c>
      <c r="D32" s="256" t="s">
        <v>42</v>
      </c>
      <c r="E32" s="457">
        <v>653</v>
      </c>
      <c r="F32" s="460">
        <v>653</v>
      </c>
      <c r="G32" s="460">
        <v>0</v>
      </c>
      <c r="H32" s="460">
        <v>0</v>
      </c>
      <c r="I32" s="460">
        <v>0</v>
      </c>
      <c r="J32" s="460">
        <v>0</v>
      </c>
      <c r="K32" s="460">
        <v>0</v>
      </c>
      <c r="L32" s="461">
        <v>0</v>
      </c>
    </row>
    <row r="33" spans="1:12" ht="18.95" customHeight="1">
      <c r="A33" s="251"/>
      <c r="B33" s="252"/>
      <c r="C33" s="253"/>
      <c r="D33" s="256" t="s">
        <v>43</v>
      </c>
      <c r="E33" s="457">
        <v>653</v>
      </c>
      <c r="F33" s="458">
        <v>653</v>
      </c>
      <c r="G33" s="458">
        <v>0</v>
      </c>
      <c r="H33" s="458">
        <v>0</v>
      </c>
      <c r="I33" s="458">
        <v>0</v>
      </c>
      <c r="J33" s="458">
        <v>0</v>
      </c>
      <c r="K33" s="458">
        <v>0</v>
      </c>
      <c r="L33" s="459">
        <v>0</v>
      </c>
    </row>
    <row r="34" spans="1:12" ht="18.95" customHeight="1">
      <c r="A34" s="251"/>
      <c r="B34" s="252"/>
      <c r="C34" s="253"/>
      <c r="D34" s="256" t="s">
        <v>44</v>
      </c>
      <c r="E34" s="457">
        <v>247.55599999999998</v>
      </c>
      <c r="F34" s="458">
        <v>247.55599999999998</v>
      </c>
      <c r="G34" s="458">
        <v>0</v>
      </c>
      <c r="H34" s="458">
        <v>0</v>
      </c>
      <c r="I34" s="458">
        <v>0</v>
      </c>
      <c r="J34" s="458">
        <v>0</v>
      </c>
      <c r="K34" s="458">
        <v>0</v>
      </c>
      <c r="L34" s="459">
        <v>0</v>
      </c>
    </row>
    <row r="35" spans="1:12" ht="18.95" customHeight="1">
      <c r="A35" s="255"/>
      <c r="B35" s="253"/>
      <c r="C35" s="253"/>
      <c r="D35" s="256" t="s">
        <v>45</v>
      </c>
      <c r="E35" s="462">
        <v>0.37910566615620211</v>
      </c>
      <c r="F35" s="209">
        <v>0.37910566615620211</v>
      </c>
      <c r="G35" s="209">
        <v>0</v>
      </c>
      <c r="H35" s="209">
        <v>0</v>
      </c>
      <c r="I35" s="209">
        <v>0</v>
      </c>
      <c r="J35" s="209">
        <v>0</v>
      </c>
      <c r="K35" s="209">
        <v>0</v>
      </c>
      <c r="L35" s="463">
        <v>0</v>
      </c>
    </row>
    <row r="36" spans="1:12" ht="18.75" customHeight="1">
      <c r="A36" s="257"/>
      <c r="B36" s="258"/>
      <c r="C36" s="258"/>
      <c r="D36" s="256" t="s">
        <v>46</v>
      </c>
      <c r="E36" s="464">
        <v>0.37910566615620211</v>
      </c>
      <c r="F36" s="465">
        <v>0.37910566615620211</v>
      </c>
      <c r="G36" s="465">
        <v>0</v>
      </c>
      <c r="H36" s="465">
        <v>0</v>
      </c>
      <c r="I36" s="465">
        <v>0</v>
      </c>
      <c r="J36" s="465">
        <v>0</v>
      </c>
      <c r="K36" s="465">
        <v>0</v>
      </c>
      <c r="L36" s="466">
        <v>0</v>
      </c>
    </row>
    <row r="37" spans="1:12" ht="18.95" hidden="1" customHeight="1">
      <c r="A37" s="251" t="s">
        <v>378</v>
      </c>
      <c r="B37" s="252" t="s">
        <v>48</v>
      </c>
      <c r="C37" s="253" t="s">
        <v>379</v>
      </c>
      <c r="D37" s="254" t="s">
        <v>42</v>
      </c>
      <c r="E37" s="456">
        <v>0</v>
      </c>
      <c r="F37" s="390">
        <v>0</v>
      </c>
      <c r="G37" s="390">
        <v>0</v>
      </c>
      <c r="H37" s="390">
        <v>0</v>
      </c>
      <c r="I37" s="390">
        <v>0</v>
      </c>
      <c r="J37" s="390">
        <v>0</v>
      </c>
      <c r="K37" s="390">
        <v>0</v>
      </c>
      <c r="L37" s="391">
        <v>0</v>
      </c>
    </row>
    <row r="38" spans="1:12" ht="18.95" hidden="1" customHeight="1">
      <c r="A38" s="251"/>
      <c r="B38" s="252"/>
      <c r="C38" s="253"/>
      <c r="D38" s="256" t="s">
        <v>43</v>
      </c>
      <c r="E38" s="457">
        <v>0</v>
      </c>
      <c r="F38" s="458">
        <v>0</v>
      </c>
      <c r="G38" s="458">
        <v>0</v>
      </c>
      <c r="H38" s="458">
        <v>0</v>
      </c>
      <c r="I38" s="458">
        <v>0</v>
      </c>
      <c r="J38" s="458">
        <v>0</v>
      </c>
      <c r="K38" s="458">
        <v>0</v>
      </c>
      <c r="L38" s="459">
        <v>0</v>
      </c>
    </row>
    <row r="39" spans="1:12" ht="18.95" hidden="1" customHeight="1">
      <c r="A39" s="251"/>
      <c r="B39" s="252"/>
      <c r="C39" s="253"/>
      <c r="D39" s="256" t="s">
        <v>44</v>
      </c>
      <c r="E39" s="457">
        <v>0</v>
      </c>
      <c r="F39" s="458">
        <v>0</v>
      </c>
      <c r="G39" s="458">
        <v>0</v>
      </c>
      <c r="H39" s="458">
        <v>0</v>
      </c>
      <c r="I39" s="458">
        <v>0</v>
      </c>
      <c r="J39" s="458">
        <v>0</v>
      </c>
      <c r="K39" s="458">
        <v>0</v>
      </c>
      <c r="L39" s="459">
        <v>0</v>
      </c>
    </row>
    <row r="40" spans="1:12" ht="18.95" hidden="1" customHeight="1">
      <c r="A40" s="255"/>
      <c r="B40" s="253"/>
      <c r="C40" s="253"/>
      <c r="D40" s="256" t="s">
        <v>45</v>
      </c>
      <c r="E40" s="462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463">
        <v>0</v>
      </c>
    </row>
    <row r="41" spans="1:12" ht="18.95" hidden="1" customHeight="1">
      <c r="A41" s="257"/>
      <c r="B41" s="258"/>
      <c r="C41" s="258"/>
      <c r="D41" s="262" t="s">
        <v>46</v>
      </c>
      <c r="E41" s="464">
        <v>0</v>
      </c>
      <c r="F41" s="465">
        <v>0</v>
      </c>
      <c r="G41" s="465">
        <v>0</v>
      </c>
      <c r="H41" s="465">
        <v>0</v>
      </c>
      <c r="I41" s="465">
        <v>0</v>
      </c>
      <c r="J41" s="465">
        <v>0</v>
      </c>
      <c r="K41" s="465">
        <v>0</v>
      </c>
      <c r="L41" s="466">
        <v>0</v>
      </c>
    </row>
    <row r="42" spans="1:12" ht="18.95" hidden="1" customHeight="1">
      <c r="A42" s="263" t="s">
        <v>380</v>
      </c>
      <c r="B42" s="264" t="s">
        <v>48</v>
      </c>
      <c r="C42" s="265" t="s">
        <v>381</v>
      </c>
      <c r="D42" s="266" t="s">
        <v>42</v>
      </c>
      <c r="E42" s="456">
        <v>0</v>
      </c>
      <c r="F42" s="390">
        <v>0</v>
      </c>
      <c r="G42" s="390">
        <v>0</v>
      </c>
      <c r="H42" s="390">
        <v>0</v>
      </c>
      <c r="I42" s="390">
        <v>0</v>
      </c>
      <c r="J42" s="390">
        <v>0</v>
      </c>
      <c r="K42" s="390">
        <v>0</v>
      </c>
      <c r="L42" s="391">
        <v>0</v>
      </c>
    </row>
    <row r="43" spans="1:12" ht="18.95" hidden="1" customHeight="1">
      <c r="A43" s="255"/>
      <c r="B43" s="253"/>
      <c r="C43" s="253" t="s">
        <v>382</v>
      </c>
      <c r="D43" s="256" t="s">
        <v>43</v>
      </c>
      <c r="E43" s="457">
        <v>0</v>
      </c>
      <c r="F43" s="458">
        <v>0</v>
      </c>
      <c r="G43" s="458">
        <v>0</v>
      </c>
      <c r="H43" s="458">
        <v>0</v>
      </c>
      <c r="I43" s="458">
        <v>0</v>
      </c>
      <c r="J43" s="458">
        <v>0</v>
      </c>
      <c r="K43" s="458">
        <v>0</v>
      </c>
      <c r="L43" s="459">
        <v>0</v>
      </c>
    </row>
    <row r="44" spans="1:12" ht="18.95" hidden="1" customHeight="1">
      <c r="A44" s="255"/>
      <c r="B44" s="253"/>
      <c r="C44" s="253"/>
      <c r="D44" s="256" t="s">
        <v>44</v>
      </c>
      <c r="E44" s="457">
        <v>0</v>
      </c>
      <c r="F44" s="458">
        <v>0</v>
      </c>
      <c r="G44" s="458">
        <v>0</v>
      </c>
      <c r="H44" s="458">
        <v>0</v>
      </c>
      <c r="I44" s="458">
        <v>0</v>
      </c>
      <c r="J44" s="458">
        <v>0</v>
      </c>
      <c r="K44" s="458">
        <v>0</v>
      </c>
      <c r="L44" s="459">
        <v>0</v>
      </c>
    </row>
    <row r="45" spans="1:12" ht="18.95" hidden="1" customHeight="1">
      <c r="A45" s="255"/>
      <c r="B45" s="253"/>
      <c r="C45" s="253"/>
      <c r="D45" s="256" t="s">
        <v>45</v>
      </c>
      <c r="E45" s="462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463">
        <v>0</v>
      </c>
    </row>
    <row r="46" spans="1:12" ht="18.95" hidden="1" customHeight="1">
      <c r="A46" s="257"/>
      <c r="B46" s="258"/>
      <c r="C46" s="258"/>
      <c r="D46" s="259" t="s">
        <v>46</v>
      </c>
      <c r="E46" s="464">
        <v>0</v>
      </c>
      <c r="F46" s="465">
        <v>0</v>
      </c>
      <c r="G46" s="465">
        <v>0</v>
      </c>
      <c r="H46" s="465">
        <v>0</v>
      </c>
      <c r="I46" s="465">
        <v>0</v>
      </c>
      <c r="J46" s="465">
        <v>0</v>
      </c>
      <c r="K46" s="465">
        <v>0</v>
      </c>
      <c r="L46" s="466">
        <v>0</v>
      </c>
    </row>
    <row r="47" spans="1:12" ht="18.95" customHeight="1">
      <c r="A47" s="251" t="s">
        <v>383</v>
      </c>
      <c r="B47" s="252" t="s">
        <v>48</v>
      </c>
      <c r="C47" s="253" t="s">
        <v>384</v>
      </c>
      <c r="D47" s="267" t="s">
        <v>42</v>
      </c>
      <c r="E47" s="456">
        <v>84780</v>
      </c>
      <c r="F47" s="390"/>
      <c r="G47" s="390">
        <v>236</v>
      </c>
      <c r="H47" s="390">
        <v>84218</v>
      </c>
      <c r="I47" s="390">
        <v>326</v>
      </c>
      <c r="J47" s="390">
        <v>0</v>
      </c>
      <c r="K47" s="390">
        <v>0</v>
      </c>
      <c r="L47" s="391">
        <v>0</v>
      </c>
    </row>
    <row r="48" spans="1:12" ht="18.95" customHeight="1">
      <c r="A48" s="251"/>
      <c r="B48" s="252"/>
      <c r="C48" s="253"/>
      <c r="D48" s="256" t="s">
        <v>43</v>
      </c>
      <c r="E48" s="457">
        <v>84840</v>
      </c>
      <c r="F48" s="458">
        <v>0</v>
      </c>
      <c r="G48" s="458">
        <v>236</v>
      </c>
      <c r="H48" s="458">
        <v>84228</v>
      </c>
      <c r="I48" s="458">
        <v>376</v>
      </c>
      <c r="J48" s="458">
        <v>0</v>
      </c>
      <c r="K48" s="458">
        <v>0</v>
      </c>
      <c r="L48" s="459">
        <v>0</v>
      </c>
    </row>
    <row r="49" spans="1:12" ht="18.95" customHeight="1">
      <c r="A49" s="251"/>
      <c r="B49" s="252"/>
      <c r="C49" s="253"/>
      <c r="D49" s="256" t="s">
        <v>44</v>
      </c>
      <c r="E49" s="457">
        <v>20994.337250000004</v>
      </c>
      <c r="F49" s="458">
        <v>0</v>
      </c>
      <c r="G49" s="458">
        <v>35.165749999999996</v>
      </c>
      <c r="H49" s="458">
        <v>20819.275790000003</v>
      </c>
      <c r="I49" s="458">
        <v>139.89571000000001</v>
      </c>
      <c r="J49" s="458">
        <v>0</v>
      </c>
      <c r="K49" s="458">
        <v>0</v>
      </c>
      <c r="L49" s="459">
        <v>0</v>
      </c>
    </row>
    <row r="50" spans="1:12" ht="18.95" customHeight="1">
      <c r="A50" s="251"/>
      <c r="B50" s="253"/>
      <c r="C50" s="253"/>
      <c r="D50" s="256" t="s">
        <v>45</v>
      </c>
      <c r="E50" s="462">
        <v>0.24763313576315174</v>
      </c>
      <c r="F50" s="209">
        <v>0</v>
      </c>
      <c r="G50" s="209">
        <v>0.14900741525423727</v>
      </c>
      <c r="H50" s="209">
        <v>0.24720696038851556</v>
      </c>
      <c r="I50" s="209">
        <v>0.42912794478527611</v>
      </c>
      <c r="J50" s="209">
        <v>0</v>
      </c>
      <c r="K50" s="209">
        <v>0</v>
      </c>
      <c r="L50" s="463">
        <v>0</v>
      </c>
    </row>
    <row r="51" spans="1:12" ht="18.95" customHeight="1">
      <c r="A51" s="257"/>
      <c r="B51" s="258"/>
      <c r="C51" s="258"/>
      <c r="D51" s="261" t="s">
        <v>46</v>
      </c>
      <c r="E51" s="464">
        <v>0.24745800624705333</v>
      </c>
      <c r="F51" s="465">
        <v>0</v>
      </c>
      <c r="G51" s="465">
        <v>0.14900741525423727</v>
      </c>
      <c r="H51" s="465">
        <v>0.24717761065203975</v>
      </c>
      <c r="I51" s="465">
        <v>0.37206305851063831</v>
      </c>
      <c r="J51" s="465">
        <v>0</v>
      </c>
      <c r="K51" s="465">
        <v>0</v>
      </c>
      <c r="L51" s="466">
        <v>0</v>
      </c>
    </row>
    <row r="52" spans="1:12" ht="18.95" hidden="1" customHeight="1">
      <c r="A52" s="251" t="s">
        <v>385</v>
      </c>
      <c r="B52" s="252" t="s">
        <v>48</v>
      </c>
      <c r="C52" s="253" t="s">
        <v>386</v>
      </c>
      <c r="D52" s="254" t="s">
        <v>42</v>
      </c>
      <c r="E52" s="456">
        <v>0</v>
      </c>
      <c r="F52" s="390">
        <v>0</v>
      </c>
      <c r="G52" s="390">
        <v>0</v>
      </c>
      <c r="H52" s="390">
        <v>0</v>
      </c>
      <c r="I52" s="390">
        <v>0</v>
      </c>
      <c r="J52" s="390">
        <v>0</v>
      </c>
      <c r="K52" s="390">
        <v>0</v>
      </c>
      <c r="L52" s="391">
        <v>0</v>
      </c>
    </row>
    <row r="53" spans="1:12" ht="18.95" hidden="1" customHeight="1">
      <c r="A53" s="251"/>
      <c r="B53" s="252"/>
      <c r="C53" s="253"/>
      <c r="D53" s="256" t="s">
        <v>43</v>
      </c>
      <c r="E53" s="457">
        <v>0</v>
      </c>
      <c r="F53" s="458">
        <v>0</v>
      </c>
      <c r="G53" s="458">
        <v>0</v>
      </c>
      <c r="H53" s="458">
        <v>0</v>
      </c>
      <c r="I53" s="458">
        <v>0</v>
      </c>
      <c r="J53" s="458">
        <v>0</v>
      </c>
      <c r="K53" s="458">
        <v>0</v>
      </c>
      <c r="L53" s="459">
        <v>0</v>
      </c>
    </row>
    <row r="54" spans="1:12" ht="18.95" hidden="1" customHeight="1">
      <c r="A54" s="251"/>
      <c r="B54" s="252"/>
      <c r="C54" s="253"/>
      <c r="D54" s="256" t="s">
        <v>44</v>
      </c>
      <c r="E54" s="457">
        <v>0</v>
      </c>
      <c r="F54" s="458">
        <v>0</v>
      </c>
      <c r="G54" s="458">
        <v>0</v>
      </c>
      <c r="H54" s="458">
        <v>0</v>
      </c>
      <c r="I54" s="458">
        <v>0</v>
      </c>
      <c r="J54" s="458">
        <v>0</v>
      </c>
      <c r="K54" s="458">
        <v>0</v>
      </c>
      <c r="L54" s="459">
        <v>0</v>
      </c>
    </row>
    <row r="55" spans="1:12" ht="18.95" hidden="1" customHeight="1">
      <c r="A55" s="255"/>
      <c r="B55" s="253"/>
      <c r="C55" s="253"/>
      <c r="D55" s="256" t="s">
        <v>45</v>
      </c>
      <c r="E55" s="462">
        <v>0</v>
      </c>
      <c r="F55" s="209">
        <v>0</v>
      </c>
      <c r="G55" s="209">
        <v>0</v>
      </c>
      <c r="H55" s="209">
        <v>0</v>
      </c>
      <c r="I55" s="209">
        <v>0</v>
      </c>
      <c r="J55" s="209">
        <v>0</v>
      </c>
      <c r="K55" s="209">
        <v>0</v>
      </c>
      <c r="L55" s="463">
        <v>0</v>
      </c>
    </row>
    <row r="56" spans="1:12" ht="18.95" hidden="1" customHeight="1">
      <c r="A56" s="257"/>
      <c r="B56" s="258"/>
      <c r="C56" s="258"/>
      <c r="D56" s="261" t="s">
        <v>46</v>
      </c>
      <c r="E56" s="464">
        <v>0</v>
      </c>
      <c r="F56" s="465">
        <v>0</v>
      </c>
      <c r="G56" s="465">
        <v>0</v>
      </c>
      <c r="H56" s="465">
        <v>0</v>
      </c>
      <c r="I56" s="465">
        <v>0</v>
      </c>
      <c r="J56" s="465">
        <v>0</v>
      </c>
      <c r="K56" s="465">
        <v>0</v>
      </c>
      <c r="L56" s="466">
        <v>0</v>
      </c>
    </row>
    <row r="57" spans="1:12" ht="18.95" customHeight="1">
      <c r="A57" s="251" t="s">
        <v>387</v>
      </c>
      <c r="B57" s="252" t="s">
        <v>48</v>
      </c>
      <c r="C57" s="253" t="s">
        <v>388</v>
      </c>
      <c r="D57" s="256" t="s">
        <v>42</v>
      </c>
      <c r="E57" s="456">
        <v>872883</v>
      </c>
      <c r="F57" s="390">
        <v>672646</v>
      </c>
      <c r="G57" s="390">
        <v>2265</v>
      </c>
      <c r="H57" s="390">
        <v>159477</v>
      </c>
      <c r="I57" s="390">
        <v>27914</v>
      </c>
      <c r="J57" s="390">
        <v>0</v>
      </c>
      <c r="K57" s="390">
        <v>0</v>
      </c>
      <c r="L57" s="391">
        <v>10581</v>
      </c>
    </row>
    <row r="58" spans="1:12" ht="18.95" customHeight="1">
      <c r="A58" s="251"/>
      <c r="B58" s="252"/>
      <c r="C58" s="253"/>
      <c r="D58" s="256" t="s">
        <v>43</v>
      </c>
      <c r="E58" s="457">
        <v>1628017.4849999999</v>
      </c>
      <c r="F58" s="458">
        <v>695968.95623999997</v>
      </c>
      <c r="G58" s="458">
        <v>2262.5</v>
      </c>
      <c r="H58" s="458">
        <v>160021.22399999999</v>
      </c>
      <c r="I58" s="458">
        <v>759177.6537599999</v>
      </c>
      <c r="J58" s="458">
        <v>0</v>
      </c>
      <c r="K58" s="458">
        <v>0</v>
      </c>
      <c r="L58" s="459">
        <v>10587.151</v>
      </c>
    </row>
    <row r="59" spans="1:12" ht="18.95" customHeight="1">
      <c r="A59" s="251"/>
      <c r="B59" s="252"/>
      <c r="C59" s="253"/>
      <c r="D59" s="256" t="s">
        <v>44</v>
      </c>
      <c r="E59" s="457">
        <v>204565.46229999998</v>
      </c>
      <c r="F59" s="458">
        <v>166629.11661</v>
      </c>
      <c r="G59" s="458">
        <v>202.55033</v>
      </c>
      <c r="H59" s="458">
        <v>37616.722069999989</v>
      </c>
      <c r="I59" s="458">
        <v>108.2975</v>
      </c>
      <c r="J59" s="458">
        <v>0</v>
      </c>
      <c r="K59" s="458">
        <v>0</v>
      </c>
      <c r="L59" s="459">
        <v>8.7757900000000006</v>
      </c>
    </row>
    <row r="60" spans="1:12" ht="18.95" customHeight="1">
      <c r="A60" s="255"/>
      <c r="B60" s="253"/>
      <c r="C60" s="253"/>
      <c r="D60" s="256" t="s">
        <v>45</v>
      </c>
      <c r="E60" s="462">
        <v>0.23435610763412734</v>
      </c>
      <c r="F60" s="209">
        <v>0.24772185757441506</v>
      </c>
      <c r="G60" s="209">
        <v>8.9426194260485647E-2</v>
      </c>
      <c r="H60" s="209">
        <v>0.23587553107971676</v>
      </c>
      <c r="I60" s="209">
        <v>3.8796840295192377E-3</v>
      </c>
      <c r="J60" s="209">
        <v>0</v>
      </c>
      <c r="K60" s="209">
        <v>0</v>
      </c>
      <c r="L60" s="463">
        <v>8.2939136187505918E-4</v>
      </c>
    </row>
    <row r="61" spans="1:12" ht="18.95" customHeight="1">
      <c r="A61" s="257"/>
      <c r="B61" s="258"/>
      <c r="C61" s="258"/>
      <c r="D61" s="256" t="s">
        <v>46</v>
      </c>
      <c r="E61" s="464">
        <v>0.12565311133620902</v>
      </c>
      <c r="F61" s="465">
        <v>0.23942032919143469</v>
      </c>
      <c r="G61" s="465">
        <v>8.9525007734806636E-2</v>
      </c>
      <c r="H61" s="465">
        <v>0.23507333046021439</v>
      </c>
      <c r="I61" s="465">
        <v>1.4265106390267418E-4</v>
      </c>
      <c r="J61" s="465">
        <v>0</v>
      </c>
      <c r="K61" s="465">
        <v>0</v>
      </c>
      <c r="L61" s="463">
        <v>8.2890949604855929E-4</v>
      </c>
    </row>
    <row r="62" spans="1:12" ht="18.95" customHeight="1">
      <c r="A62" s="251" t="s">
        <v>389</v>
      </c>
      <c r="B62" s="252" t="s">
        <v>48</v>
      </c>
      <c r="C62" s="253" t="s">
        <v>137</v>
      </c>
      <c r="D62" s="254" t="s">
        <v>42</v>
      </c>
      <c r="E62" s="456">
        <v>2361</v>
      </c>
      <c r="F62" s="390">
        <v>2361</v>
      </c>
      <c r="G62" s="390">
        <v>0</v>
      </c>
      <c r="H62" s="390">
        <v>0</v>
      </c>
      <c r="I62" s="390">
        <v>0</v>
      </c>
      <c r="J62" s="390">
        <v>0</v>
      </c>
      <c r="K62" s="390">
        <v>0</v>
      </c>
      <c r="L62" s="391">
        <v>0</v>
      </c>
    </row>
    <row r="63" spans="1:12" ht="18.95" customHeight="1">
      <c r="A63" s="251"/>
      <c r="B63" s="252"/>
      <c r="C63" s="253"/>
      <c r="D63" s="256" t="s">
        <v>43</v>
      </c>
      <c r="E63" s="457">
        <v>2361</v>
      </c>
      <c r="F63" s="458">
        <v>2361</v>
      </c>
      <c r="G63" s="458">
        <v>0</v>
      </c>
      <c r="H63" s="458">
        <v>0</v>
      </c>
      <c r="I63" s="458">
        <v>0</v>
      </c>
      <c r="J63" s="458">
        <v>0</v>
      </c>
      <c r="K63" s="458">
        <v>0</v>
      </c>
      <c r="L63" s="459">
        <v>0</v>
      </c>
    </row>
    <row r="64" spans="1:12" ht="18.95" customHeight="1">
      <c r="A64" s="251"/>
      <c r="B64" s="252"/>
      <c r="C64" s="253"/>
      <c r="D64" s="256" t="s">
        <v>44</v>
      </c>
      <c r="E64" s="457">
        <v>853.94499999999994</v>
      </c>
      <c r="F64" s="458">
        <v>853.94499999999994</v>
      </c>
      <c r="G64" s="458">
        <v>0</v>
      </c>
      <c r="H64" s="458">
        <v>0</v>
      </c>
      <c r="I64" s="458">
        <v>0</v>
      </c>
      <c r="J64" s="458">
        <v>0</v>
      </c>
      <c r="K64" s="458">
        <v>0</v>
      </c>
      <c r="L64" s="459">
        <v>0</v>
      </c>
    </row>
    <row r="65" spans="1:12" ht="18.95" customHeight="1">
      <c r="A65" s="255"/>
      <c r="B65" s="253"/>
      <c r="C65" s="253"/>
      <c r="D65" s="256" t="s">
        <v>45</v>
      </c>
      <c r="E65" s="462">
        <v>0.36168784413384159</v>
      </c>
      <c r="F65" s="209">
        <v>0.36168784413384159</v>
      </c>
      <c r="G65" s="209">
        <v>0</v>
      </c>
      <c r="H65" s="209">
        <v>0</v>
      </c>
      <c r="I65" s="209">
        <v>0</v>
      </c>
      <c r="J65" s="209">
        <v>0</v>
      </c>
      <c r="K65" s="209">
        <v>0</v>
      </c>
      <c r="L65" s="463">
        <v>0</v>
      </c>
    </row>
    <row r="66" spans="1:12" ht="18.95" customHeight="1">
      <c r="A66" s="257"/>
      <c r="B66" s="258"/>
      <c r="C66" s="258"/>
      <c r="D66" s="261" t="s">
        <v>46</v>
      </c>
      <c r="E66" s="464">
        <v>0.36168784413384159</v>
      </c>
      <c r="F66" s="465">
        <v>0.36168784413384159</v>
      </c>
      <c r="G66" s="465">
        <v>0</v>
      </c>
      <c r="H66" s="465">
        <v>0</v>
      </c>
      <c r="I66" s="465">
        <v>0</v>
      </c>
      <c r="J66" s="465">
        <v>0</v>
      </c>
      <c r="K66" s="465">
        <v>0</v>
      </c>
      <c r="L66" s="466">
        <v>0</v>
      </c>
    </row>
    <row r="67" spans="1:12" ht="18.95" customHeight="1">
      <c r="A67" s="251" t="s">
        <v>390</v>
      </c>
      <c r="B67" s="252" t="s">
        <v>48</v>
      </c>
      <c r="C67" s="253" t="s">
        <v>391</v>
      </c>
      <c r="D67" s="254" t="s">
        <v>42</v>
      </c>
      <c r="E67" s="456">
        <v>91949</v>
      </c>
      <c r="F67" s="390">
        <v>83292</v>
      </c>
      <c r="G67" s="390">
        <v>4</v>
      </c>
      <c r="H67" s="390">
        <v>7994</v>
      </c>
      <c r="I67" s="390">
        <v>659</v>
      </c>
      <c r="J67" s="390">
        <v>0</v>
      </c>
      <c r="K67" s="390">
        <v>0</v>
      </c>
      <c r="L67" s="461"/>
    </row>
    <row r="68" spans="1:12" ht="18.95" customHeight="1">
      <c r="A68" s="251"/>
      <c r="B68" s="252"/>
      <c r="C68" s="253"/>
      <c r="D68" s="256" t="s">
        <v>43</v>
      </c>
      <c r="E68" s="457">
        <v>118370.99600999999</v>
      </c>
      <c r="F68" s="458">
        <v>95806.250999999989</v>
      </c>
      <c r="G68" s="458">
        <v>4</v>
      </c>
      <c r="H68" s="458">
        <v>21203.820749999995</v>
      </c>
      <c r="I68" s="458">
        <v>1356.92426</v>
      </c>
      <c r="J68" s="458">
        <v>0</v>
      </c>
      <c r="K68" s="458">
        <v>0</v>
      </c>
      <c r="L68" s="459">
        <v>0</v>
      </c>
    </row>
    <row r="69" spans="1:12" ht="18.95" customHeight="1">
      <c r="A69" s="251"/>
      <c r="B69" s="252"/>
      <c r="C69" s="253"/>
      <c r="D69" s="256" t="s">
        <v>44</v>
      </c>
      <c r="E69" s="457">
        <v>43027.270179999992</v>
      </c>
      <c r="F69" s="458">
        <v>28934.238119999995</v>
      </c>
      <c r="G69" s="458">
        <v>0.28001999999999999</v>
      </c>
      <c r="H69" s="458">
        <v>14080.827779999998</v>
      </c>
      <c r="I69" s="458">
        <v>11.92426</v>
      </c>
      <c r="J69" s="458">
        <v>0</v>
      </c>
      <c r="K69" s="458">
        <v>0</v>
      </c>
      <c r="L69" s="459">
        <v>0</v>
      </c>
    </row>
    <row r="70" spans="1:12" ht="18.95" customHeight="1">
      <c r="A70" s="255"/>
      <c r="B70" s="253"/>
      <c r="C70" s="253"/>
      <c r="D70" s="256" t="s">
        <v>45</v>
      </c>
      <c r="E70" s="462">
        <v>0.46794712481919315</v>
      </c>
      <c r="F70" s="209">
        <v>0.34738315948710552</v>
      </c>
      <c r="G70" s="209">
        <v>7.0004999999999998E-2</v>
      </c>
      <c r="H70" s="209">
        <v>1.761424540905679</v>
      </c>
      <c r="I70" s="209">
        <v>1.8094476479514416E-2</v>
      </c>
      <c r="J70" s="209">
        <v>0</v>
      </c>
      <c r="K70" s="209">
        <v>0</v>
      </c>
      <c r="L70" s="463">
        <v>0</v>
      </c>
    </row>
    <row r="71" spans="1:12" ht="18.95" customHeight="1">
      <c r="A71" s="257"/>
      <c r="B71" s="258"/>
      <c r="C71" s="258"/>
      <c r="D71" s="259" t="s">
        <v>46</v>
      </c>
      <c r="E71" s="464">
        <v>0.36349504211627187</v>
      </c>
      <c r="F71" s="465">
        <v>0.3020078316184191</v>
      </c>
      <c r="G71" s="465">
        <v>7.0004999999999998E-2</v>
      </c>
      <c r="H71" s="465">
        <v>0.66407030817783164</v>
      </c>
      <c r="I71" s="465">
        <v>8.7877122927996001E-3</v>
      </c>
      <c r="J71" s="465">
        <v>0</v>
      </c>
      <c r="K71" s="465">
        <v>0</v>
      </c>
      <c r="L71" s="466">
        <v>0</v>
      </c>
    </row>
    <row r="72" spans="1:12" ht="18.95" customHeight="1">
      <c r="A72" s="268" t="s">
        <v>392</v>
      </c>
      <c r="B72" s="264" t="s">
        <v>48</v>
      </c>
      <c r="C72" s="269" t="s">
        <v>393</v>
      </c>
      <c r="D72" s="266" t="s">
        <v>42</v>
      </c>
      <c r="E72" s="456">
        <v>353664</v>
      </c>
      <c r="F72" s="390">
        <v>295883</v>
      </c>
      <c r="G72" s="390">
        <v>197</v>
      </c>
      <c r="H72" s="390">
        <v>52149</v>
      </c>
      <c r="I72" s="390">
        <v>1780</v>
      </c>
      <c r="J72" s="390">
        <v>0</v>
      </c>
      <c r="K72" s="390">
        <v>0</v>
      </c>
      <c r="L72" s="391">
        <v>3655</v>
      </c>
    </row>
    <row r="73" spans="1:12" ht="18.95" customHeight="1">
      <c r="A73" s="251"/>
      <c r="B73" s="252"/>
      <c r="C73" s="253"/>
      <c r="D73" s="256" t="s">
        <v>43</v>
      </c>
      <c r="E73" s="457">
        <v>354537.19699999999</v>
      </c>
      <c r="F73" s="458">
        <v>296119.95899999997</v>
      </c>
      <c r="G73" s="458">
        <v>202</v>
      </c>
      <c r="H73" s="458">
        <v>51879.237999999998</v>
      </c>
      <c r="I73" s="458">
        <v>2381</v>
      </c>
      <c r="J73" s="458">
        <v>0</v>
      </c>
      <c r="K73" s="458">
        <v>0</v>
      </c>
      <c r="L73" s="459">
        <v>3955</v>
      </c>
    </row>
    <row r="74" spans="1:12" ht="18.95" customHeight="1">
      <c r="A74" s="251"/>
      <c r="B74" s="252"/>
      <c r="C74" s="253"/>
      <c r="D74" s="256" t="s">
        <v>44</v>
      </c>
      <c r="E74" s="457">
        <v>82425.008560000002</v>
      </c>
      <c r="F74" s="458">
        <v>70516.673839999989</v>
      </c>
      <c r="G74" s="458">
        <v>39.757860000000008</v>
      </c>
      <c r="H74" s="458">
        <v>11433.024190000007</v>
      </c>
      <c r="I74" s="458">
        <v>435.55267000000003</v>
      </c>
      <c r="J74" s="458">
        <v>0</v>
      </c>
      <c r="K74" s="458">
        <v>0</v>
      </c>
      <c r="L74" s="459">
        <v>0</v>
      </c>
    </row>
    <row r="75" spans="1:12" ht="18.95" customHeight="1">
      <c r="A75" s="255"/>
      <c r="B75" s="253"/>
      <c r="C75" s="253" t="s">
        <v>4</v>
      </c>
      <c r="D75" s="256" t="s">
        <v>45</v>
      </c>
      <c r="E75" s="462">
        <v>0.23306021692906262</v>
      </c>
      <c r="F75" s="209">
        <v>0.23832620948145039</v>
      </c>
      <c r="G75" s="209">
        <v>0.20181654822335029</v>
      </c>
      <c r="H75" s="209">
        <v>0.21923764961936004</v>
      </c>
      <c r="I75" s="209">
        <v>0.24469251123595506</v>
      </c>
      <c r="J75" s="209">
        <v>0</v>
      </c>
      <c r="K75" s="209">
        <v>0</v>
      </c>
      <c r="L75" s="463">
        <v>0</v>
      </c>
    </row>
    <row r="76" spans="1:12" ht="18.95" customHeight="1">
      <c r="A76" s="257"/>
      <c r="B76" s="258"/>
      <c r="C76" s="258"/>
      <c r="D76" s="262" t="s">
        <v>46</v>
      </c>
      <c r="E76" s="464">
        <v>0.23248620809736928</v>
      </c>
      <c r="F76" s="465">
        <v>0.23813549778318049</v>
      </c>
      <c r="G76" s="465">
        <v>0.19682108910891094</v>
      </c>
      <c r="H76" s="465">
        <v>0.22037764297925902</v>
      </c>
      <c r="I76" s="465">
        <v>0.1829284628307434</v>
      </c>
      <c r="J76" s="465">
        <v>0</v>
      </c>
      <c r="K76" s="465">
        <v>0</v>
      </c>
      <c r="L76" s="466">
        <v>0</v>
      </c>
    </row>
    <row r="77" spans="1:12" ht="18.95" hidden="1" customHeight="1">
      <c r="A77" s="251" t="s">
        <v>394</v>
      </c>
      <c r="B77" s="252" t="s">
        <v>48</v>
      </c>
      <c r="C77" s="253" t="s">
        <v>395</v>
      </c>
      <c r="D77" s="267" t="s">
        <v>42</v>
      </c>
      <c r="E77" s="456">
        <v>0</v>
      </c>
      <c r="F77" s="390">
        <v>0</v>
      </c>
      <c r="G77" s="390">
        <v>0</v>
      </c>
      <c r="H77" s="390">
        <v>0</v>
      </c>
      <c r="I77" s="390">
        <v>0</v>
      </c>
      <c r="J77" s="390">
        <v>0</v>
      </c>
      <c r="K77" s="390">
        <v>0</v>
      </c>
      <c r="L77" s="391">
        <v>0</v>
      </c>
    </row>
    <row r="78" spans="1:12" ht="18.95" hidden="1" customHeight="1">
      <c r="A78" s="251"/>
      <c r="B78" s="252"/>
      <c r="C78" s="253"/>
      <c r="D78" s="256" t="s">
        <v>43</v>
      </c>
      <c r="E78" s="457">
        <v>0</v>
      </c>
      <c r="F78" s="458">
        <v>0</v>
      </c>
      <c r="G78" s="458">
        <v>0</v>
      </c>
      <c r="H78" s="458">
        <v>0</v>
      </c>
      <c r="I78" s="458">
        <v>0</v>
      </c>
      <c r="J78" s="458">
        <v>0</v>
      </c>
      <c r="K78" s="458">
        <v>0</v>
      </c>
      <c r="L78" s="459">
        <v>0</v>
      </c>
    </row>
    <row r="79" spans="1:12" ht="18.95" hidden="1" customHeight="1">
      <c r="A79" s="251"/>
      <c r="B79" s="252"/>
      <c r="C79" s="253"/>
      <c r="D79" s="256" t="s">
        <v>44</v>
      </c>
      <c r="E79" s="457">
        <v>0</v>
      </c>
      <c r="F79" s="458">
        <v>0</v>
      </c>
      <c r="G79" s="458">
        <v>0</v>
      </c>
      <c r="H79" s="458">
        <v>0</v>
      </c>
      <c r="I79" s="458">
        <v>0</v>
      </c>
      <c r="J79" s="458">
        <v>0</v>
      </c>
      <c r="K79" s="458">
        <v>0</v>
      </c>
      <c r="L79" s="459">
        <v>0</v>
      </c>
    </row>
    <row r="80" spans="1:12" ht="18.95" hidden="1" customHeight="1">
      <c r="A80" s="255"/>
      <c r="B80" s="253"/>
      <c r="C80" s="253"/>
      <c r="D80" s="256" t="s">
        <v>45</v>
      </c>
      <c r="E80" s="462">
        <v>0</v>
      </c>
      <c r="F80" s="209">
        <v>0</v>
      </c>
      <c r="G80" s="209">
        <v>0</v>
      </c>
      <c r="H80" s="209">
        <v>0</v>
      </c>
      <c r="I80" s="209">
        <v>0</v>
      </c>
      <c r="J80" s="209">
        <v>0</v>
      </c>
      <c r="K80" s="209">
        <v>0</v>
      </c>
      <c r="L80" s="463">
        <v>0</v>
      </c>
    </row>
    <row r="81" spans="1:12" ht="18.95" hidden="1" customHeight="1">
      <c r="A81" s="257"/>
      <c r="B81" s="258"/>
      <c r="C81" s="258"/>
      <c r="D81" s="256" t="s">
        <v>46</v>
      </c>
      <c r="E81" s="464">
        <v>0</v>
      </c>
      <c r="F81" s="465">
        <v>0</v>
      </c>
      <c r="G81" s="465">
        <v>0</v>
      </c>
      <c r="H81" s="465">
        <v>0</v>
      </c>
      <c r="I81" s="465">
        <v>0</v>
      </c>
      <c r="J81" s="465">
        <v>0</v>
      </c>
      <c r="K81" s="465">
        <v>0</v>
      </c>
      <c r="L81" s="466">
        <v>0</v>
      </c>
    </row>
    <row r="82" spans="1:12" ht="18.95" hidden="1" customHeight="1">
      <c r="A82" s="251" t="s">
        <v>396</v>
      </c>
      <c r="B82" s="252" t="s">
        <v>48</v>
      </c>
      <c r="C82" s="253" t="s">
        <v>114</v>
      </c>
      <c r="D82" s="254" t="s">
        <v>42</v>
      </c>
      <c r="E82" s="456">
        <v>0</v>
      </c>
      <c r="F82" s="390">
        <v>0</v>
      </c>
      <c r="G82" s="390">
        <v>0</v>
      </c>
      <c r="H82" s="390">
        <v>0</v>
      </c>
      <c r="I82" s="390">
        <v>0</v>
      </c>
      <c r="J82" s="390">
        <v>0</v>
      </c>
      <c r="K82" s="390">
        <v>0</v>
      </c>
      <c r="L82" s="391">
        <v>0</v>
      </c>
    </row>
    <row r="83" spans="1:12" ht="18.95" hidden="1" customHeight="1">
      <c r="A83" s="251"/>
      <c r="B83" s="252"/>
      <c r="C83" s="253"/>
      <c r="D83" s="256" t="s">
        <v>43</v>
      </c>
      <c r="E83" s="457">
        <v>0</v>
      </c>
      <c r="F83" s="458">
        <v>0</v>
      </c>
      <c r="G83" s="458">
        <v>0</v>
      </c>
      <c r="H83" s="458">
        <v>0</v>
      </c>
      <c r="I83" s="458">
        <v>0</v>
      </c>
      <c r="J83" s="458">
        <v>0</v>
      </c>
      <c r="K83" s="458">
        <v>0</v>
      </c>
      <c r="L83" s="459">
        <v>0</v>
      </c>
    </row>
    <row r="84" spans="1:12" ht="18.95" hidden="1" customHeight="1">
      <c r="A84" s="251"/>
      <c r="B84" s="252"/>
      <c r="C84" s="253"/>
      <c r="D84" s="256" t="s">
        <v>44</v>
      </c>
      <c r="E84" s="457">
        <v>0</v>
      </c>
      <c r="F84" s="458">
        <v>0</v>
      </c>
      <c r="G84" s="458">
        <v>0</v>
      </c>
      <c r="H84" s="458">
        <v>0</v>
      </c>
      <c r="I84" s="458">
        <v>0</v>
      </c>
      <c r="J84" s="458">
        <v>0</v>
      </c>
      <c r="K84" s="458">
        <v>0</v>
      </c>
      <c r="L84" s="459">
        <v>0</v>
      </c>
    </row>
    <row r="85" spans="1:12" ht="18.95" hidden="1" customHeight="1">
      <c r="A85" s="255"/>
      <c r="B85" s="253"/>
      <c r="C85" s="253"/>
      <c r="D85" s="256" t="s">
        <v>45</v>
      </c>
      <c r="E85" s="462">
        <v>0</v>
      </c>
      <c r="F85" s="209">
        <v>0</v>
      </c>
      <c r="G85" s="209">
        <v>0</v>
      </c>
      <c r="H85" s="209">
        <v>0</v>
      </c>
      <c r="I85" s="209">
        <v>0</v>
      </c>
      <c r="J85" s="209">
        <v>0</v>
      </c>
      <c r="K85" s="209">
        <v>0</v>
      </c>
      <c r="L85" s="463">
        <v>0</v>
      </c>
    </row>
    <row r="86" spans="1:12" ht="18.95" hidden="1" customHeight="1">
      <c r="A86" s="257"/>
      <c r="B86" s="258"/>
      <c r="C86" s="258"/>
      <c r="D86" s="261" t="s">
        <v>46</v>
      </c>
      <c r="E86" s="464">
        <v>0</v>
      </c>
      <c r="F86" s="465">
        <v>0</v>
      </c>
      <c r="G86" s="465">
        <v>0</v>
      </c>
      <c r="H86" s="465">
        <v>0</v>
      </c>
      <c r="I86" s="465">
        <v>0</v>
      </c>
      <c r="J86" s="465">
        <v>0</v>
      </c>
      <c r="K86" s="465">
        <v>0</v>
      </c>
      <c r="L86" s="466">
        <v>0</v>
      </c>
    </row>
    <row r="87" spans="1:12" ht="18.95" customHeight="1">
      <c r="A87" s="251" t="s">
        <v>397</v>
      </c>
      <c r="B87" s="252" t="s">
        <v>48</v>
      </c>
      <c r="C87" s="253" t="s">
        <v>86</v>
      </c>
      <c r="D87" s="256" t="s">
        <v>42</v>
      </c>
      <c r="E87" s="456">
        <v>1351322</v>
      </c>
      <c r="F87" s="390">
        <v>403339</v>
      </c>
      <c r="G87" s="390">
        <v>2340</v>
      </c>
      <c r="H87" s="390">
        <v>872855</v>
      </c>
      <c r="I87" s="390">
        <v>57957</v>
      </c>
      <c r="J87" s="390">
        <v>0</v>
      </c>
      <c r="K87" s="390">
        <v>0</v>
      </c>
      <c r="L87" s="391">
        <v>14831</v>
      </c>
    </row>
    <row r="88" spans="1:12" ht="18.95" customHeight="1">
      <c r="A88" s="251"/>
      <c r="B88" s="252"/>
      <c r="C88" s="253"/>
      <c r="D88" s="256" t="s">
        <v>43</v>
      </c>
      <c r="E88" s="457">
        <v>1360724.2144599997</v>
      </c>
      <c r="F88" s="458">
        <v>406357.663</v>
      </c>
      <c r="G88" s="458">
        <v>2406.3050000000003</v>
      </c>
      <c r="H88" s="458">
        <v>875880.29345999972</v>
      </c>
      <c r="I88" s="458">
        <v>58111.811000000002</v>
      </c>
      <c r="J88" s="458">
        <v>0</v>
      </c>
      <c r="K88" s="458">
        <v>0</v>
      </c>
      <c r="L88" s="459">
        <v>17968.142000000007</v>
      </c>
    </row>
    <row r="89" spans="1:12" ht="18.95" customHeight="1">
      <c r="A89" s="251"/>
      <c r="B89" s="252"/>
      <c r="C89" s="253"/>
      <c r="D89" s="256" t="s">
        <v>44</v>
      </c>
      <c r="E89" s="457">
        <v>346638.65008000005</v>
      </c>
      <c r="F89" s="458">
        <v>117019.29133999998</v>
      </c>
      <c r="G89" s="458">
        <v>359.16431</v>
      </c>
      <c r="H89" s="458">
        <v>224795.26963000008</v>
      </c>
      <c r="I89" s="458">
        <v>865.76875000000007</v>
      </c>
      <c r="J89" s="458">
        <v>0</v>
      </c>
      <c r="K89" s="458">
        <v>0</v>
      </c>
      <c r="L89" s="459">
        <v>3599.1560500000023</v>
      </c>
    </row>
    <row r="90" spans="1:12" ht="18.95" customHeight="1">
      <c r="A90" s="251"/>
      <c r="B90" s="253"/>
      <c r="C90" s="253"/>
      <c r="D90" s="256" t="s">
        <v>45</v>
      </c>
      <c r="E90" s="462">
        <v>0.25651817263390964</v>
      </c>
      <c r="F90" s="209">
        <v>0.29012639824068581</v>
      </c>
      <c r="G90" s="209">
        <v>0.15348902136752138</v>
      </c>
      <c r="H90" s="209">
        <v>0.25754022103327595</v>
      </c>
      <c r="I90" s="209">
        <v>1.4938122228548753E-2</v>
      </c>
      <c r="J90" s="209">
        <v>0</v>
      </c>
      <c r="K90" s="209">
        <v>0</v>
      </c>
      <c r="L90" s="463">
        <v>0.24267790776077153</v>
      </c>
    </row>
    <row r="91" spans="1:12" ht="18.95" customHeight="1">
      <c r="A91" s="257"/>
      <c r="B91" s="258"/>
      <c r="C91" s="258"/>
      <c r="D91" s="259" t="s">
        <v>46</v>
      </c>
      <c r="E91" s="464">
        <v>0.25474570555618636</v>
      </c>
      <c r="F91" s="465">
        <v>0.28797116923078669</v>
      </c>
      <c r="G91" s="465">
        <v>0.14925967822034195</v>
      </c>
      <c r="H91" s="465">
        <v>0.25665067624936372</v>
      </c>
      <c r="I91" s="465">
        <v>1.4898326779043248E-2</v>
      </c>
      <c r="J91" s="465">
        <v>0</v>
      </c>
      <c r="K91" s="465">
        <v>0</v>
      </c>
      <c r="L91" s="466">
        <v>0.20030763614846772</v>
      </c>
    </row>
    <row r="92" spans="1:12" ht="18.95" hidden="1" customHeight="1">
      <c r="A92" s="251" t="s">
        <v>398</v>
      </c>
      <c r="B92" s="252" t="s">
        <v>48</v>
      </c>
      <c r="C92" s="253" t="s">
        <v>399</v>
      </c>
      <c r="D92" s="254" t="s">
        <v>42</v>
      </c>
      <c r="E92" s="456">
        <v>0</v>
      </c>
      <c r="F92" s="390">
        <v>0</v>
      </c>
      <c r="G92" s="390">
        <v>0</v>
      </c>
      <c r="H92" s="390">
        <v>0</v>
      </c>
      <c r="I92" s="390">
        <v>0</v>
      </c>
      <c r="J92" s="390">
        <v>0</v>
      </c>
      <c r="K92" s="390">
        <v>0</v>
      </c>
      <c r="L92" s="391">
        <v>0</v>
      </c>
    </row>
    <row r="93" spans="1:12" ht="18.95" hidden="1" customHeight="1">
      <c r="A93" s="251"/>
      <c r="B93" s="252"/>
      <c r="C93" s="253" t="s">
        <v>400</v>
      </c>
      <c r="D93" s="256" t="s">
        <v>43</v>
      </c>
      <c r="E93" s="457">
        <v>0</v>
      </c>
      <c r="F93" s="458">
        <v>0</v>
      </c>
      <c r="G93" s="458">
        <v>0</v>
      </c>
      <c r="H93" s="458">
        <v>0</v>
      </c>
      <c r="I93" s="458">
        <v>0</v>
      </c>
      <c r="J93" s="458">
        <v>0</v>
      </c>
      <c r="K93" s="458">
        <v>0</v>
      </c>
      <c r="L93" s="459">
        <v>0</v>
      </c>
    </row>
    <row r="94" spans="1:12" ht="18.95" hidden="1" customHeight="1">
      <c r="A94" s="251"/>
      <c r="B94" s="252"/>
      <c r="C94" s="253" t="s">
        <v>401</v>
      </c>
      <c r="D94" s="256" t="s">
        <v>44</v>
      </c>
      <c r="E94" s="457">
        <v>0</v>
      </c>
      <c r="F94" s="458">
        <v>0</v>
      </c>
      <c r="G94" s="458">
        <v>0</v>
      </c>
      <c r="H94" s="458">
        <v>0</v>
      </c>
      <c r="I94" s="458">
        <v>0</v>
      </c>
      <c r="J94" s="458">
        <v>0</v>
      </c>
      <c r="K94" s="458">
        <v>0</v>
      </c>
      <c r="L94" s="459">
        <v>0</v>
      </c>
    </row>
    <row r="95" spans="1:12" ht="18.95" hidden="1" customHeight="1">
      <c r="A95" s="255"/>
      <c r="B95" s="253"/>
      <c r="C95" s="253" t="s">
        <v>402</v>
      </c>
      <c r="D95" s="256" t="s">
        <v>45</v>
      </c>
      <c r="E95" s="462">
        <v>0</v>
      </c>
      <c r="F95" s="209">
        <v>0</v>
      </c>
      <c r="G95" s="209">
        <v>0</v>
      </c>
      <c r="H95" s="209">
        <v>0</v>
      </c>
      <c r="I95" s="209">
        <v>0</v>
      </c>
      <c r="J95" s="209">
        <v>0</v>
      </c>
      <c r="K95" s="209">
        <v>0</v>
      </c>
      <c r="L95" s="463">
        <v>0</v>
      </c>
    </row>
    <row r="96" spans="1:12" ht="18.95" hidden="1" customHeight="1">
      <c r="A96" s="257"/>
      <c r="B96" s="258"/>
      <c r="C96" s="258"/>
      <c r="D96" s="261" t="s">
        <v>46</v>
      </c>
      <c r="E96" s="464">
        <v>0</v>
      </c>
      <c r="F96" s="465">
        <v>0</v>
      </c>
      <c r="G96" s="465">
        <v>0</v>
      </c>
      <c r="H96" s="465">
        <v>0</v>
      </c>
      <c r="I96" s="465">
        <v>0</v>
      </c>
      <c r="J96" s="465">
        <v>0</v>
      </c>
      <c r="K96" s="465">
        <v>0</v>
      </c>
      <c r="L96" s="466">
        <v>0</v>
      </c>
    </row>
    <row r="97" spans="1:12" ht="18.95" customHeight="1">
      <c r="A97" s="251" t="s">
        <v>403</v>
      </c>
      <c r="B97" s="252" t="s">
        <v>48</v>
      </c>
      <c r="C97" s="253" t="s">
        <v>116</v>
      </c>
      <c r="D97" s="256" t="s">
        <v>42</v>
      </c>
      <c r="E97" s="456">
        <v>6677</v>
      </c>
      <c r="F97" s="390">
        <v>1454</v>
      </c>
      <c r="G97" s="390">
        <v>5</v>
      </c>
      <c r="H97" s="390">
        <v>4238</v>
      </c>
      <c r="I97" s="390">
        <v>980</v>
      </c>
      <c r="J97" s="390">
        <v>0</v>
      </c>
      <c r="K97" s="390">
        <v>0</v>
      </c>
      <c r="L97" s="391">
        <v>0</v>
      </c>
    </row>
    <row r="98" spans="1:12" ht="18.95" customHeight="1">
      <c r="A98" s="251"/>
      <c r="B98" s="252"/>
      <c r="C98" s="253"/>
      <c r="D98" s="256" t="s">
        <v>43</v>
      </c>
      <c r="E98" s="457">
        <v>6677</v>
      </c>
      <c r="F98" s="458">
        <v>1492</v>
      </c>
      <c r="G98" s="458">
        <v>5</v>
      </c>
      <c r="H98" s="458">
        <v>4200</v>
      </c>
      <c r="I98" s="458">
        <v>980</v>
      </c>
      <c r="J98" s="458">
        <v>0</v>
      </c>
      <c r="K98" s="458">
        <v>0</v>
      </c>
      <c r="L98" s="459">
        <v>0</v>
      </c>
    </row>
    <row r="99" spans="1:12" ht="18.95" customHeight="1">
      <c r="A99" s="251"/>
      <c r="B99" s="252"/>
      <c r="C99" s="253"/>
      <c r="D99" s="256" t="s">
        <v>44</v>
      </c>
      <c r="E99" s="457">
        <v>302.15712999999994</v>
      </c>
      <c r="F99" s="458">
        <v>112.59867</v>
      </c>
      <c r="G99" s="458">
        <v>0</v>
      </c>
      <c r="H99" s="458">
        <v>177.63695999999996</v>
      </c>
      <c r="I99" s="458">
        <v>11.9215</v>
      </c>
      <c r="J99" s="458">
        <v>0</v>
      </c>
      <c r="K99" s="458">
        <v>0</v>
      </c>
      <c r="L99" s="459">
        <v>0</v>
      </c>
    </row>
    <row r="100" spans="1:12" ht="18.95" customHeight="1">
      <c r="A100" s="255"/>
      <c r="B100" s="253"/>
      <c r="C100" s="253"/>
      <c r="D100" s="256" t="s">
        <v>45</v>
      </c>
      <c r="E100" s="462">
        <v>4.5253426688632609E-2</v>
      </c>
      <c r="F100" s="209">
        <v>7.7440625859697382E-2</v>
      </c>
      <c r="G100" s="209">
        <v>0</v>
      </c>
      <c r="H100" s="209">
        <v>4.1915280792826796E-2</v>
      </c>
      <c r="I100" s="209">
        <v>1.2164795918367347E-2</v>
      </c>
      <c r="J100" s="209">
        <v>0</v>
      </c>
      <c r="K100" s="209">
        <v>0</v>
      </c>
      <c r="L100" s="463">
        <v>0</v>
      </c>
    </row>
    <row r="101" spans="1:12" ht="18.95" customHeight="1">
      <c r="A101" s="257"/>
      <c r="B101" s="258"/>
      <c r="C101" s="258"/>
      <c r="D101" s="259" t="s">
        <v>46</v>
      </c>
      <c r="E101" s="464">
        <v>4.5253426688632609E-2</v>
      </c>
      <c r="F101" s="465">
        <v>7.5468277479892765E-2</v>
      </c>
      <c r="G101" s="465">
        <v>0</v>
      </c>
      <c r="H101" s="465">
        <v>4.2294514285714277E-2</v>
      </c>
      <c r="I101" s="465">
        <v>1.2164795918367347E-2</v>
      </c>
      <c r="J101" s="465">
        <v>0</v>
      </c>
      <c r="K101" s="465">
        <v>0</v>
      </c>
      <c r="L101" s="466">
        <v>0</v>
      </c>
    </row>
    <row r="102" spans="1:12" ht="18.95" hidden="1" customHeight="1">
      <c r="A102" s="268" t="s">
        <v>404</v>
      </c>
      <c r="B102" s="264" t="s">
        <v>48</v>
      </c>
      <c r="C102" s="269" t="s">
        <v>405</v>
      </c>
      <c r="D102" s="266" t="s">
        <v>42</v>
      </c>
      <c r="E102" s="456">
        <v>0</v>
      </c>
      <c r="F102" s="390">
        <v>0</v>
      </c>
      <c r="G102" s="390">
        <v>0</v>
      </c>
      <c r="H102" s="390">
        <v>0</v>
      </c>
      <c r="I102" s="390">
        <v>0</v>
      </c>
      <c r="J102" s="390">
        <v>0</v>
      </c>
      <c r="K102" s="390">
        <v>0</v>
      </c>
      <c r="L102" s="391">
        <v>0</v>
      </c>
    </row>
    <row r="103" spans="1:12" ht="18.95" hidden="1" customHeight="1">
      <c r="A103" s="251"/>
      <c r="B103" s="252"/>
      <c r="C103" s="253" t="s">
        <v>406</v>
      </c>
      <c r="D103" s="256" t="s">
        <v>43</v>
      </c>
      <c r="E103" s="457">
        <v>0</v>
      </c>
      <c r="F103" s="458">
        <v>0</v>
      </c>
      <c r="G103" s="458">
        <v>0</v>
      </c>
      <c r="H103" s="458">
        <v>0</v>
      </c>
      <c r="I103" s="458">
        <v>0</v>
      </c>
      <c r="J103" s="458">
        <v>0</v>
      </c>
      <c r="K103" s="458">
        <v>0</v>
      </c>
      <c r="L103" s="459">
        <v>0</v>
      </c>
    </row>
    <row r="104" spans="1:12" ht="18.95" hidden="1" customHeight="1">
      <c r="A104" s="251"/>
      <c r="B104" s="252"/>
      <c r="C104" s="253"/>
      <c r="D104" s="256" t="s">
        <v>44</v>
      </c>
      <c r="E104" s="457">
        <v>0</v>
      </c>
      <c r="F104" s="458">
        <v>0</v>
      </c>
      <c r="G104" s="458">
        <v>0</v>
      </c>
      <c r="H104" s="458">
        <v>0</v>
      </c>
      <c r="I104" s="458">
        <v>0</v>
      </c>
      <c r="J104" s="458">
        <v>0</v>
      </c>
      <c r="K104" s="458">
        <v>0</v>
      </c>
      <c r="L104" s="459">
        <v>0</v>
      </c>
    </row>
    <row r="105" spans="1:12" ht="18.95" hidden="1" customHeight="1">
      <c r="A105" s="255"/>
      <c r="B105" s="253"/>
      <c r="C105" s="253"/>
      <c r="D105" s="256" t="s">
        <v>45</v>
      </c>
      <c r="E105" s="462">
        <v>0</v>
      </c>
      <c r="F105" s="209">
        <v>0</v>
      </c>
      <c r="G105" s="209">
        <v>0</v>
      </c>
      <c r="H105" s="209">
        <v>0</v>
      </c>
      <c r="I105" s="209">
        <v>0</v>
      </c>
      <c r="J105" s="209">
        <v>0</v>
      </c>
      <c r="K105" s="209">
        <v>0</v>
      </c>
      <c r="L105" s="463">
        <v>0</v>
      </c>
    </row>
    <row r="106" spans="1:12" ht="18.95" hidden="1" customHeight="1">
      <c r="A106" s="257"/>
      <c r="B106" s="258"/>
      <c r="C106" s="258"/>
      <c r="D106" s="262" t="s">
        <v>46</v>
      </c>
      <c r="E106" s="464">
        <v>0</v>
      </c>
      <c r="F106" s="465">
        <v>0</v>
      </c>
      <c r="G106" s="465">
        <v>0</v>
      </c>
      <c r="H106" s="465">
        <v>0</v>
      </c>
      <c r="I106" s="465">
        <v>0</v>
      </c>
      <c r="J106" s="465">
        <v>0</v>
      </c>
      <c r="K106" s="465">
        <v>0</v>
      </c>
      <c r="L106" s="466">
        <v>0</v>
      </c>
    </row>
    <row r="107" spans="1:12" ht="18.95" customHeight="1">
      <c r="A107" s="251" t="s">
        <v>407</v>
      </c>
      <c r="B107" s="252" t="s">
        <v>48</v>
      </c>
      <c r="C107" s="253" t="s">
        <v>408</v>
      </c>
      <c r="D107" s="267" t="s">
        <v>42</v>
      </c>
      <c r="E107" s="456">
        <v>2463096</v>
      </c>
      <c r="F107" s="390">
        <v>2231030</v>
      </c>
      <c r="G107" s="390">
        <v>4683</v>
      </c>
      <c r="H107" s="390">
        <v>171806</v>
      </c>
      <c r="I107" s="390">
        <v>35510</v>
      </c>
      <c r="J107" s="390">
        <v>0</v>
      </c>
      <c r="K107" s="390">
        <v>0</v>
      </c>
      <c r="L107" s="391">
        <v>20067</v>
      </c>
    </row>
    <row r="108" spans="1:12" ht="18.95" customHeight="1">
      <c r="A108" s="251"/>
      <c r="B108" s="252"/>
      <c r="C108" s="253" t="s">
        <v>409</v>
      </c>
      <c r="D108" s="256" t="s">
        <v>43</v>
      </c>
      <c r="E108" s="457">
        <v>2512891.47756</v>
      </c>
      <c r="F108" s="458">
        <v>2240084.6595600001</v>
      </c>
      <c r="G108" s="458">
        <v>4587.3150000000005</v>
      </c>
      <c r="H108" s="458">
        <v>171700.00599999999</v>
      </c>
      <c r="I108" s="458">
        <v>64495.027999999998</v>
      </c>
      <c r="J108" s="458">
        <v>0</v>
      </c>
      <c r="K108" s="458">
        <v>0</v>
      </c>
      <c r="L108" s="459">
        <v>32024.469000000005</v>
      </c>
    </row>
    <row r="109" spans="1:12" ht="18.95" customHeight="1">
      <c r="A109" s="251"/>
      <c r="B109" s="252"/>
      <c r="C109" s="253"/>
      <c r="D109" s="256" t="s">
        <v>44</v>
      </c>
      <c r="E109" s="457">
        <v>840722.72308000003</v>
      </c>
      <c r="F109" s="458">
        <v>800662.1650700001</v>
      </c>
      <c r="G109" s="458">
        <v>536.86734999999999</v>
      </c>
      <c r="H109" s="458">
        <v>38123.279769999979</v>
      </c>
      <c r="I109" s="458">
        <v>908.4940499999999</v>
      </c>
      <c r="J109" s="458">
        <v>0</v>
      </c>
      <c r="K109" s="458">
        <v>0</v>
      </c>
      <c r="L109" s="459">
        <v>491.91683999999998</v>
      </c>
    </row>
    <row r="110" spans="1:12" ht="18.95" customHeight="1">
      <c r="A110" s="251"/>
      <c r="B110" s="253"/>
      <c r="C110" s="253"/>
      <c r="D110" s="256" t="s">
        <v>45</v>
      </c>
      <c r="E110" s="462">
        <v>0.34132763119261289</v>
      </c>
      <c r="F110" s="209">
        <v>0.35887557095601585</v>
      </c>
      <c r="G110" s="209">
        <v>0.11464175742045697</v>
      </c>
      <c r="H110" s="209">
        <v>0.22189725486886361</v>
      </c>
      <c r="I110" s="209">
        <v>2.5584174880315402E-2</v>
      </c>
      <c r="J110" s="209">
        <v>0</v>
      </c>
      <c r="K110" s="209">
        <v>0</v>
      </c>
      <c r="L110" s="463">
        <v>2.4513721034534308E-2</v>
      </c>
    </row>
    <row r="111" spans="1:12" ht="18.95" customHeight="1">
      <c r="A111" s="257"/>
      <c r="B111" s="258"/>
      <c r="C111" s="258"/>
      <c r="D111" s="256" t="s">
        <v>46</v>
      </c>
      <c r="E111" s="464">
        <v>0.3345638801307631</v>
      </c>
      <c r="F111" s="465">
        <v>0.35742495787068468</v>
      </c>
      <c r="G111" s="465">
        <v>0.11703302476503138</v>
      </c>
      <c r="H111" s="465">
        <v>0.22203423667905975</v>
      </c>
      <c r="I111" s="465">
        <v>1.4086264913320139E-2</v>
      </c>
      <c r="J111" s="465">
        <v>0</v>
      </c>
      <c r="K111" s="465">
        <v>0</v>
      </c>
      <c r="L111" s="466">
        <v>1.5360655628669437E-2</v>
      </c>
    </row>
    <row r="112" spans="1:12" ht="18.95" customHeight="1">
      <c r="A112" s="251" t="s">
        <v>410</v>
      </c>
      <c r="B112" s="252" t="s">
        <v>48</v>
      </c>
      <c r="C112" s="253" t="s">
        <v>411</v>
      </c>
      <c r="D112" s="254" t="s">
        <v>42</v>
      </c>
      <c r="E112" s="456">
        <v>95416</v>
      </c>
      <c r="F112" s="390">
        <v>95416</v>
      </c>
      <c r="G112" s="390">
        <v>0</v>
      </c>
      <c r="H112" s="390">
        <v>0</v>
      </c>
      <c r="I112" s="390">
        <v>0</v>
      </c>
      <c r="J112" s="390">
        <v>0</v>
      </c>
      <c r="K112" s="390">
        <v>0</v>
      </c>
      <c r="L112" s="391">
        <v>0</v>
      </c>
    </row>
    <row r="113" spans="1:12" ht="18.95" customHeight="1">
      <c r="A113" s="251"/>
      <c r="B113" s="252"/>
      <c r="C113" s="253"/>
      <c r="D113" s="256" t="s">
        <v>43</v>
      </c>
      <c r="E113" s="457">
        <v>95416</v>
      </c>
      <c r="F113" s="458">
        <v>95416</v>
      </c>
      <c r="G113" s="458">
        <v>0</v>
      </c>
      <c r="H113" s="458">
        <v>0</v>
      </c>
      <c r="I113" s="458">
        <v>0</v>
      </c>
      <c r="J113" s="458">
        <v>0</v>
      </c>
      <c r="K113" s="458">
        <v>0</v>
      </c>
      <c r="L113" s="459">
        <v>0</v>
      </c>
    </row>
    <row r="114" spans="1:12" ht="18.95" customHeight="1">
      <c r="A114" s="251"/>
      <c r="B114" s="252"/>
      <c r="C114" s="253"/>
      <c r="D114" s="256" t="s">
        <v>44</v>
      </c>
      <c r="E114" s="457">
        <v>23465.482710000004</v>
      </c>
      <c r="F114" s="458">
        <v>23465.482710000004</v>
      </c>
      <c r="G114" s="458">
        <v>0</v>
      </c>
      <c r="H114" s="458">
        <v>0</v>
      </c>
      <c r="I114" s="458">
        <v>0</v>
      </c>
      <c r="J114" s="458">
        <v>0</v>
      </c>
      <c r="K114" s="458">
        <v>0</v>
      </c>
      <c r="L114" s="459">
        <v>0</v>
      </c>
    </row>
    <row r="115" spans="1:12" ht="18.95" customHeight="1">
      <c r="A115" s="255"/>
      <c r="B115" s="253"/>
      <c r="C115" s="253"/>
      <c r="D115" s="256" t="s">
        <v>45</v>
      </c>
      <c r="E115" s="462">
        <v>0.2459281746248009</v>
      </c>
      <c r="F115" s="209">
        <v>0.2459281746248009</v>
      </c>
      <c r="G115" s="209">
        <v>0</v>
      </c>
      <c r="H115" s="209">
        <v>0</v>
      </c>
      <c r="I115" s="209">
        <v>0</v>
      </c>
      <c r="J115" s="209">
        <v>0</v>
      </c>
      <c r="K115" s="209">
        <v>0</v>
      </c>
      <c r="L115" s="463">
        <v>0</v>
      </c>
    </row>
    <row r="116" spans="1:12" ht="18.95" customHeight="1">
      <c r="A116" s="257"/>
      <c r="B116" s="258"/>
      <c r="C116" s="258"/>
      <c r="D116" s="261" t="s">
        <v>46</v>
      </c>
      <c r="E116" s="464">
        <v>0.2459281746248009</v>
      </c>
      <c r="F116" s="465">
        <v>0.2459281746248009</v>
      </c>
      <c r="G116" s="465">
        <v>0</v>
      </c>
      <c r="H116" s="465">
        <v>0</v>
      </c>
      <c r="I116" s="465">
        <v>0</v>
      </c>
      <c r="J116" s="465">
        <v>0</v>
      </c>
      <c r="K116" s="465">
        <v>0</v>
      </c>
      <c r="L116" s="466">
        <v>0</v>
      </c>
    </row>
    <row r="117" spans="1:12" ht="18.95" hidden="1" customHeight="1">
      <c r="A117" s="251" t="s">
        <v>412</v>
      </c>
      <c r="B117" s="252" t="s">
        <v>48</v>
      </c>
      <c r="C117" s="253" t="s">
        <v>413</v>
      </c>
      <c r="D117" s="254" t="s">
        <v>42</v>
      </c>
      <c r="E117" s="456">
        <v>0</v>
      </c>
      <c r="F117" s="390">
        <v>0</v>
      </c>
      <c r="G117" s="390">
        <v>0</v>
      </c>
      <c r="H117" s="390">
        <v>0</v>
      </c>
      <c r="I117" s="390">
        <v>0</v>
      </c>
      <c r="J117" s="390">
        <v>0</v>
      </c>
      <c r="K117" s="390">
        <v>0</v>
      </c>
      <c r="L117" s="391">
        <v>0</v>
      </c>
    </row>
    <row r="118" spans="1:12" ht="18.95" hidden="1" customHeight="1">
      <c r="A118" s="251"/>
      <c r="B118" s="252"/>
      <c r="C118" s="253" t="s">
        <v>414</v>
      </c>
      <c r="D118" s="256" t="s">
        <v>43</v>
      </c>
      <c r="E118" s="457">
        <v>0</v>
      </c>
      <c r="F118" s="458">
        <v>0</v>
      </c>
      <c r="G118" s="458">
        <v>0</v>
      </c>
      <c r="H118" s="458">
        <v>0</v>
      </c>
      <c r="I118" s="458">
        <v>0</v>
      </c>
      <c r="J118" s="458">
        <v>0</v>
      </c>
      <c r="K118" s="458">
        <v>0</v>
      </c>
      <c r="L118" s="459">
        <v>0</v>
      </c>
    </row>
    <row r="119" spans="1:12" ht="18.95" hidden="1" customHeight="1">
      <c r="A119" s="251"/>
      <c r="B119" s="252"/>
      <c r="C119" s="253" t="s">
        <v>415</v>
      </c>
      <c r="D119" s="256" t="s">
        <v>44</v>
      </c>
      <c r="E119" s="457">
        <v>0</v>
      </c>
      <c r="F119" s="458">
        <v>0</v>
      </c>
      <c r="G119" s="458">
        <v>0</v>
      </c>
      <c r="H119" s="458">
        <v>0</v>
      </c>
      <c r="I119" s="458">
        <v>0</v>
      </c>
      <c r="J119" s="458">
        <v>0</v>
      </c>
      <c r="K119" s="458">
        <v>0</v>
      </c>
      <c r="L119" s="459">
        <v>0</v>
      </c>
    </row>
    <row r="120" spans="1:12" ht="18.95" hidden="1" customHeight="1">
      <c r="A120" s="255"/>
      <c r="B120" s="253"/>
      <c r="C120" s="253" t="s">
        <v>416</v>
      </c>
      <c r="D120" s="256" t="s">
        <v>45</v>
      </c>
      <c r="E120" s="462">
        <v>0</v>
      </c>
      <c r="F120" s="209">
        <v>0</v>
      </c>
      <c r="G120" s="209">
        <v>0</v>
      </c>
      <c r="H120" s="209">
        <v>0</v>
      </c>
      <c r="I120" s="209">
        <v>0</v>
      </c>
      <c r="J120" s="209">
        <v>0</v>
      </c>
      <c r="K120" s="209">
        <v>0</v>
      </c>
      <c r="L120" s="463">
        <v>0</v>
      </c>
    </row>
    <row r="121" spans="1:12" ht="18.95" hidden="1" customHeight="1">
      <c r="A121" s="257"/>
      <c r="B121" s="258"/>
      <c r="C121" s="258" t="s">
        <v>417</v>
      </c>
      <c r="D121" s="261" t="s">
        <v>46</v>
      </c>
      <c r="E121" s="464">
        <v>0</v>
      </c>
      <c r="F121" s="465">
        <v>0</v>
      </c>
      <c r="G121" s="465">
        <v>0</v>
      </c>
      <c r="H121" s="465">
        <v>0</v>
      </c>
      <c r="I121" s="465">
        <v>0</v>
      </c>
      <c r="J121" s="465">
        <v>0</v>
      </c>
      <c r="K121" s="465">
        <v>0</v>
      </c>
      <c r="L121" s="466">
        <v>0</v>
      </c>
    </row>
    <row r="122" spans="1:12" ht="18.95" hidden="1" customHeight="1">
      <c r="A122" s="251" t="s">
        <v>418</v>
      </c>
      <c r="B122" s="252" t="s">
        <v>48</v>
      </c>
      <c r="C122" s="253" t="s">
        <v>419</v>
      </c>
      <c r="D122" s="254" t="s">
        <v>42</v>
      </c>
      <c r="E122" s="456">
        <v>0</v>
      </c>
      <c r="F122" s="390">
        <v>0</v>
      </c>
      <c r="G122" s="390">
        <v>0</v>
      </c>
      <c r="H122" s="390">
        <v>0</v>
      </c>
      <c r="I122" s="390">
        <v>0</v>
      </c>
      <c r="J122" s="390">
        <v>0</v>
      </c>
      <c r="K122" s="390">
        <v>0</v>
      </c>
      <c r="L122" s="391">
        <v>0</v>
      </c>
    </row>
    <row r="123" spans="1:12" ht="18.95" hidden="1" customHeight="1">
      <c r="A123" s="251"/>
      <c r="B123" s="252"/>
      <c r="C123" s="253"/>
      <c r="D123" s="256" t="s">
        <v>43</v>
      </c>
      <c r="E123" s="457">
        <v>0</v>
      </c>
      <c r="F123" s="458">
        <v>0</v>
      </c>
      <c r="G123" s="458">
        <v>0</v>
      </c>
      <c r="H123" s="458">
        <v>0</v>
      </c>
      <c r="I123" s="458">
        <v>0</v>
      </c>
      <c r="J123" s="458">
        <v>0</v>
      </c>
      <c r="K123" s="458">
        <v>0</v>
      </c>
      <c r="L123" s="459">
        <v>0</v>
      </c>
    </row>
    <row r="124" spans="1:12" ht="18.95" hidden="1" customHeight="1">
      <c r="A124" s="251"/>
      <c r="B124" s="252"/>
      <c r="C124" s="253"/>
      <c r="D124" s="256" t="s">
        <v>44</v>
      </c>
      <c r="E124" s="457">
        <v>0</v>
      </c>
      <c r="F124" s="458">
        <v>0</v>
      </c>
      <c r="G124" s="458">
        <v>0</v>
      </c>
      <c r="H124" s="458">
        <v>0</v>
      </c>
      <c r="I124" s="458">
        <v>0</v>
      </c>
      <c r="J124" s="458">
        <v>0</v>
      </c>
      <c r="K124" s="458">
        <v>0</v>
      </c>
      <c r="L124" s="459">
        <v>0</v>
      </c>
    </row>
    <row r="125" spans="1:12" ht="18.95" hidden="1" customHeight="1">
      <c r="A125" s="255"/>
      <c r="B125" s="253"/>
      <c r="C125" s="253"/>
      <c r="D125" s="256" t="s">
        <v>45</v>
      </c>
      <c r="E125" s="462">
        <v>0</v>
      </c>
      <c r="F125" s="209">
        <v>0</v>
      </c>
      <c r="G125" s="209">
        <v>0</v>
      </c>
      <c r="H125" s="209">
        <v>0</v>
      </c>
      <c r="I125" s="209">
        <v>0</v>
      </c>
      <c r="J125" s="209">
        <v>0</v>
      </c>
      <c r="K125" s="209">
        <v>0</v>
      </c>
      <c r="L125" s="463">
        <v>0</v>
      </c>
    </row>
    <row r="126" spans="1:12" ht="18.95" hidden="1" customHeight="1">
      <c r="A126" s="257"/>
      <c r="B126" s="258"/>
      <c r="C126" s="258"/>
      <c r="D126" s="261" t="s">
        <v>46</v>
      </c>
      <c r="E126" s="464">
        <v>0</v>
      </c>
      <c r="F126" s="465">
        <v>0</v>
      </c>
      <c r="G126" s="465">
        <v>0</v>
      </c>
      <c r="H126" s="465">
        <v>0</v>
      </c>
      <c r="I126" s="465">
        <v>0</v>
      </c>
      <c r="J126" s="465">
        <v>0</v>
      </c>
      <c r="K126" s="465">
        <v>0</v>
      </c>
      <c r="L126" s="466">
        <v>0</v>
      </c>
    </row>
    <row r="127" spans="1:12" ht="18.95" customHeight="1">
      <c r="A127" s="251" t="s">
        <v>420</v>
      </c>
      <c r="B127" s="252" t="s">
        <v>48</v>
      </c>
      <c r="C127" s="253" t="s">
        <v>421</v>
      </c>
      <c r="D127" s="254" t="s">
        <v>42</v>
      </c>
      <c r="E127" s="456">
        <v>195322</v>
      </c>
      <c r="F127" s="390">
        <v>63976</v>
      </c>
      <c r="G127" s="390"/>
      <c r="H127" s="390">
        <v>28741</v>
      </c>
      <c r="I127" s="390">
        <v>100599</v>
      </c>
      <c r="J127" s="390">
        <v>0</v>
      </c>
      <c r="K127" s="390">
        <v>0</v>
      </c>
      <c r="L127" s="391">
        <v>2006</v>
      </c>
    </row>
    <row r="128" spans="1:12" ht="18.95" customHeight="1">
      <c r="A128" s="255"/>
      <c r="B128" s="253"/>
      <c r="C128" s="253"/>
      <c r="D128" s="256" t="s">
        <v>43</v>
      </c>
      <c r="E128" s="457">
        <v>178715.95599999998</v>
      </c>
      <c r="F128" s="458">
        <v>65425.195</v>
      </c>
      <c r="G128" s="458">
        <v>0</v>
      </c>
      <c r="H128" s="458">
        <v>22713.329999999998</v>
      </c>
      <c r="I128" s="458">
        <v>88513.2</v>
      </c>
      <c r="J128" s="458">
        <v>0</v>
      </c>
      <c r="K128" s="458">
        <v>0</v>
      </c>
      <c r="L128" s="459">
        <v>2064.2309999999998</v>
      </c>
    </row>
    <row r="129" spans="1:12" ht="18.95" customHeight="1">
      <c r="A129" s="255"/>
      <c r="B129" s="253"/>
      <c r="C129" s="253"/>
      <c r="D129" s="256" t="s">
        <v>44</v>
      </c>
      <c r="E129" s="457">
        <v>1734.0603899999999</v>
      </c>
      <c r="F129" s="458">
        <v>1673.6777</v>
      </c>
      <c r="G129" s="458">
        <v>0</v>
      </c>
      <c r="H129" s="458">
        <v>0</v>
      </c>
      <c r="I129" s="458">
        <v>0</v>
      </c>
      <c r="J129" s="458">
        <v>0</v>
      </c>
      <c r="K129" s="458">
        <v>0</v>
      </c>
      <c r="L129" s="459">
        <v>60.382690000000004</v>
      </c>
    </row>
    <row r="130" spans="1:12" ht="18.95" customHeight="1">
      <c r="A130" s="255"/>
      <c r="B130" s="253"/>
      <c r="C130" s="253"/>
      <c r="D130" s="256" t="s">
        <v>45</v>
      </c>
      <c r="E130" s="462">
        <v>8.8779573729533788E-3</v>
      </c>
      <c r="F130" s="209">
        <v>2.61610244466675E-2</v>
      </c>
      <c r="G130" s="209">
        <v>0</v>
      </c>
      <c r="H130" s="209">
        <v>0</v>
      </c>
      <c r="I130" s="209">
        <v>0</v>
      </c>
      <c r="J130" s="209">
        <v>0</v>
      </c>
      <c r="K130" s="209">
        <v>0</v>
      </c>
      <c r="L130" s="463">
        <v>3.0101041874376872E-2</v>
      </c>
    </row>
    <row r="131" spans="1:12" ht="18.95" customHeight="1">
      <c r="A131" s="257"/>
      <c r="B131" s="258"/>
      <c r="C131" s="258"/>
      <c r="D131" s="259" t="s">
        <v>46</v>
      </c>
      <c r="E131" s="464">
        <v>9.702885118998552E-3</v>
      </c>
      <c r="F131" s="465">
        <v>2.5581546986600499E-2</v>
      </c>
      <c r="G131" s="465">
        <v>0</v>
      </c>
      <c r="H131" s="465">
        <v>0</v>
      </c>
      <c r="I131" s="465">
        <v>0</v>
      </c>
      <c r="J131" s="465">
        <v>0</v>
      </c>
      <c r="K131" s="465">
        <v>0</v>
      </c>
      <c r="L131" s="466">
        <v>2.9251905431126657E-2</v>
      </c>
    </row>
    <row r="132" spans="1:12" ht="18.95" customHeight="1">
      <c r="A132" s="268" t="s">
        <v>422</v>
      </c>
      <c r="B132" s="264" t="s">
        <v>48</v>
      </c>
      <c r="C132" s="269" t="s">
        <v>118</v>
      </c>
      <c r="D132" s="266" t="s">
        <v>42</v>
      </c>
      <c r="E132" s="456">
        <v>190822</v>
      </c>
      <c r="F132" s="390">
        <v>82</v>
      </c>
      <c r="G132" s="390">
        <v>6109</v>
      </c>
      <c r="H132" s="390">
        <v>183846</v>
      </c>
      <c r="I132" s="390">
        <v>785</v>
      </c>
      <c r="J132" s="390">
        <v>0</v>
      </c>
      <c r="K132" s="390">
        <v>0</v>
      </c>
      <c r="L132" s="391">
        <v>0</v>
      </c>
    </row>
    <row r="133" spans="1:12" ht="18.95" customHeight="1">
      <c r="A133" s="251"/>
      <c r="B133" s="253"/>
      <c r="C133" s="253"/>
      <c r="D133" s="256" t="s">
        <v>43</v>
      </c>
      <c r="E133" s="457">
        <v>205751.85699999999</v>
      </c>
      <c r="F133" s="458">
        <v>9588.6109999999935</v>
      </c>
      <c r="G133" s="458">
        <v>6131.2</v>
      </c>
      <c r="H133" s="458">
        <v>183792.27600000001</v>
      </c>
      <c r="I133" s="458">
        <v>6239.7699999999995</v>
      </c>
      <c r="J133" s="458">
        <v>0</v>
      </c>
      <c r="K133" s="458">
        <v>0</v>
      </c>
      <c r="L133" s="459">
        <v>0</v>
      </c>
    </row>
    <row r="134" spans="1:12" ht="18.95" customHeight="1">
      <c r="A134" s="251"/>
      <c r="B134" s="253"/>
      <c r="C134" s="253"/>
      <c r="D134" s="256" t="s">
        <v>44</v>
      </c>
      <c r="E134" s="457">
        <v>45967.339870000003</v>
      </c>
      <c r="F134" s="458">
        <v>0</v>
      </c>
      <c r="G134" s="458">
        <v>239.83881999999991</v>
      </c>
      <c r="H134" s="458">
        <v>45330.594910000007</v>
      </c>
      <c r="I134" s="458">
        <v>396.90613999999994</v>
      </c>
      <c r="J134" s="458">
        <v>0</v>
      </c>
      <c r="K134" s="458">
        <v>0</v>
      </c>
      <c r="L134" s="459">
        <v>0</v>
      </c>
    </row>
    <row r="135" spans="1:12" ht="18.95" customHeight="1">
      <c r="A135" s="251"/>
      <c r="B135" s="253"/>
      <c r="C135" s="253"/>
      <c r="D135" s="256" t="s">
        <v>45</v>
      </c>
      <c r="E135" s="462">
        <v>0.24089119635052564</v>
      </c>
      <c r="F135" s="209">
        <v>0</v>
      </c>
      <c r="G135" s="209">
        <v>3.9259914879685692E-2</v>
      </c>
      <c r="H135" s="209">
        <v>0.24656829580192122</v>
      </c>
      <c r="I135" s="209">
        <v>0.50561291719745216</v>
      </c>
      <c r="J135" s="209">
        <v>0</v>
      </c>
      <c r="K135" s="209">
        <v>0</v>
      </c>
      <c r="L135" s="463">
        <v>0</v>
      </c>
    </row>
    <row r="136" spans="1:12" ht="18.95" customHeight="1">
      <c r="A136" s="270"/>
      <c r="B136" s="258"/>
      <c r="C136" s="258"/>
      <c r="D136" s="259" t="s">
        <v>46</v>
      </c>
      <c r="E136" s="464">
        <v>0.22341154310942626</v>
      </c>
      <c r="F136" s="465">
        <v>0</v>
      </c>
      <c r="G136" s="465">
        <v>3.911776161273485E-2</v>
      </c>
      <c r="H136" s="465">
        <v>0.24664036975090295</v>
      </c>
      <c r="I136" s="465">
        <v>6.3609097771231943E-2</v>
      </c>
      <c r="J136" s="465">
        <v>0</v>
      </c>
      <c r="K136" s="465">
        <v>0</v>
      </c>
      <c r="L136" s="466">
        <v>0</v>
      </c>
    </row>
    <row r="137" spans="1:12" ht="18.95" hidden="1" customHeight="1">
      <c r="A137" s="251" t="s">
        <v>423</v>
      </c>
      <c r="B137" s="252" t="s">
        <v>48</v>
      </c>
      <c r="C137" s="253" t="s">
        <v>133</v>
      </c>
      <c r="D137" s="254" t="s">
        <v>42</v>
      </c>
      <c r="E137" s="456">
        <v>0</v>
      </c>
      <c r="F137" s="390">
        <v>0</v>
      </c>
      <c r="G137" s="390">
        <v>0</v>
      </c>
      <c r="H137" s="390">
        <v>0</v>
      </c>
      <c r="I137" s="390">
        <v>0</v>
      </c>
      <c r="J137" s="390">
        <v>0</v>
      </c>
      <c r="K137" s="390">
        <v>0</v>
      </c>
      <c r="L137" s="391">
        <v>0</v>
      </c>
    </row>
    <row r="138" spans="1:12" ht="18.95" hidden="1" customHeight="1">
      <c r="A138" s="251"/>
      <c r="B138" s="252"/>
      <c r="C138" s="253"/>
      <c r="D138" s="256" t="s">
        <v>43</v>
      </c>
      <c r="E138" s="457">
        <v>0</v>
      </c>
      <c r="F138" s="458">
        <v>0</v>
      </c>
      <c r="G138" s="458">
        <v>0</v>
      </c>
      <c r="H138" s="458">
        <v>0</v>
      </c>
      <c r="I138" s="458">
        <v>0</v>
      </c>
      <c r="J138" s="458">
        <v>0</v>
      </c>
      <c r="K138" s="458">
        <v>0</v>
      </c>
      <c r="L138" s="459">
        <v>0</v>
      </c>
    </row>
    <row r="139" spans="1:12" ht="18.95" hidden="1" customHeight="1">
      <c r="A139" s="251"/>
      <c r="B139" s="252"/>
      <c r="C139" s="253"/>
      <c r="D139" s="256" t="s">
        <v>44</v>
      </c>
      <c r="E139" s="457">
        <v>0</v>
      </c>
      <c r="F139" s="458">
        <v>0</v>
      </c>
      <c r="G139" s="458">
        <v>0</v>
      </c>
      <c r="H139" s="458">
        <v>0</v>
      </c>
      <c r="I139" s="458">
        <v>0</v>
      </c>
      <c r="J139" s="458">
        <v>0</v>
      </c>
      <c r="K139" s="458">
        <v>0</v>
      </c>
      <c r="L139" s="459">
        <v>0</v>
      </c>
    </row>
    <row r="140" spans="1:12" ht="18.95" hidden="1" customHeight="1">
      <c r="A140" s="255"/>
      <c r="B140" s="253"/>
      <c r="C140" s="253"/>
      <c r="D140" s="256" t="s">
        <v>45</v>
      </c>
      <c r="E140" s="462">
        <v>0</v>
      </c>
      <c r="F140" s="209">
        <v>0</v>
      </c>
      <c r="G140" s="209">
        <v>0</v>
      </c>
      <c r="H140" s="209">
        <v>0</v>
      </c>
      <c r="I140" s="209">
        <v>0</v>
      </c>
      <c r="J140" s="209">
        <v>0</v>
      </c>
      <c r="K140" s="209">
        <v>0</v>
      </c>
      <c r="L140" s="463">
        <v>0</v>
      </c>
    </row>
    <row r="141" spans="1:12" ht="18.95" hidden="1" customHeight="1">
      <c r="A141" s="257"/>
      <c r="B141" s="258"/>
      <c r="C141" s="258"/>
      <c r="D141" s="262" t="s">
        <v>46</v>
      </c>
      <c r="E141" s="464">
        <v>0</v>
      </c>
      <c r="F141" s="465">
        <v>0</v>
      </c>
      <c r="G141" s="465">
        <v>0</v>
      </c>
      <c r="H141" s="465">
        <v>0</v>
      </c>
      <c r="I141" s="465">
        <v>0</v>
      </c>
      <c r="J141" s="465">
        <v>0</v>
      </c>
      <c r="K141" s="465">
        <v>0</v>
      </c>
      <c r="L141" s="466">
        <v>0</v>
      </c>
    </row>
    <row r="142" spans="1:12" ht="18.95" customHeight="1">
      <c r="A142" s="251" t="s">
        <v>424</v>
      </c>
      <c r="B142" s="252" t="s">
        <v>48</v>
      </c>
      <c r="C142" s="253" t="s">
        <v>425</v>
      </c>
      <c r="D142" s="267" t="s">
        <v>42</v>
      </c>
      <c r="E142" s="456">
        <v>3668260</v>
      </c>
      <c r="F142" s="390">
        <v>2655517</v>
      </c>
      <c r="G142" s="390">
        <v>9689</v>
      </c>
      <c r="H142" s="390">
        <v>992775</v>
      </c>
      <c r="I142" s="390">
        <v>9927</v>
      </c>
      <c r="J142" s="390">
        <v>0</v>
      </c>
      <c r="K142" s="390">
        <v>0</v>
      </c>
      <c r="L142" s="391">
        <v>352</v>
      </c>
    </row>
    <row r="143" spans="1:12" ht="18.95" customHeight="1">
      <c r="A143" s="251"/>
      <c r="B143" s="252"/>
      <c r="C143" s="253"/>
      <c r="D143" s="256" t="s">
        <v>43</v>
      </c>
      <c r="E143" s="457">
        <v>3733264.6969999988</v>
      </c>
      <c r="F143" s="458">
        <v>2718721.4413299989</v>
      </c>
      <c r="G143" s="458">
        <v>9933.3226399999985</v>
      </c>
      <c r="H143" s="458">
        <v>993045.60703000019</v>
      </c>
      <c r="I143" s="458">
        <v>11212.325999999999</v>
      </c>
      <c r="J143" s="458">
        <v>0</v>
      </c>
      <c r="K143" s="458">
        <v>0</v>
      </c>
      <c r="L143" s="459">
        <v>352</v>
      </c>
    </row>
    <row r="144" spans="1:12" ht="18.95" customHeight="1">
      <c r="A144" s="251"/>
      <c r="B144" s="252"/>
      <c r="C144" s="253"/>
      <c r="D144" s="256" t="s">
        <v>44</v>
      </c>
      <c r="E144" s="457">
        <v>840247.41236000054</v>
      </c>
      <c r="F144" s="458">
        <v>564954.04157000012</v>
      </c>
      <c r="G144" s="458">
        <v>2624.2653700000005</v>
      </c>
      <c r="H144" s="458">
        <v>272264.58865000046</v>
      </c>
      <c r="I144" s="458">
        <v>283.64602000000002</v>
      </c>
      <c r="J144" s="458">
        <v>0</v>
      </c>
      <c r="K144" s="458">
        <v>0</v>
      </c>
      <c r="L144" s="459">
        <v>120.87075</v>
      </c>
    </row>
    <row r="145" spans="1:12" ht="18.95" customHeight="1">
      <c r="A145" s="251"/>
      <c r="B145" s="253"/>
      <c r="C145" s="253"/>
      <c r="D145" s="256" t="s">
        <v>45</v>
      </c>
      <c r="E145" s="462">
        <v>0.22905884870756177</v>
      </c>
      <c r="F145" s="209">
        <v>0.21274728859578007</v>
      </c>
      <c r="G145" s="209">
        <v>0.27084997110124892</v>
      </c>
      <c r="H145" s="209">
        <v>0.27424601611644173</v>
      </c>
      <c r="I145" s="209">
        <v>2.8573186259695783E-2</v>
      </c>
      <c r="J145" s="209">
        <v>0</v>
      </c>
      <c r="K145" s="209">
        <v>0</v>
      </c>
      <c r="L145" s="463">
        <v>0.34338281250000002</v>
      </c>
    </row>
    <row r="146" spans="1:12" ht="18.95" customHeight="1">
      <c r="A146" s="257"/>
      <c r="B146" s="258"/>
      <c r="C146" s="258"/>
      <c r="D146" s="256" t="s">
        <v>46</v>
      </c>
      <c r="E146" s="464">
        <v>0.22507040902704062</v>
      </c>
      <c r="F146" s="465">
        <v>0.2078013705198222</v>
      </c>
      <c r="G146" s="465">
        <v>0.26418807332729516</v>
      </c>
      <c r="H146" s="465">
        <v>0.27417128349652453</v>
      </c>
      <c r="I146" s="465">
        <v>2.5297696481532916E-2</v>
      </c>
      <c r="J146" s="465">
        <v>0</v>
      </c>
      <c r="K146" s="465">
        <v>0</v>
      </c>
      <c r="L146" s="466">
        <v>0.34338281250000002</v>
      </c>
    </row>
    <row r="147" spans="1:12" ht="18.95" customHeight="1">
      <c r="A147" s="251" t="s">
        <v>426</v>
      </c>
      <c r="B147" s="252" t="s">
        <v>48</v>
      </c>
      <c r="C147" s="253" t="s">
        <v>427</v>
      </c>
      <c r="D147" s="266" t="s">
        <v>42</v>
      </c>
      <c r="E147" s="456">
        <v>3752154</v>
      </c>
      <c r="F147" s="390">
        <v>3751489</v>
      </c>
      <c r="G147" s="390">
        <v>12</v>
      </c>
      <c r="H147" s="390">
        <v>20</v>
      </c>
      <c r="I147" s="390">
        <v>633</v>
      </c>
      <c r="J147" s="390">
        <v>0</v>
      </c>
      <c r="K147" s="390">
        <v>0</v>
      </c>
      <c r="L147" s="391">
        <v>0</v>
      </c>
    </row>
    <row r="148" spans="1:12" ht="18.95" customHeight="1">
      <c r="A148" s="251"/>
      <c r="B148" s="252"/>
      <c r="C148" s="253"/>
      <c r="D148" s="256" t="s">
        <v>43</v>
      </c>
      <c r="E148" s="457">
        <v>3828746.4600000004</v>
      </c>
      <c r="F148" s="458">
        <v>3802137.6840000004</v>
      </c>
      <c r="G148" s="458">
        <v>12</v>
      </c>
      <c r="H148" s="458">
        <v>24.6</v>
      </c>
      <c r="I148" s="458">
        <v>25485.589</v>
      </c>
      <c r="J148" s="458">
        <v>0</v>
      </c>
      <c r="K148" s="458">
        <v>0</v>
      </c>
      <c r="L148" s="459">
        <v>1086.587</v>
      </c>
    </row>
    <row r="149" spans="1:12" ht="18.95" customHeight="1">
      <c r="A149" s="251"/>
      <c r="B149" s="252"/>
      <c r="C149" s="253"/>
      <c r="D149" s="256" t="s">
        <v>44</v>
      </c>
      <c r="E149" s="457">
        <v>1077786.4755699998</v>
      </c>
      <c r="F149" s="458">
        <v>1075906.3655899998</v>
      </c>
      <c r="G149" s="458">
        <v>3</v>
      </c>
      <c r="H149" s="458">
        <v>4.5999999999999996</v>
      </c>
      <c r="I149" s="458">
        <v>1653.095</v>
      </c>
      <c r="J149" s="458">
        <v>0</v>
      </c>
      <c r="K149" s="458">
        <v>0</v>
      </c>
      <c r="L149" s="459">
        <v>219.41498000000001</v>
      </c>
    </row>
    <row r="150" spans="1:12" ht="18.95" customHeight="1">
      <c r="A150" s="251"/>
      <c r="B150" s="253"/>
      <c r="C150" s="253"/>
      <c r="D150" s="256" t="s">
        <v>45</v>
      </c>
      <c r="E150" s="462">
        <v>0.28724473344377649</v>
      </c>
      <c r="F150" s="209">
        <v>0.2867944876261132</v>
      </c>
      <c r="G150" s="209">
        <v>0.25</v>
      </c>
      <c r="H150" s="209">
        <v>0.22999999999999998</v>
      </c>
      <c r="I150" s="209">
        <v>2.6115244865718799</v>
      </c>
      <c r="J150" s="209">
        <v>0</v>
      </c>
      <c r="K150" s="209">
        <v>0</v>
      </c>
      <c r="L150" s="463">
        <v>0</v>
      </c>
    </row>
    <row r="151" spans="1:12" ht="18.95" customHeight="1">
      <c r="A151" s="257"/>
      <c r="B151" s="258"/>
      <c r="C151" s="258"/>
      <c r="D151" s="259" t="s">
        <v>46</v>
      </c>
      <c r="E151" s="464">
        <v>0.28149852355854338</v>
      </c>
      <c r="F151" s="465">
        <v>0.28297406748776743</v>
      </c>
      <c r="G151" s="465">
        <v>0.25</v>
      </c>
      <c r="H151" s="465">
        <v>0.18699186991869915</v>
      </c>
      <c r="I151" s="465">
        <v>6.4863911915082673E-2</v>
      </c>
      <c r="J151" s="465">
        <v>0</v>
      </c>
      <c r="K151" s="465">
        <v>0</v>
      </c>
      <c r="L151" s="466">
        <v>0.20193042986893825</v>
      </c>
    </row>
    <row r="152" spans="1:12" ht="18.75" customHeight="1">
      <c r="A152" s="251" t="s">
        <v>428</v>
      </c>
      <c r="B152" s="252" t="s">
        <v>48</v>
      </c>
      <c r="C152" s="253" t="s">
        <v>429</v>
      </c>
      <c r="D152" s="256" t="s">
        <v>42</v>
      </c>
      <c r="E152" s="457">
        <v>91895</v>
      </c>
      <c r="F152" s="390">
        <v>78656</v>
      </c>
      <c r="G152" s="390">
        <v>518</v>
      </c>
      <c r="H152" s="390">
        <v>12721</v>
      </c>
      <c r="I152" s="390"/>
      <c r="J152" s="390">
        <v>0</v>
      </c>
      <c r="K152" s="390">
        <v>0</v>
      </c>
      <c r="L152" s="391"/>
    </row>
    <row r="153" spans="1:12" ht="18.95" customHeight="1">
      <c r="A153" s="251"/>
      <c r="B153" s="252"/>
      <c r="C153" s="253" t="s">
        <v>430</v>
      </c>
      <c r="D153" s="256" t="s">
        <v>43</v>
      </c>
      <c r="E153" s="457">
        <v>136036.78599999999</v>
      </c>
      <c r="F153" s="458">
        <v>121872.62699999999</v>
      </c>
      <c r="G153" s="458">
        <v>522</v>
      </c>
      <c r="H153" s="458">
        <v>12777</v>
      </c>
      <c r="I153" s="458">
        <v>865.15899999999999</v>
      </c>
      <c r="J153" s="458">
        <v>0</v>
      </c>
      <c r="K153" s="458">
        <v>0</v>
      </c>
      <c r="L153" s="459">
        <v>0</v>
      </c>
    </row>
    <row r="154" spans="1:12" ht="18.95" customHeight="1">
      <c r="A154" s="251"/>
      <c r="B154" s="252"/>
      <c r="C154" s="253"/>
      <c r="D154" s="256" t="s">
        <v>44</v>
      </c>
      <c r="E154" s="457">
        <v>27421.008030000001</v>
      </c>
      <c r="F154" s="458">
        <v>24835.13351</v>
      </c>
      <c r="G154" s="458">
        <v>1.9293899999999999</v>
      </c>
      <c r="H154" s="458">
        <v>2574.8961299999996</v>
      </c>
      <c r="I154" s="458">
        <v>9.0489999999999995</v>
      </c>
      <c r="J154" s="458">
        <v>0</v>
      </c>
      <c r="K154" s="458">
        <v>0</v>
      </c>
      <c r="L154" s="459">
        <v>0</v>
      </c>
    </row>
    <row r="155" spans="1:12" ht="18.95" customHeight="1">
      <c r="A155" s="251"/>
      <c r="B155" s="253"/>
      <c r="C155" s="253"/>
      <c r="D155" s="256" t="s">
        <v>45</v>
      </c>
      <c r="E155" s="462">
        <v>0.29839499461341751</v>
      </c>
      <c r="F155" s="209">
        <v>0.3157436624033767</v>
      </c>
      <c r="G155" s="209">
        <v>3.7246911196911195E-3</v>
      </c>
      <c r="H155" s="209">
        <v>0.20241302806383143</v>
      </c>
      <c r="I155" s="209">
        <v>0</v>
      </c>
      <c r="J155" s="209">
        <v>0</v>
      </c>
      <c r="K155" s="209">
        <v>0</v>
      </c>
      <c r="L155" s="463">
        <v>0</v>
      </c>
    </row>
    <row r="156" spans="1:12" ht="18.95" customHeight="1">
      <c r="A156" s="257"/>
      <c r="B156" s="258"/>
      <c r="C156" s="258"/>
      <c r="D156" s="261" t="s">
        <v>46</v>
      </c>
      <c r="E156" s="464">
        <v>0.2015705371780836</v>
      </c>
      <c r="F156" s="465">
        <v>0.20377942218312894</v>
      </c>
      <c r="G156" s="465">
        <v>3.6961494252873562E-3</v>
      </c>
      <c r="H156" s="465">
        <v>0.20152587696642402</v>
      </c>
      <c r="I156" s="465">
        <v>1.0459349090745168E-2</v>
      </c>
      <c r="J156" s="465">
        <v>0</v>
      </c>
      <c r="K156" s="465">
        <v>0</v>
      </c>
      <c r="L156" s="466">
        <v>0</v>
      </c>
    </row>
    <row r="157" spans="1:12" ht="18.95" customHeight="1">
      <c r="A157" s="251" t="s">
        <v>431</v>
      </c>
      <c r="B157" s="252" t="s">
        <v>48</v>
      </c>
      <c r="C157" s="253" t="s">
        <v>432</v>
      </c>
      <c r="D157" s="254" t="s">
        <v>42</v>
      </c>
      <c r="E157" s="456">
        <v>27808</v>
      </c>
      <c r="F157" s="390">
        <v>16895</v>
      </c>
      <c r="G157" s="390"/>
      <c r="H157" s="390">
        <v>10913</v>
      </c>
      <c r="I157" s="390">
        <v>0</v>
      </c>
      <c r="J157" s="390">
        <v>0</v>
      </c>
      <c r="K157" s="390">
        <v>0</v>
      </c>
      <c r="L157" s="391">
        <v>0</v>
      </c>
    </row>
    <row r="158" spans="1:12" ht="18.95" customHeight="1">
      <c r="A158" s="251"/>
      <c r="B158" s="252"/>
      <c r="C158" s="253" t="s">
        <v>433</v>
      </c>
      <c r="D158" s="256" t="s">
        <v>43</v>
      </c>
      <c r="E158" s="457">
        <v>30324.642</v>
      </c>
      <c r="F158" s="458">
        <v>19951.642</v>
      </c>
      <c r="G158" s="458">
        <v>0</v>
      </c>
      <c r="H158" s="458">
        <v>10373</v>
      </c>
      <c r="I158" s="458">
        <v>0</v>
      </c>
      <c r="J158" s="458">
        <v>0</v>
      </c>
      <c r="K158" s="458">
        <v>0</v>
      </c>
      <c r="L158" s="459">
        <v>0</v>
      </c>
    </row>
    <row r="159" spans="1:12" ht="18.95" customHeight="1">
      <c r="A159" s="251"/>
      <c r="B159" s="252"/>
      <c r="C159" s="253"/>
      <c r="D159" s="256" t="s">
        <v>44</v>
      </c>
      <c r="E159" s="457">
        <v>6.1780600000000003</v>
      </c>
      <c r="F159" s="458">
        <v>0</v>
      </c>
      <c r="G159" s="458">
        <v>0</v>
      </c>
      <c r="H159" s="458">
        <v>6.1780600000000003</v>
      </c>
      <c r="I159" s="458">
        <v>0</v>
      </c>
      <c r="J159" s="458">
        <v>0</v>
      </c>
      <c r="K159" s="458">
        <v>0</v>
      </c>
      <c r="L159" s="459">
        <v>0</v>
      </c>
    </row>
    <row r="160" spans="1:12" ht="18.95" customHeight="1">
      <c r="A160" s="251"/>
      <c r="B160" s="253"/>
      <c r="C160" s="253"/>
      <c r="D160" s="256" t="s">
        <v>45</v>
      </c>
      <c r="E160" s="462">
        <v>2.2216844073647872E-4</v>
      </c>
      <c r="F160" s="209">
        <v>0</v>
      </c>
      <c r="G160" s="209">
        <v>0</v>
      </c>
      <c r="H160" s="209">
        <v>5.661193072482361E-4</v>
      </c>
      <c r="I160" s="209">
        <v>0</v>
      </c>
      <c r="J160" s="209">
        <v>0</v>
      </c>
      <c r="K160" s="209">
        <v>0</v>
      </c>
      <c r="L160" s="463">
        <v>0</v>
      </c>
    </row>
    <row r="161" spans="1:12" ht="18.95" customHeight="1">
      <c r="A161" s="257"/>
      <c r="B161" s="258"/>
      <c r="C161" s="258"/>
      <c r="D161" s="261" t="s">
        <v>46</v>
      </c>
      <c r="E161" s="464">
        <v>2.0373068212973464E-4</v>
      </c>
      <c r="F161" s="465">
        <v>0</v>
      </c>
      <c r="G161" s="465">
        <v>0</v>
      </c>
      <c r="H161" s="465">
        <v>5.9559047527234167E-4</v>
      </c>
      <c r="I161" s="465">
        <v>0</v>
      </c>
      <c r="J161" s="465">
        <v>0</v>
      </c>
      <c r="K161" s="465">
        <v>0</v>
      </c>
      <c r="L161" s="466">
        <v>0</v>
      </c>
    </row>
    <row r="162" spans="1:12" ht="18.95" customHeight="1">
      <c r="A162" s="251" t="s">
        <v>450</v>
      </c>
      <c r="B162" s="252" t="s">
        <v>48</v>
      </c>
      <c r="C162" s="253" t="s">
        <v>183</v>
      </c>
      <c r="D162" s="256" t="s">
        <v>42</v>
      </c>
      <c r="E162" s="456">
        <v>35350761</v>
      </c>
      <c r="F162" s="390">
        <v>35316161</v>
      </c>
      <c r="G162" s="390">
        <v>21</v>
      </c>
      <c r="H162" s="390">
        <v>34579</v>
      </c>
      <c r="I162" s="390">
        <v>0</v>
      </c>
      <c r="J162" s="390">
        <v>0</v>
      </c>
      <c r="K162" s="390">
        <v>0</v>
      </c>
      <c r="L162" s="391">
        <v>0</v>
      </c>
    </row>
    <row r="163" spans="1:12" ht="18.95" customHeight="1">
      <c r="A163" s="251"/>
      <c r="B163" s="252"/>
      <c r="C163" s="253"/>
      <c r="D163" s="256" t="s">
        <v>43</v>
      </c>
      <c r="E163" s="457">
        <v>35355117.936000004</v>
      </c>
      <c r="F163" s="458">
        <v>35320922.751170002</v>
      </c>
      <c r="G163" s="458">
        <v>85.119</v>
      </c>
      <c r="H163" s="458">
        <v>34055.465830000008</v>
      </c>
      <c r="I163" s="458">
        <v>0</v>
      </c>
      <c r="J163" s="458">
        <v>0</v>
      </c>
      <c r="K163" s="458">
        <v>0</v>
      </c>
      <c r="L163" s="459">
        <v>54.6</v>
      </c>
    </row>
    <row r="164" spans="1:12" ht="18.95" customHeight="1">
      <c r="A164" s="251"/>
      <c r="B164" s="252"/>
      <c r="C164" s="253"/>
      <c r="D164" s="256" t="s">
        <v>44</v>
      </c>
      <c r="E164" s="457">
        <v>8999699.50722</v>
      </c>
      <c r="F164" s="458">
        <v>8992793.7862100005</v>
      </c>
      <c r="G164" s="458">
        <v>55.030280000000005</v>
      </c>
      <c r="H164" s="458">
        <v>6824.4907299999977</v>
      </c>
      <c r="I164" s="458">
        <v>0</v>
      </c>
      <c r="J164" s="458">
        <v>0</v>
      </c>
      <c r="K164" s="458">
        <v>0</v>
      </c>
      <c r="L164" s="459">
        <v>26.2</v>
      </c>
    </row>
    <row r="165" spans="1:12" ht="18.95" customHeight="1">
      <c r="A165" s="255"/>
      <c r="B165" s="253"/>
      <c r="C165" s="253"/>
      <c r="D165" s="256" t="s">
        <v>45</v>
      </c>
      <c r="E165" s="462">
        <v>0.25458290720304438</v>
      </c>
      <c r="F165" s="209">
        <v>0.25463678756617969</v>
      </c>
      <c r="G165" s="209">
        <v>2.6204895238095238</v>
      </c>
      <c r="H165" s="209">
        <v>0.19735940108158123</v>
      </c>
      <c r="I165" s="209">
        <v>0</v>
      </c>
      <c r="J165" s="209">
        <v>0</v>
      </c>
      <c r="K165" s="209">
        <v>0</v>
      </c>
      <c r="L165" s="463">
        <v>0</v>
      </c>
    </row>
    <row r="166" spans="1:12" ht="18.75" customHeight="1">
      <c r="A166" s="257"/>
      <c r="B166" s="258"/>
      <c r="C166" s="258"/>
      <c r="D166" s="262" t="s">
        <v>46</v>
      </c>
      <c r="E166" s="464">
        <v>0.25455153405261716</v>
      </c>
      <c r="F166" s="465">
        <v>0.25460245898904538</v>
      </c>
      <c r="G166" s="465">
        <v>0.64650994490066849</v>
      </c>
      <c r="H166" s="465">
        <v>0.20039340422083418</v>
      </c>
      <c r="I166" s="465">
        <v>0</v>
      </c>
      <c r="J166" s="465">
        <v>0</v>
      </c>
      <c r="K166" s="465">
        <v>0</v>
      </c>
      <c r="L166" s="466">
        <v>0.47985347985347981</v>
      </c>
    </row>
    <row r="167" spans="1:12" ht="18.95" customHeight="1">
      <c r="A167" s="268" t="s">
        <v>434</v>
      </c>
      <c r="B167" s="264" t="s">
        <v>48</v>
      </c>
      <c r="C167" s="269" t="s">
        <v>435</v>
      </c>
      <c r="D167" s="266" t="s">
        <v>42</v>
      </c>
      <c r="E167" s="456">
        <v>164242</v>
      </c>
      <c r="F167" s="390">
        <v>3508</v>
      </c>
      <c r="G167" s="390">
        <v>390</v>
      </c>
      <c r="H167" s="390">
        <v>156700</v>
      </c>
      <c r="I167" s="390">
        <v>3643</v>
      </c>
      <c r="J167" s="390">
        <v>0</v>
      </c>
      <c r="K167" s="390">
        <v>0</v>
      </c>
      <c r="L167" s="391">
        <v>1</v>
      </c>
    </row>
    <row r="168" spans="1:12" ht="18.95" customHeight="1">
      <c r="A168" s="251"/>
      <c r="B168" s="252"/>
      <c r="C168" s="253" t="s">
        <v>436</v>
      </c>
      <c r="D168" s="256" t="s">
        <v>43</v>
      </c>
      <c r="E168" s="457">
        <v>175700.64024999997</v>
      </c>
      <c r="F168" s="458">
        <v>3508</v>
      </c>
      <c r="G168" s="458">
        <v>403.8</v>
      </c>
      <c r="H168" s="458">
        <v>166107.91599999997</v>
      </c>
      <c r="I168" s="458">
        <v>5679.92425</v>
      </c>
      <c r="J168" s="458">
        <v>0</v>
      </c>
      <c r="K168" s="458">
        <v>0</v>
      </c>
      <c r="L168" s="459">
        <v>1</v>
      </c>
    </row>
    <row r="169" spans="1:12" ht="18.95" customHeight="1">
      <c r="A169" s="251"/>
      <c r="B169" s="252"/>
      <c r="C169" s="253"/>
      <c r="D169" s="256" t="s">
        <v>44</v>
      </c>
      <c r="E169" s="457">
        <v>43591.534749999999</v>
      </c>
      <c r="F169" s="458">
        <v>945.69100000000003</v>
      </c>
      <c r="G169" s="458">
        <v>81.488200000000006</v>
      </c>
      <c r="H169" s="458">
        <v>42420.43305</v>
      </c>
      <c r="I169" s="458">
        <v>143.39749999999998</v>
      </c>
      <c r="J169" s="458">
        <v>0</v>
      </c>
      <c r="K169" s="458">
        <v>0</v>
      </c>
      <c r="L169" s="459">
        <v>0.52500000000000002</v>
      </c>
    </row>
    <row r="170" spans="1:12" ht="18.95" customHeight="1">
      <c r="A170" s="251"/>
      <c r="B170" s="253"/>
      <c r="C170" s="253"/>
      <c r="D170" s="256" t="s">
        <v>45</v>
      </c>
      <c r="E170" s="462">
        <v>0.26541039898442542</v>
      </c>
      <c r="F170" s="209">
        <v>0.26958124287343216</v>
      </c>
      <c r="G170" s="209">
        <v>0.20894410256410259</v>
      </c>
      <c r="H170" s="209">
        <v>0.27071112348436505</v>
      </c>
      <c r="I170" s="209">
        <v>3.9362475981334057E-2</v>
      </c>
      <c r="J170" s="209">
        <v>0</v>
      </c>
      <c r="K170" s="209">
        <v>0</v>
      </c>
      <c r="L170" s="463">
        <v>0.52500000000000002</v>
      </c>
    </row>
    <row r="171" spans="1:12" ht="18.95" customHeight="1">
      <c r="A171" s="257"/>
      <c r="B171" s="258"/>
      <c r="C171" s="258"/>
      <c r="D171" s="261" t="s">
        <v>46</v>
      </c>
      <c r="E171" s="464">
        <v>0.24810117190224643</v>
      </c>
      <c r="F171" s="465">
        <v>0.26958124287343216</v>
      </c>
      <c r="G171" s="465">
        <v>0.20180336800396237</v>
      </c>
      <c r="H171" s="465">
        <v>0.25537875660302672</v>
      </c>
      <c r="I171" s="465">
        <v>2.5246375424813099E-2</v>
      </c>
      <c r="J171" s="465">
        <v>0</v>
      </c>
      <c r="K171" s="465">
        <v>0</v>
      </c>
      <c r="L171" s="466">
        <v>0.52500000000000002</v>
      </c>
    </row>
    <row r="172" spans="1:12" ht="18.95" customHeight="1">
      <c r="A172" s="251" t="s">
        <v>437</v>
      </c>
      <c r="B172" s="252" t="s">
        <v>48</v>
      </c>
      <c r="C172" s="253" t="s">
        <v>438</v>
      </c>
      <c r="D172" s="256" t="s">
        <v>42</v>
      </c>
      <c r="E172" s="456">
        <v>120917</v>
      </c>
      <c r="F172" s="390">
        <v>48468</v>
      </c>
      <c r="G172" s="390">
        <v>133</v>
      </c>
      <c r="H172" s="390">
        <v>70451</v>
      </c>
      <c r="I172" s="390">
        <v>1865</v>
      </c>
      <c r="J172" s="390">
        <v>0</v>
      </c>
      <c r="K172" s="390">
        <v>0</v>
      </c>
      <c r="L172" s="391">
        <v>0</v>
      </c>
    </row>
    <row r="173" spans="1:12" ht="18.95" customHeight="1">
      <c r="A173" s="251"/>
      <c r="B173" s="252"/>
      <c r="C173" s="253" t="s">
        <v>439</v>
      </c>
      <c r="D173" s="256" t="s">
        <v>43</v>
      </c>
      <c r="E173" s="457">
        <v>124117.694</v>
      </c>
      <c r="F173" s="458">
        <v>51617.139000000003</v>
      </c>
      <c r="G173" s="458">
        <v>197.21799999999999</v>
      </c>
      <c r="H173" s="458">
        <v>70578.337</v>
      </c>
      <c r="I173" s="458">
        <v>1725</v>
      </c>
      <c r="J173" s="458">
        <v>0</v>
      </c>
      <c r="K173" s="458">
        <v>0</v>
      </c>
      <c r="L173" s="459">
        <v>0</v>
      </c>
    </row>
    <row r="174" spans="1:12" ht="18.95" customHeight="1">
      <c r="A174" s="251"/>
      <c r="B174" s="252"/>
      <c r="C174" s="253"/>
      <c r="D174" s="256" t="s">
        <v>44</v>
      </c>
      <c r="E174" s="457">
        <v>16134.340599999994</v>
      </c>
      <c r="F174" s="458">
        <v>39.432000000000002</v>
      </c>
      <c r="G174" s="458">
        <v>35.678670000000004</v>
      </c>
      <c r="H174" s="458">
        <v>16059.229929999994</v>
      </c>
      <c r="I174" s="458">
        <v>0</v>
      </c>
      <c r="J174" s="458">
        <v>0</v>
      </c>
      <c r="K174" s="458">
        <v>0</v>
      </c>
      <c r="L174" s="459">
        <v>0</v>
      </c>
    </row>
    <row r="175" spans="1:12" ht="18.95" customHeight="1">
      <c r="A175" s="255"/>
      <c r="B175" s="253"/>
      <c r="C175" s="253"/>
      <c r="D175" s="256" t="s">
        <v>45</v>
      </c>
      <c r="E175" s="462">
        <v>0.13343318640058879</v>
      </c>
      <c r="F175" s="209">
        <v>8.1356771478088646E-4</v>
      </c>
      <c r="G175" s="209">
        <v>0.26826067669172937</v>
      </c>
      <c r="H175" s="209">
        <v>0.22794892804928241</v>
      </c>
      <c r="I175" s="209">
        <v>0</v>
      </c>
      <c r="J175" s="209">
        <v>0</v>
      </c>
      <c r="K175" s="209">
        <v>0</v>
      </c>
      <c r="L175" s="463">
        <v>0</v>
      </c>
    </row>
    <row r="176" spans="1:12" ht="18.95" customHeight="1">
      <c r="A176" s="257"/>
      <c r="B176" s="258"/>
      <c r="C176" s="258"/>
      <c r="D176" s="262" t="s">
        <v>46</v>
      </c>
      <c r="E176" s="464">
        <v>0.12999226846737899</v>
      </c>
      <c r="F176" s="465">
        <v>7.6393230550805998E-4</v>
      </c>
      <c r="G176" s="465">
        <v>0.1809098053930169</v>
      </c>
      <c r="H176" s="465">
        <v>0.22753766400021574</v>
      </c>
      <c r="I176" s="465">
        <v>0</v>
      </c>
      <c r="J176" s="465">
        <v>0</v>
      </c>
      <c r="K176" s="465">
        <v>0</v>
      </c>
      <c r="L176" s="466">
        <v>0</v>
      </c>
    </row>
    <row r="177" spans="1:12" ht="18.95" customHeight="1">
      <c r="A177" s="251" t="s">
        <v>440</v>
      </c>
      <c r="B177" s="252" t="s">
        <v>48</v>
      </c>
      <c r="C177" s="253" t="s">
        <v>441</v>
      </c>
      <c r="D177" s="267" t="s">
        <v>42</v>
      </c>
      <c r="E177" s="456">
        <v>19490</v>
      </c>
      <c r="F177" s="390">
        <v>19340</v>
      </c>
      <c r="G177" s="390">
        <v>10</v>
      </c>
      <c r="H177" s="390">
        <v>0</v>
      </c>
      <c r="I177" s="390">
        <v>140</v>
      </c>
      <c r="J177" s="390">
        <v>0</v>
      </c>
      <c r="K177" s="390">
        <v>0</v>
      </c>
      <c r="L177" s="391">
        <v>0</v>
      </c>
    </row>
    <row r="178" spans="1:12" ht="18.95" customHeight="1">
      <c r="A178" s="255"/>
      <c r="B178" s="253"/>
      <c r="C178" s="253" t="s">
        <v>442</v>
      </c>
      <c r="D178" s="256" t="s">
        <v>43</v>
      </c>
      <c r="E178" s="457">
        <v>19593</v>
      </c>
      <c r="F178" s="458">
        <v>19340</v>
      </c>
      <c r="G178" s="458">
        <v>10</v>
      </c>
      <c r="H178" s="458">
        <v>103</v>
      </c>
      <c r="I178" s="458">
        <v>140</v>
      </c>
      <c r="J178" s="458">
        <v>0</v>
      </c>
      <c r="K178" s="458">
        <v>0</v>
      </c>
      <c r="L178" s="459">
        <v>0</v>
      </c>
    </row>
    <row r="179" spans="1:12" ht="18.95" customHeight="1">
      <c r="A179" s="255"/>
      <c r="B179" s="253"/>
      <c r="C179" s="253" t="s">
        <v>443</v>
      </c>
      <c r="D179" s="256" t="s">
        <v>44</v>
      </c>
      <c r="E179" s="457">
        <v>5311.951</v>
      </c>
      <c r="F179" s="458">
        <v>5284.5510000000004</v>
      </c>
      <c r="G179" s="458">
        <v>2.4</v>
      </c>
      <c r="H179" s="458">
        <v>0</v>
      </c>
      <c r="I179" s="458">
        <v>25</v>
      </c>
      <c r="J179" s="458">
        <v>0</v>
      </c>
      <c r="K179" s="458">
        <v>0</v>
      </c>
      <c r="L179" s="459">
        <v>0</v>
      </c>
    </row>
    <row r="180" spans="1:12" ht="18.95" customHeight="1">
      <c r="A180" s="255"/>
      <c r="B180" s="253"/>
      <c r="C180" s="253" t="s">
        <v>444</v>
      </c>
      <c r="D180" s="256" t="s">
        <v>45</v>
      </c>
      <c r="E180" s="462">
        <v>0.27254751154438173</v>
      </c>
      <c r="F180" s="209">
        <v>0.27324462254395038</v>
      </c>
      <c r="G180" s="209">
        <v>0.24</v>
      </c>
      <c r="H180" s="209">
        <v>0</v>
      </c>
      <c r="I180" s="209">
        <v>0.17857142857142858</v>
      </c>
      <c r="J180" s="209">
        <v>0</v>
      </c>
      <c r="K180" s="209">
        <v>0</v>
      </c>
      <c r="L180" s="463">
        <v>0</v>
      </c>
    </row>
    <row r="181" spans="1:12" ht="18.95" customHeight="1">
      <c r="A181" s="257"/>
      <c r="B181" s="258"/>
      <c r="C181" s="258"/>
      <c r="D181" s="261" t="s">
        <v>46</v>
      </c>
      <c r="E181" s="464">
        <v>0.27111473485428467</v>
      </c>
      <c r="F181" s="465">
        <v>0.27324462254395038</v>
      </c>
      <c r="G181" s="465">
        <v>0.24</v>
      </c>
      <c r="H181" s="465">
        <v>0</v>
      </c>
      <c r="I181" s="465">
        <v>0.17857142857142858</v>
      </c>
      <c r="J181" s="465">
        <v>0</v>
      </c>
      <c r="K181" s="465">
        <v>0</v>
      </c>
      <c r="L181" s="466">
        <v>0</v>
      </c>
    </row>
    <row r="182" spans="1:12" ht="18.95" hidden="1" customHeight="1">
      <c r="A182" s="251" t="s">
        <v>445</v>
      </c>
      <c r="B182" s="252" t="s">
        <v>48</v>
      </c>
      <c r="C182" s="253" t="s">
        <v>446</v>
      </c>
      <c r="D182" s="254" t="s">
        <v>42</v>
      </c>
      <c r="E182" s="456">
        <f>SUM(F182:L182)</f>
        <v>0</v>
      </c>
      <c r="F182" s="390">
        <v>0</v>
      </c>
      <c r="G182" s="390">
        <v>0</v>
      </c>
      <c r="H182" s="390">
        <v>0</v>
      </c>
      <c r="I182" s="390">
        <v>0</v>
      </c>
      <c r="J182" s="390">
        <v>0</v>
      </c>
      <c r="K182" s="390">
        <v>0</v>
      </c>
      <c r="L182" s="391">
        <v>0</v>
      </c>
    </row>
    <row r="183" spans="1:12" ht="18.95" hidden="1" customHeight="1">
      <c r="A183" s="255"/>
      <c r="B183" s="253"/>
      <c r="C183" s="253"/>
      <c r="D183" s="256" t="s">
        <v>43</v>
      </c>
      <c r="E183" s="457" t="e">
        <f>SUM(F183:L183)</f>
        <v>#REF!</v>
      </c>
      <c r="F183" s="458" t="e">
        <f>#REF!</f>
        <v>#REF!</v>
      </c>
      <c r="G183" s="458" t="e">
        <f>#REF!</f>
        <v>#REF!</v>
      </c>
      <c r="H183" s="458" t="e">
        <f>#REF!</f>
        <v>#REF!</v>
      </c>
      <c r="I183" s="458" t="e">
        <f>#REF!</f>
        <v>#REF!</v>
      </c>
      <c r="J183" s="458" t="e">
        <f>#REF!</f>
        <v>#REF!</v>
      </c>
      <c r="K183" s="458" t="e">
        <f>#REF!</f>
        <v>#REF!</v>
      </c>
      <c r="L183" s="459" t="e">
        <f>#REF!</f>
        <v>#REF!</v>
      </c>
    </row>
    <row r="184" spans="1:12" ht="18.95" hidden="1" customHeight="1">
      <c r="A184" s="255"/>
      <c r="B184" s="253"/>
      <c r="C184" s="253"/>
      <c r="D184" s="256" t="s">
        <v>44</v>
      </c>
      <c r="E184" s="457" t="e">
        <f>SUM(F184:L184)</f>
        <v>#REF!</v>
      </c>
      <c r="F184" s="458" t="e">
        <f>#REF!</f>
        <v>#REF!</v>
      </c>
      <c r="G184" s="458" t="e">
        <f>#REF!</f>
        <v>#REF!</v>
      </c>
      <c r="H184" s="458" t="e">
        <f>#REF!</f>
        <v>#REF!</v>
      </c>
      <c r="I184" s="458" t="e">
        <f>#REF!</f>
        <v>#REF!</v>
      </c>
      <c r="J184" s="458" t="e">
        <f>#REF!</f>
        <v>#REF!</v>
      </c>
      <c r="K184" s="458" t="e">
        <f>#REF!</f>
        <v>#REF!</v>
      </c>
      <c r="L184" s="459" t="e">
        <f>#REF!</f>
        <v>#REF!</v>
      </c>
    </row>
    <row r="185" spans="1:12" ht="18.95" hidden="1" customHeight="1">
      <c r="A185" s="255"/>
      <c r="B185" s="253"/>
      <c r="C185" s="253"/>
      <c r="D185" s="256" t="s">
        <v>45</v>
      </c>
      <c r="E185" s="462">
        <f t="shared" ref="E185:L185" si="0">IF(E182=0,0,(IF(E184/E182&gt;1000%,"*)",E184/E182)))</f>
        <v>0</v>
      </c>
      <c r="F185" s="209">
        <f t="shared" si="0"/>
        <v>0</v>
      </c>
      <c r="G185" s="209">
        <f t="shared" si="0"/>
        <v>0</v>
      </c>
      <c r="H185" s="209">
        <f t="shared" si="0"/>
        <v>0</v>
      </c>
      <c r="I185" s="209">
        <f t="shared" si="0"/>
        <v>0</v>
      </c>
      <c r="J185" s="209">
        <f t="shared" si="0"/>
        <v>0</v>
      </c>
      <c r="K185" s="209">
        <f t="shared" si="0"/>
        <v>0</v>
      </c>
      <c r="L185" s="463">
        <f t="shared" si="0"/>
        <v>0</v>
      </c>
    </row>
    <row r="186" spans="1:12" ht="18.95" hidden="1" customHeight="1">
      <c r="A186" s="257"/>
      <c r="B186" s="258"/>
      <c r="C186" s="258"/>
      <c r="D186" s="261" t="s">
        <v>46</v>
      </c>
      <c r="E186" s="464" t="e">
        <f t="shared" ref="E186:L186" si="1">IF(E183=0,0,(IF(E184/E183&gt;1000%,"*)",E184/E183)))</f>
        <v>#REF!</v>
      </c>
      <c r="F186" s="465" t="e">
        <f t="shared" si="1"/>
        <v>#REF!</v>
      </c>
      <c r="G186" s="465" t="e">
        <f t="shared" si="1"/>
        <v>#REF!</v>
      </c>
      <c r="H186" s="465" t="e">
        <f t="shared" si="1"/>
        <v>#REF!</v>
      </c>
      <c r="I186" s="465" t="e">
        <f t="shared" si="1"/>
        <v>#REF!</v>
      </c>
      <c r="J186" s="465" t="e">
        <f t="shared" si="1"/>
        <v>#REF!</v>
      </c>
      <c r="K186" s="465" t="e">
        <f t="shared" si="1"/>
        <v>#REF!</v>
      </c>
      <c r="L186" s="466" t="e">
        <f t="shared" si="1"/>
        <v>#REF!</v>
      </c>
    </row>
    <row r="187" spans="1:12" ht="6.75" customHeight="1">
      <c r="A187" s="253"/>
      <c r="B187" s="253"/>
      <c r="C187" s="253"/>
      <c r="D187" s="256"/>
      <c r="E187" s="271"/>
      <c r="F187" s="271"/>
      <c r="G187" s="271"/>
      <c r="H187" s="271"/>
      <c r="I187" s="271"/>
      <c r="J187" s="271"/>
      <c r="K187" s="271"/>
      <c r="L187" s="271"/>
    </row>
    <row r="188" spans="1:12">
      <c r="A188" s="94"/>
      <c r="B188" s="272"/>
      <c r="C188" s="272"/>
      <c r="D188" s="272"/>
      <c r="E188" s="272"/>
      <c r="F188" s="273"/>
      <c r="G188" s="273"/>
      <c r="H188" s="273"/>
      <c r="I188" s="273"/>
      <c r="J188" s="273"/>
      <c r="K188" s="273"/>
      <c r="L188" s="273"/>
    </row>
    <row r="189" spans="1:12">
      <c r="A189" s="274"/>
      <c r="B189" s="272"/>
      <c r="C189" s="272"/>
      <c r="D189" s="272"/>
      <c r="E189" s="272"/>
      <c r="F189" s="273"/>
      <c r="G189" s="273"/>
      <c r="H189" s="273"/>
      <c r="I189" s="273"/>
      <c r="J189" s="273"/>
      <c r="K189" s="273"/>
      <c r="L189" s="273"/>
    </row>
    <row r="190" spans="1:12">
      <c r="E190" s="273"/>
      <c r="F190" s="273"/>
      <c r="G190" s="273"/>
      <c r="H190" s="273"/>
      <c r="I190" s="273"/>
      <c r="J190" s="273"/>
      <c r="K190" s="273"/>
      <c r="L190" s="273"/>
    </row>
    <row r="191" spans="1:12">
      <c r="E191" s="273"/>
      <c r="F191" s="273"/>
      <c r="G191" s="273"/>
      <c r="H191" s="273"/>
      <c r="I191" s="273"/>
      <c r="J191" s="273"/>
      <c r="K191" s="273"/>
      <c r="L191" s="273"/>
    </row>
    <row r="192" spans="1:12">
      <c r="G192" s="260"/>
      <c r="H192" s="467"/>
      <c r="I192" s="468"/>
      <c r="J192" s="260"/>
    </row>
  </sheetData>
  <phoneticPr fontId="31" type="noConversion"/>
  <printOptions horizontalCentered="1"/>
  <pageMargins left="0.70866141732283472" right="0.70866141732283472" top="0.74803149606299213" bottom="0.19685039370078741" header="0.51181102362204722" footer="0"/>
  <pageSetup paperSize="9" scale="73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1" max="11" man="1"/>
    <brk id="15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2"/>
  <sheetViews>
    <sheetView showGridLines="0" zoomScale="75" zoomScaleNormal="75" workbookViewId="0"/>
  </sheetViews>
  <sheetFormatPr defaultColWidth="16.28515625" defaultRowHeight="15"/>
  <cols>
    <col min="1" max="1" width="3.5703125" style="151" customWidth="1"/>
    <col min="2" max="2" width="1.5703125" style="151" customWidth="1"/>
    <col min="3" max="3" width="42.5703125" style="151" bestFit="1" customWidth="1"/>
    <col min="4" max="4" width="2.7109375" style="151" customWidth="1"/>
    <col min="5" max="5" width="14.5703125" style="151" customWidth="1"/>
    <col min="6" max="11" width="14.7109375" style="151" customWidth="1"/>
    <col min="12" max="12" width="23.140625" style="151" customWidth="1"/>
    <col min="13" max="16384" width="16.28515625" style="151"/>
  </cols>
  <sheetData>
    <row r="1" spans="1:14" ht="15.75" customHeight="1">
      <c r="A1" s="148" t="s">
        <v>348</v>
      </c>
      <c r="B1" s="149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4" ht="15" customHeight="1">
      <c r="A2" s="152" t="s">
        <v>349</v>
      </c>
      <c r="B2" s="152"/>
      <c r="C2" s="152"/>
      <c r="D2" s="152"/>
      <c r="E2" s="152"/>
      <c r="F2" s="152"/>
      <c r="G2" s="153"/>
      <c r="H2" s="153"/>
      <c r="I2" s="153"/>
      <c r="J2" s="153"/>
      <c r="K2" s="153"/>
      <c r="L2" s="153"/>
    </row>
    <row r="3" spans="1:14" ht="15" customHeight="1">
      <c r="A3" s="152"/>
      <c r="B3" s="152"/>
      <c r="C3" s="152"/>
      <c r="D3" s="152"/>
      <c r="E3" s="152"/>
      <c r="F3" s="152"/>
      <c r="G3" s="153"/>
      <c r="H3" s="153"/>
      <c r="I3" s="153"/>
      <c r="J3" s="153"/>
      <c r="K3" s="153"/>
      <c r="L3" s="153"/>
    </row>
    <row r="4" spans="1:14" ht="15" customHeight="1">
      <c r="A4" s="150"/>
      <c r="B4" s="154"/>
      <c r="C4" s="154"/>
      <c r="D4" s="150"/>
      <c r="E4" s="150"/>
      <c r="F4" s="150"/>
      <c r="G4" s="150"/>
      <c r="H4" s="150"/>
      <c r="I4" s="150"/>
      <c r="J4" s="149"/>
      <c r="K4" s="149"/>
      <c r="L4" s="155" t="s">
        <v>2</v>
      </c>
    </row>
    <row r="5" spans="1:14" ht="15.95" customHeight="1">
      <c r="A5" s="156" t="s">
        <v>4</v>
      </c>
      <c r="B5" s="157" t="s">
        <v>4</v>
      </c>
      <c r="C5" s="158" t="s">
        <v>3</v>
      </c>
      <c r="D5" s="157"/>
      <c r="E5" s="19" t="s">
        <v>4</v>
      </c>
      <c r="F5" s="159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61"/>
      <c r="B6" s="162"/>
      <c r="C6" s="163" t="s">
        <v>449</v>
      </c>
      <c r="D6" s="162"/>
      <c r="E6" s="164"/>
      <c r="F6" s="165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61" t="s">
        <v>4</v>
      </c>
      <c r="B7" s="162"/>
      <c r="C7" s="163" t="s">
        <v>11</v>
      </c>
      <c r="D7" s="162"/>
      <c r="E7" s="32" t="s">
        <v>12</v>
      </c>
      <c r="F7" s="165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66" t="s">
        <v>4</v>
      </c>
      <c r="B8" s="167"/>
      <c r="C8" s="163" t="s">
        <v>20</v>
      </c>
      <c r="D8" s="162"/>
      <c r="E8" s="32" t="s">
        <v>4</v>
      </c>
      <c r="F8" s="165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4" ht="15.95" customHeight="1">
      <c r="A9" s="168" t="s">
        <v>4</v>
      </c>
      <c r="B9" s="160"/>
      <c r="C9" s="163" t="s">
        <v>27</v>
      </c>
      <c r="D9" s="162"/>
      <c r="E9" s="169" t="s">
        <v>4</v>
      </c>
      <c r="F9" s="165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4" ht="15.95" customHeight="1">
      <c r="A10" s="161"/>
      <c r="B10" s="162"/>
      <c r="C10" s="163" t="s">
        <v>31</v>
      </c>
      <c r="D10" s="170"/>
      <c r="E10" s="46"/>
      <c r="F10" s="171"/>
      <c r="G10" s="44"/>
      <c r="H10" s="45"/>
      <c r="I10" s="46"/>
      <c r="J10" s="47"/>
      <c r="K10" s="45"/>
      <c r="L10" s="46"/>
    </row>
    <row r="11" spans="1:14" ht="12" customHeight="1">
      <c r="A11" s="172">
        <v>1</v>
      </c>
      <c r="B11" s="173"/>
      <c r="C11" s="173"/>
      <c r="D11" s="174"/>
      <c r="E11" s="175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4" ht="18.95" customHeight="1">
      <c r="A12" s="176" t="s">
        <v>4</v>
      </c>
      <c r="B12" s="177" t="s">
        <v>4</v>
      </c>
      <c r="C12" s="177" t="s">
        <v>41</v>
      </c>
      <c r="D12" s="178" t="s">
        <v>42</v>
      </c>
      <c r="E12" s="470">
        <v>50089646</v>
      </c>
      <c r="F12" s="470">
        <v>45862048</v>
      </c>
      <c r="G12" s="470">
        <v>28905</v>
      </c>
      <c r="H12" s="470">
        <v>3713980</v>
      </c>
      <c r="I12" s="470">
        <v>268120</v>
      </c>
      <c r="J12" s="470">
        <v>0</v>
      </c>
      <c r="K12" s="470">
        <v>0</v>
      </c>
      <c r="L12" s="471">
        <v>216593</v>
      </c>
      <c r="M12" s="179"/>
      <c r="N12" s="179"/>
    </row>
    <row r="13" spans="1:14" ht="18.95" customHeight="1">
      <c r="A13" s="180"/>
      <c r="B13" s="181"/>
      <c r="C13" s="177"/>
      <c r="D13" s="178" t="s">
        <v>43</v>
      </c>
      <c r="E13" s="472">
        <v>51189935.788369998</v>
      </c>
      <c r="F13" s="470">
        <v>46094545.129609995</v>
      </c>
      <c r="G13" s="470">
        <v>29444.146640000003</v>
      </c>
      <c r="H13" s="470">
        <v>3773963.8668500003</v>
      </c>
      <c r="I13" s="470">
        <v>1058789.46527</v>
      </c>
      <c r="J13" s="470">
        <v>0</v>
      </c>
      <c r="K13" s="470">
        <v>0</v>
      </c>
      <c r="L13" s="473">
        <v>233193.18000000005</v>
      </c>
      <c r="M13" s="179"/>
      <c r="N13" s="179"/>
    </row>
    <row r="14" spans="1:14" ht="18.95" customHeight="1">
      <c r="A14" s="180"/>
      <c r="B14" s="181"/>
      <c r="C14" s="182" t="s">
        <v>4</v>
      </c>
      <c r="D14" s="178" t="s">
        <v>44</v>
      </c>
      <c r="E14" s="472">
        <v>12886014.135620004</v>
      </c>
      <c r="F14" s="470">
        <v>11882156.671800004</v>
      </c>
      <c r="G14" s="470">
        <v>4732.6571300000005</v>
      </c>
      <c r="H14" s="470">
        <v>963095.62542000029</v>
      </c>
      <c r="I14" s="470">
        <v>6498.7080099999994</v>
      </c>
      <c r="J14" s="470">
        <v>0</v>
      </c>
      <c r="K14" s="470">
        <v>0</v>
      </c>
      <c r="L14" s="473">
        <v>29530.473259999999</v>
      </c>
      <c r="M14" s="179"/>
      <c r="N14" s="179"/>
    </row>
    <row r="15" spans="1:14" ht="18.95" customHeight="1">
      <c r="A15" s="180"/>
      <c r="B15" s="181"/>
      <c r="C15" s="177"/>
      <c r="D15" s="178" t="s">
        <v>45</v>
      </c>
      <c r="E15" s="474">
        <v>0.25725903783827908</v>
      </c>
      <c r="F15" s="474">
        <v>0.25908473759828615</v>
      </c>
      <c r="G15" s="451">
        <v>0.16373143504583984</v>
      </c>
      <c r="H15" s="451">
        <v>0.2593163198024761</v>
      </c>
      <c r="I15" s="451">
        <v>2.4238057623452183E-2</v>
      </c>
      <c r="J15" s="451">
        <v>0</v>
      </c>
      <c r="K15" s="451">
        <v>0</v>
      </c>
      <c r="L15" s="452">
        <v>0.13634084785750231</v>
      </c>
      <c r="M15" s="179"/>
      <c r="N15" s="179"/>
    </row>
    <row r="16" spans="1:14" ht="18.95" customHeight="1">
      <c r="A16" s="183"/>
      <c r="B16" s="184"/>
      <c r="C16" s="185"/>
      <c r="D16" s="186" t="s">
        <v>46</v>
      </c>
      <c r="E16" s="454">
        <v>0.25172944519589763</v>
      </c>
      <c r="F16" s="454">
        <v>0.25777793529341503</v>
      </c>
      <c r="G16" s="454">
        <v>0.16073337726047951</v>
      </c>
      <c r="H16" s="454">
        <v>0.25519471287992579</v>
      </c>
      <c r="I16" s="454">
        <v>6.1378661416344703E-3</v>
      </c>
      <c r="J16" s="454">
        <v>0</v>
      </c>
      <c r="K16" s="454">
        <v>0</v>
      </c>
      <c r="L16" s="455">
        <v>0.12663523547300995</v>
      </c>
      <c r="M16" s="179"/>
      <c r="N16" s="179"/>
    </row>
    <row r="17" spans="1:14" ht="18.95" customHeight="1">
      <c r="A17" s="187" t="s">
        <v>50</v>
      </c>
      <c r="B17" s="188" t="s">
        <v>48</v>
      </c>
      <c r="C17" s="189" t="s">
        <v>350</v>
      </c>
      <c r="D17" s="190" t="s">
        <v>42</v>
      </c>
      <c r="E17" s="475">
        <v>3322250</v>
      </c>
      <c r="F17" s="394">
        <v>3033080</v>
      </c>
      <c r="G17" s="394">
        <v>2404</v>
      </c>
      <c r="H17" s="394">
        <v>256864</v>
      </c>
      <c r="I17" s="394">
        <v>19598</v>
      </c>
      <c r="J17" s="394">
        <v>0</v>
      </c>
      <c r="K17" s="394">
        <v>0</v>
      </c>
      <c r="L17" s="395">
        <v>10304</v>
      </c>
      <c r="M17" s="179"/>
      <c r="N17" s="179"/>
    </row>
    <row r="18" spans="1:14" ht="18.95" customHeight="1">
      <c r="A18" s="187"/>
      <c r="B18" s="188"/>
      <c r="C18" s="189"/>
      <c r="D18" s="190" t="s">
        <v>43</v>
      </c>
      <c r="E18" s="476">
        <v>3395574.7039000001</v>
      </c>
      <c r="F18" s="476">
        <v>3051334.4513900001</v>
      </c>
      <c r="G18" s="476">
        <v>2446.8870000000002</v>
      </c>
      <c r="H18" s="476">
        <v>259625.59025999997</v>
      </c>
      <c r="I18" s="476">
        <v>67580.779249999992</v>
      </c>
      <c r="J18" s="476">
        <v>0</v>
      </c>
      <c r="K18" s="476">
        <v>0</v>
      </c>
      <c r="L18" s="477">
        <v>14586.995999999999</v>
      </c>
      <c r="M18" s="179"/>
      <c r="N18" s="179"/>
    </row>
    <row r="19" spans="1:14" ht="18.95" customHeight="1">
      <c r="A19" s="187"/>
      <c r="B19" s="188"/>
      <c r="C19" s="189"/>
      <c r="D19" s="190" t="s">
        <v>44</v>
      </c>
      <c r="E19" s="476">
        <v>841196.72754999995</v>
      </c>
      <c r="F19" s="476">
        <v>777207.55847000005</v>
      </c>
      <c r="G19" s="476">
        <v>388.90388999999999</v>
      </c>
      <c r="H19" s="476">
        <v>62021.048289999984</v>
      </c>
      <c r="I19" s="476">
        <v>38.922010000000007</v>
      </c>
      <c r="J19" s="476">
        <v>0</v>
      </c>
      <c r="K19" s="476">
        <v>0</v>
      </c>
      <c r="L19" s="477">
        <v>1540.2948900000004</v>
      </c>
      <c r="M19" s="179"/>
      <c r="N19" s="179"/>
    </row>
    <row r="20" spans="1:14" ht="18.95" customHeight="1">
      <c r="A20" s="187"/>
      <c r="B20" s="188"/>
      <c r="C20" s="189"/>
      <c r="D20" s="190" t="s">
        <v>45</v>
      </c>
      <c r="E20" s="478">
        <v>0.25320091129505606</v>
      </c>
      <c r="F20" s="478">
        <v>0.25624367259353531</v>
      </c>
      <c r="G20" s="209">
        <v>0.16177366472545757</v>
      </c>
      <c r="H20" s="209">
        <v>0.24145480989940196</v>
      </c>
      <c r="I20" s="209">
        <v>1.9860194917848762E-3</v>
      </c>
      <c r="J20" s="209">
        <v>0</v>
      </c>
      <c r="K20" s="209">
        <v>0</v>
      </c>
      <c r="L20" s="463">
        <v>0.14948514072204971</v>
      </c>
      <c r="M20" s="179"/>
      <c r="N20" s="179"/>
    </row>
    <row r="21" spans="1:14" s="194" customFormat="1" ht="18.95" customHeight="1">
      <c r="A21" s="191"/>
      <c r="B21" s="192"/>
      <c r="C21" s="189"/>
      <c r="D21" s="193" t="s">
        <v>46</v>
      </c>
      <c r="E21" s="465">
        <v>0.24773324132254851</v>
      </c>
      <c r="F21" s="465">
        <v>0.25471070800382178</v>
      </c>
      <c r="G21" s="465">
        <v>0.15893823049450179</v>
      </c>
      <c r="H21" s="465">
        <v>0.23888649893059272</v>
      </c>
      <c r="I21" s="465">
        <v>5.7593313412407886E-4</v>
      </c>
      <c r="J21" s="465">
        <v>0</v>
      </c>
      <c r="K21" s="465">
        <v>0</v>
      </c>
      <c r="L21" s="466">
        <v>0.10559370071809168</v>
      </c>
      <c r="M21" s="179"/>
      <c r="N21" s="179"/>
    </row>
    <row r="22" spans="1:14" ht="18.95" customHeight="1">
      <c r="A22" s="187" t="s">
        <v>54</v>
      </c>
      <c r="B22" s="188" t="s">
        <v>48</v>
      </c>
      <c r="C22" s="195" t="s">
        <v>351</v>
      </c>
      <c r="D22" s="190" t="s">
        <v>42</v>
      </c>
      <c r="E22" s="475">
        <v>2930166</v>
      </c>
      <c r="F22" s="394">
        <v>2718475</v>
      </c>
      <c r="G22" s="394">
        <v>1427</v>
      </c>
      <c r="H22" s="394">
        <v>193045</v>
      </c>
      <c r="I22" s="394">
        <v>10947</v>
      </c>
      <c r="J22" s="394">
        <v>0</v>
      </c>
      <c r="K22" s="394">
        <v>0</v>
      </c>
      <c r="L22" s="395">
        <v>6272</v>
      </c>
      <c r="M22" s="179"/>
      <c r="N22" s="179"/>
    </row>
    <row r="23" spans="1:14" ht="18.95" customHeight="1">
      <c r="A23" s="187"/>
      <c r="B23" s="188"/>
      <c r="C23" s="189"/>
      <c r="D23" s="190" t="s">
        <v>43</v>
      </c>
      <c r="E23" s="475">
        <v>2988738.6130000004</v>
      </c>
      <c r="F23" s="476">
        <v>2727540.52</v>
      </c>
      <c r="G23" s="476">
        <v>1355.432</v>
      </c>
      <c r="H23" s="476">
        <v>191238.44899999994</v>
      </c>
      <c r="I23" s="476">
        <v>61555.305000000008</v>
      </c>
      <c r="J23" s="476">
        <v>0</v>
      </c>
      <c r="K23" s="476">
        <v>0</v>
      </c>
      <c r="L23" s="477">
        <v>7048.9070000000011</v>
      </c>
      <c r="M23" s="179"/>
      <c r="N23" s="179"/>
    </row>
    <row r="24" spans="1:14" ht="18.95" customHeight="1">
      <c r="A24" s="187"/>
      <c r="B24" s="188"/>
      <c r="C24" s="189"/>
      <c r="D24" s="190" t="s">
        <v>44</v>
      </c>
      <c r="E24" s="475">
        <v>753414.10746000009</v>
      </c>
      <c r="F24" s="476">
        <v>703037.67587000004</v>
      </c>
      <c r="G24" s="476">
        <v>176.43456</v>
      </c>
      <c r="H24" s="476">
        <v>47542.315990000032</v>
      </c>
      <c r="I24" s="476">
        <v>1058.4975100000001</v>
      </c>
      <c r="J24" s="476">
        <v>0</v>
      </c>
      <c r="K24" s="476">
        <v>0</v>
      </c>
      <c r="L24" s="477">
        <v>1599.18353</v>
      </c>
      <c r="M24" s="179"/>
      <c r="N24" s="179"/>
    </row>
    <row r="25" spans="1:14" ht="18.95" customHeight="1">
      <c r="A25" s="187"/>
      <c r="B25" s="188"/>
      <c r="C25" s="189"/>
      <c r="D25" s="190" t="s">
        <v>45</v>
      </c>
      <c r="E25" s="478">
        <v>0.25712335323664259</v>
      </c>
      <c r="F25" s="478">
        <v>0.25861472916616857</v>
      </c>
      <c r="G25" s="209">
        <v>0.12364019621583743</v>
      </c>
      <c r="H25" s="209">
        <v>0.24627582164780248</v>
      </c>
      <c r="I25" s="209">
        <v>9.6692930483237433E-2</v>
      </c>
      <c r="J25" s="209">
        <v>0</v>
      </c>
      <c r="K25" s="209">
        <v>0</v>
      </c>
      <c r="L25" s="463">
        <v>0.25497186383928572</v>
      </c>
      <c r="M25" s="179"/>
      <c r="N25" s="179"/>
    </row>
    <row r="26" spans="1:14" ht="18.95" customHeight="1">
      <c r="A26" s="191"/>
      <c r="B26" s="192"/>
      <c r="C26" s="189"/>
      <c r="D26" s="190" t="s">
        <v>46</v>
      </c>
      <c r="E26" s="465">
        <v>0.25208430880603072</v>
      </c>
      <c r="F26" s="465">
        <v>0.25775517200015785</v>
      </c>
      <c r="G26" s="465">
        <v>0.13016850716229217</v>
      </c>
      <c r="H26" s="465">
        <v>0.24860228807858636</v>
      </c>
      <c r="I26" s="465">
        <v>1.7195877918239542E-2</v>
      </c>
      <c r="J26" s="465">
        <v>0</v>
      </c>
      <c r="K26" s="465">
        <v>0</v>
      </c>
      <c r="L26" s="466">
        <v>0.22686971611343429</v>
      </c>
      <c r="M26" s="179"/>
      <c r="N26" s="179"/>
    </row>
    <row r="27" spans="1:14" ht="18.95" customHeight="1">
      <c r="A27" s="187" t="s">
        <v>58</v>
      </c>
      <c r="B27" s="188" t="s">
        <v>48</v>
      </c>
      <c r="C27" s="195" t="s">
        <v>352</v>
      </c>
      <c r="D27" s="196" t="s">
        <v>42</v>
      </c>
      <c r="E27" s="475">
        <v>3144417</v>
      </c>
      <c r="F27" s="394">
        <v>2834429</v>
      </c>
      <c r="G27" s="394">
        <v>2316</v>
      </c>
      <c r="H27" s="394">
        <v>251277</v>
      </c>
      <c r="I27" s="394">
        <v>14866</v>
      </c>
      <c r="J27" s="394">
        <v>0</v>
      </c>
      <c r="K27" s="394">
        <v>0</v>
      </c>
      <c r="L27" s="395">
        <v>41529</v>
      </c>
      <c r="M27" s="179"/>
      <c r="N27" s="179"/>
    </row>
    <row r="28" spans="1:14" ht="18.95" customHeight="1">
      <c r="A28" s="187"/>
      <c r="B28" s="188"/>
      <c r="C28" s="189"/>
      <c r="D28" s="190" t="s">
        <v>43</v>
      </c>
      <c r="E28" s="475">
        <v>3228778.1185899992</v>
      </c>
      <c r="F28" s="476">
        <v>2848920.9621399986</v>
      </c>
      <c r="G28" s="476">
        <v>2332.48972</v>
      </c>
      <c r="H28" s="476">
        <v>257746.09073000005</v>
      </c>
      <c r="I28" s="476">
        <v>77556.058000000005</v>
      </c>
      <c r="J28" s="476">
        <v>0</v>
      </c>
      <c r="K28" s="476">
        <v>0</v>
      </c>
      <c r="L28" s="477">
        <v>42222.517999999996</v>
      </c>
      <c r="M28" s="179"/>
      <c r="N28" s="179"/>
    </row>
    <row r="29" spans="1:14" ht="18.95" customHeight="1">
      <c r="A29" s="187"/>
      <c r="B29" s="188"/>
      <c r="C29" s="189"/>
      <c r="D29" s="190" t="s">
        <v>44</v>
      </c>
      <c r="E29" s="475">
        <v>788670.50008999999</v>
      </c>
      <c r="F29" s="476">
        <v>720007.73404999997</v>
      </c>
      <c r="G29" s="476">
        <v>255.23742000000001</v>
      </c>
      <c r="H29" s="476">
        <v>68187.708369999978</v>
      </c>
      <c r="I29" s="476">
        <v>194.70390999999998</v>
      </c>
      <c r="J29" s="476">
        <v>0</v>
      </c>
      <c r="K29" s="476">
        <v>0</v>
      </c>
      <c r="L29" s="477">
        <v>25.116339999999997</v>
      </c>
      <c r="M29" s="179"/>
      <c r="N29" s="179"/>
    </row>
    <row r="30" spans="1:14" ht="18.95" customHeight="1">
      <c r="A30" s="187"/>
      <c r="B30" s="188"/>
      <c r="C30" s="189"/>
      <c r="D30" s="190" t="s">
        <v>45</v>
      </c>
      <c r="E30" s="478">
        <v>0.25081612905985434</v>
      </c>
      <c r="F30" s="478">
        <v>0.25402214486586189</v>
      </c>
      <c r="G30" s="209">
        <v>0.11020613989637307</v>
      </c>
      <c r="H30" s="209">
        <v>0.27136470257922524</v>
      </c>
      <c r="I30" s="209">
        <v>1.3097262881743574E-2</v>
      </c>
      <c r="J30" s="209">
        <v>0</v>
      </c>
      <c r="K30" s="209">
        <v>0</v>
      </c>
      <c r="L30" s="463">
        <v>6.0479038744010204E-4</v>
      </c>
      <c r="M30" s="179"/>
      <c r="N30" s="179"/>
    </row>
    <row r="31" spans="1:14" ht="18.95" customHeight="1">
      <c r="A31" s="191"/>
      <c r="B31" s="192"/>
      <c r="C31" s="189"/>
      <c r="D31" s="193" t="s">
        <v>46</v>
      </c>
      <c r="E31" s="465">
        <v>0.24426283600881524</v>
      </c>
      <c r="F31" s="465">
        <v>0.25272997868960118</v>
      </c>
      <c r="G31" s="465">
        <v>0.10942702890026028</v>
      </c>
      <c r="H31" s="465">
        <v>0.2645538024529322</v>
      </c>
      <c r="I31" s="465">
        <v>2.5104926039433307E-3</v>
      </c>
      <c r="J31" s="465">
        <v>0</v>
      </c>
      <c r="K31" s="465">
        <v>0</v>
      </c>
      <c r="L31" s="466">
        <v>5.9485651708408296E-4</v>
      </c>
      <c r="M31" s="179"/>
      <c r="N31" s="179"/>
    </row>
    <row r="32" spans="1:14" ht="18.95" customHeight="1">
      <c r="A32" s="187" t="s">
        <v>62</v>
      </c>
      <c r="B32" s="188" t="s">
        <v>48</v>
      </c>
      <c r="C32" s="195" t="s">
        <v>353</v>
      </c>
      <c r="D32" s="190" t="s">
        <v>42</v>
      </c>
      <c r="E32" s="475">
        <v>1456319</v>
      </c>
      <c r="F32" s="394">
        <v>1307360</v>
      </c>
      <c r="G32" s="394">
        <v>1289</v>
      </c>
      <c r="H32" s="394">
        <v>125605</v>
      </c>
      <c r="I32" s="394">
        <v>10638</v>
      </c>
      <c r="J32" s="394">
        <v>0</v>
      </c>
      <c r="K32" s="394">
        <v>0</v>
      </c>
      <c r="L32" s="395">
        <v>11427</v>
      </c>
      <c r="M32" s="179"/>
      <c r="N32" s="179"/>
    </row>
    <row r="33" spans="1:14" ht="18.95" customHeight="1">
      <c r="A33" s="187"/>
      <c r="B33" s="188"/>
      <c r="C33" s="189"/>
      <c r="D33" s="190" t="s">
        <v>43</v>
      </c>
      <c r="E33" s="475">
        <v>1498144.04</v>
      </c>
      <c r="F33" s="476">
        <v>1315411.6340000001</v>
      </c>
      <c r="G33" s="476">
        <v>1313.6000000000001</v>
      </c>
      <c r="H33" s="476">
        <v>125526.40000000001</v>
      </c>
      <c r="I33" s="476">
        <v>43557.398000000001</v>
      </c>
      <c r="J33" s="476">
        <v>0</v>
      </c>
      <c r="K33" s="476">
        <v>0</v>
      </c>
      <c r="L33" s="477">
        <v>12335.008</v>
      </c>
      <c r="M33" s="179"/>
      <c r="N33" s="179"/>
    </row>
    <row r="34" spans="1:14" ht="18.95" customHeight="1">
      <c r="A34" s="187"/>
      <c r="B34" s="188"/>
      <c r="C34" s="189"/>
      <c r="D34" s="190" t="s">
        <v>44</v>
      </c>
      <c r="E34" s="475">
        <v>378011.38608999981</v>
      </c>
      <c r="F34" s="476">
        <v>341046.74520999979</v>
      </c>
      <c r="G34" s="476">
        <v>213.36256</v>
      </c>
      <c r="H34" s="476">
        <v>33846.80308000002</v>
      </c>
      <c r="I34" s="476">
        <v>343.92795000000001</v>
      </c>
      <c r="J34" s="476">
        <v>0</v>
      </c>
      <c r="K34" s="476">
        <v>0</v>
      </c>
      <c r="L34" s="477">
        <v>2560.54729</v>
      </c>
      <c r="M34" s="179"/>
      <c r="N34" s="179"/>
    </row>
    <row r="35" spans="1:14" ht="18.95" customHeight="1">
      <c r="A35" s="197" t="s">
        <v>4</v>
      </c>
      <c r="B35" s="188"/>
      <c r="C35" s="189"/>
      <c r="D35" s="190" t="s">
        <v>45</v>
      </c>
      <c r="E35" s="478">
        <v>0.25956633545946994</v>
      </c>
      <c r="F35" s="478">
        <v>0.26086674306235452</v>
      </c>
      <c r="G35" s="209">
        <v>0.16552564778898371</v>
      </c>
      <c r="H35" s="209">
        <v>0.26947018892560026</v>
      </c>
      <c r="I35" s="209">
        <v>3.2330132543711226E-2</v>
      </c>
      <c r="J35" s="209">
        <v>0</v>
      </c>
      <c r="K35" s="209">
        <v>0</v>
      </c>
      <c r="L35" s="463">
        <v>0.22407869869607069</v>
      </c>
      <c r="M35" s="179"/>
      <c r="N35" s="179"/>
    </row>
    <row r="36" spans="1:14" ht="18.95" customHeight="1">
      <c r="A36" s="191"/>
      <c r="B36" s="192"/>
      <c r="C36" s="189"/>
      <c r="D36" s="198" t="s">
        <v>46</v>
      </c>
      <c r="E36" s="465">
        <v>0.25231978768209751</v>
      </c>
      <c r="F36" s="465">
        <v>0.25926997784938227</v>
      </c>
      <c r="G36" s="465">
        <v>0.16242582216808768</v>
      </c>
      <c r="H36" s="465">
        <v>0.26963892121497962</v>
      </c>
      <c r="I36" s="465">
        <v>7.8959709668607846E-3</v>
      </c>
      <c r="J36" s="465">
        <v>0</v>
      </c>
      <c r="K36" s="465">
        <v>0</v>
      </c>
      <c r="L36" s="466">
        <v>0.20758375592460093</v>
      </c>
      <c r="M36" s="179"/>
      <c r="N36" s="179"/>
    </row>
    <row r="37" spans="1:14" ht="18.95" customHeight="1">
      <c r="A37" s="187" t="s">
        <v>67</v>
      </c>
      <c r="B37" s="188" t="s">
        <v>48</v>
      </c>
      <c r="C37" s="195" t="s">
        <v>354</v>
      </c>
      <c r="D37" s="196" t="s">
        <v>42</v>
      </c>
      <c r="E37" s="475">
        <v>3163170</v>
      </c>
      <c r="F37" s="394">
        <v>2870095</v>
      </c>
      <c r="G37" s="394">
        <v>2373</v>
      </c>
      <c r="H37" s="394">
        <v>266515</v>
      </c>
      <c r="I37" s="394">
        <v>15775</v>
      </c>
      <c r="J37" s="394">
        <v>0</v>
      </c>
      <c r="K37" s="394">
        <v>0</v>
      </c>
      <c r="L37" s="395">
        <v>8412</v>
      </c>
      <c r="M37" s="179"/>
      <c r="N37" s="179"/>
    </row>
    <row r="38" spans="1:14" ht="18.95" customHeight="1">
      <c r="A38" s="187"/>
      <c r="B38" s="188"/>
      <c r="C38" s="189"/>
      <c r="D38" s="190" t="s">
        <v>43</v>
      </c>
      <c r="E38" s="475">
        <v>3229531.91604</v>
      </c>
      <c r="F38" s="476">
        <v>2886076.8365000002</v>
      </c>
      <c r="G38" s="476">
        <v>2463.96</v>
      </c>
      <c r="H38" s="476">
        <v>266828.08854000003</v>
      </c>
      <c r="I38" s="476">
        <v>65297.998999999996</v>
      </c>
      <c r="J38" s="476">
        <v>0</v>
      </c>
      <c r="K38" s="476">
        <v>0</v>
      </c>
      <c r="L38" s="477">
        <v>8865.0319999999992</v>
      </c>
      <c r="M38" s="179"/>
      <c r="N38" s="179"/>
    </row>
    <row r="39" spans="1:14" ht="18.95" customHeight="1">
      <c r="A39" s="187"/>
      <c r="B39" s="188"/>
      <c r="C39" s="189"/>
      <c r="D39" s="190" t="s">
        <v>44</v>
      </c>
      <c r="E39" s="475">
        <v>787406.39337000006</v>
      </c>
      <c r="F39" s="476">
        <v>720993.10572000011</v>
      </c>
      <c r="G39" s="476">
        <v>489.4744300000001</v>
      </c>
      <c r="H39" s="476">
        <v>65621.404930000033</v>
      </c>
      <c r="I39" s="476">
        <v>17.82</v>
      </c>
      <c r="J39" s="476">
        <v>0</v>
      </c>
      <c r="K39" s="476">
        <v>0</v>
      </c>
      <c r="L39" s="477">
        <v>284.58829000000003</v>
      </c>
      <c r="M39" s="179"/>
      <c r="N39" s="179"/>
    </row>
    <row r="40" spans="1:14" ht="18.95" customHeight="1">
      <c r="A40" s="187"/>
      <c r="B40" s="188"/>
      <c r="C40" s="189"/>
      <c r="D40" s="190" t="s">
        <v>45</v>
      </c>
      <c r="E40" s="478">
        <v>0.24892952113544325</v>
      </c>
      <c r="F40" s="478">
        <v>0.2512087947332754</v>
      </c>
      <c r="G40" s="209">
        <v>0.20626819637589552</v>
      </c>
      <c r="H40" s="209">
        <v>0.24622030628670069</v>
      </c>
      <c r="I40" s="209">
        <v>1.129635499207607E-3</v>
      </c>
      <c r="J40" s="209">
        <v>0</v>
      </c>
      <c r="K40" s="209">
        <v>0</v>
      </c>
      <c r="L40" s="463">
        <v>3.3831228007608183E-2</v>
      </c>
      <c r="M40" s="179"/>
      <c r="N40" s="179"/>
    </row>
    <row r="41" spans="1:14" ht="18.95" customHeight="1">
      <c r="A41" s="191"/>
      <c r="B41" s="192"/>
      <c r="C41" s="199"/>
      <c r="D41" s="198" t="s">
        <v>46</v>
      </c>
      <c r="E41" s="465">
        <v>0.24381440216125966</v>
      </c>
      <c r="F41" s="465">
        <v>0.24981770984114271</v>
      </c>
      <c r="G41" s="465">
        <v>0.19865356174613227</v>
      </c>
      <c r="H41" s="465">
        <v>0.2459313983361342</v>
      </c>
      <c r="I41" s="465">
        <v>2.7290269645169373E-4</v>
      </c>
      <c r="J41" s="465">
        <v>0</v>
      </c>
      <c r="K41" s="465">
        <v>0</v>
      </c>
      <c r="L41" s="466">
        <v>3.2102342100964784E-2</v>
      </c>
      <c r="M41" s="179"/>
      <c r="N41" s="179"/>
    </row>
    <row r="42" spans="1:14" ht="18.95" customHeight="1">
      <c r="A42" s="200" t="s">
        <v>72</v>
      </c>
      <c r="B42" s="201" t="s">
        <v>48</v>
      </c>
      <c r="C42" s="195" t="s">
        <v>355</v>
      </c>
      <c r="D42" s="202" t="s">
        <v>42</v>
      </c>
      <c r="E42" s="475">
        <v>4316335</v>
      </c>
      <c r="F42" s="394">
        <v>4020716</v>
      </c>
      <c r="G42" s="394">
        <v>1721</v>
      </c>
      <c r="H42" s="394">
        <v>258949</v>
      </c>
      <c r="I42" s="394">
        <v>17155</v>
      </c>
      <c r="J42" s="394">
        <v>0</v>
      </c>
      <c r="K42" s="394">
        <v>0</v>
      </c>
      <c r="L42" s="395">
        <v>17794</v>
      </c>
      <c r="M42" s="179"/>
      <c r="N42" s="179"/>
    </row>
    <row r="43" spans="1:14" ht="18.95" customHeight="1">
      <c r="A43" s="187"/>
      <c r="B43" s="188"/>
      <c r="C43" s="189"/>
      <c r="D43" s="190" t="s">
        <v>43</v>
      </c>
      <c r="E43" s="475">
        <v>4404501.0780000007</v>
      </c>
      <c r="F43" s="476">
        <v>4045429.4809999997</v>
      </c>
      <c r="G43" s="476">
        <v>1749.5</v>
      </c>
      <c r="H43" s="476">
        <v>266659.93300000002</v>
      </c>
      <c r="I43" s="476">
        <v>70145.69</v>
      </c>
      <c r="J43" s="476">
        <v>0</v>
      </c>
      <c r="K43" s="476">
        <v>0</v>
      </c>
      <c r="L43" s="477">
        <v>20516.473999999998</v>
      </c>
      <c r="M43" s="179"/>
      <c r="N43" s="179"/>
    </row>
    <row r="44" spans="1:14" ht="18.95" customHeight="1">
      <c r="A44" s="187"/>
      <c r="B44" s="188"/>
      <c r="C44" s="189"/>
      <c r="D44" s="190" t="s">
        <v>44</v>
      </c>
      <c r="E44" s="475">
        <v>1082057.72382</v>
      </c>
      <c r="F44" s="476">
        <v>1012753.41523</v>
      </c>
      <c r="G44" s="476">
        <v>435.09342000000009</v>
      </c>
      <c r="H44" s="476">
        <v>65436.11053000002</v>
      </c>
      <c r="I44" s="476">
        <v>685.54948999999999</v>
      </c>
      <c r="J44" s="476">
        <v>0</v>
      </c>
      <c r="K44" s="476">
        <v>0</v>
      </c>
      <c r="L44" s="477">
        <v>2747.5551500000001</v>
      </c>
      <c r="M44" s="179"/>
      <c r="N44" s="179"/>
    </row>
    <row r="45" spans="1:14" ht="18.95" customHeight="1">
      <c r="A45" s="197" t="s">
        <v>4</v>
      </c>
      <c r="B45" s="188"/>
      <c r="C45" s="189"/>
      <c r="D45" s="190" t="s">
        <v>45</v>
      </c>
      <c r="E45" s="478">
        <v>0.25068900440304098</v>
      </c>
      <c r="F45" s="478">
        <v>0.25188384736201214</v>
      </c>
      <c r="G45" s="209">
        <v>0.25281430563625806</v>
      </c>
      <c r="H45" s="209">
        <v>0.25269883463539161</v>
      </c>
      <c r="I45" s="209">
        <v>3.9962080443019528E-2</v>
      </c>
      <c r="J45" s="209">
        <v>0</v>
      </c>
      <c r="K45" s="209">
        <v>0</v>
      </c>
      <c r="L45" s="463">
        <v>0.15440907890300101</v>
      </c>
      <c r="M45" s="179"/>
      <c r="N45" s="179"/>
    </row>
    <row r="46" spans="1:14" ht="18.95" customHeight="1">
      <c r="A46" s="191"/>
      <c r="B46" s="192"/>
      <c r="C46" s="189"/>
      <c r="D46" s="193" t="s">
        <v>46</v>
      </c>
      <c r="E46" s="465">
        <v>0.24567089544483472</v>
      </c>
      <c r="F46" s="465">
        <v>0.25034509190842574</v>
      </c>
      <c r="G46" s="465">
        <v>0.24869586739068311</v>
      </c>
      <c r="H46" s="465">
        <v>0.24539161093241563</v>
      </c>
      <c r="I46" s="465">
        <v>9.7732232728767795E-3</v>
      </c>
      <c r="J46" s="465">
        <v>0</v>
      </c>
      <c r="K46" s="465">
        <v>0</v>
      </c>
      <c r="L46" s="466">
        <v>0.13391946150201056</v>
      </c>
      <c r="M46" s="179"/>
      <c r="N46" s="179"/>
    </row>
    <row r="47" spans="1:14" ht="18.95" customHeight="1">
      <c r="A47" s="187" t="s">
        <v>78</v>
      </c>
      <c r="B47" s="188" t="s">
        <v>48</v>
      </c>
      <c r="C47" s="195" t="s">
        <v>356</v>
      </c>
      <c r="D47" s="196" t="s">
        <v>42</v>
      </c>
      <c r="E47" s="475">
        <v>6535327</v>
      </c>
      <c r="F47" s="394">
        <v>6030226</v>
      </c>
      <c r="G47" s="394">
        <v>3155</v>
      </c>
      <c r="H47" s="394">
        <v>449598</v>
      </c>
      <c r="I47" s="394">
        <v>31641</v>
      </c>
      <c r="J47" s="394">
        <v>0</v>
      </c>
      <c r="K47" s="394">
        <v>0</v>
      </c>
      <c r="L47" s="395">
        <v>20707</v>
      </c>
      <c r="M47" s="179"/>
      <c r="N47" s="179"/>
    </row>
    <row r="48" spans="1:14" ht="18.95" customHeight="1">
      <c r="A48" s="187"/>
      <c r="B48" s="188"/>
      <c r="C48" s="189"/>
      <c r="D48" s="190" t="s">
        <v>43</v>
      </c>
      <c r="E48" s="475">
        <v>6665179.382000003</v>
      </c>
      <c r="F48" s="476">
        <v>6067161.4760000026</v>
      </c>
      <c r="G48" s="476">
        <v>3227.5</v>
      </c>
      <c r="H48" s="476">
        <v>460423.34699999995</v>
      </c>
      <c r="I48" s="476">
        <v>112627.47400000002</v>
      </c>
      <c r="J48" s="476">
        <v>0</v>
      </c>
      <c r="K48" s="476">
        <v>0</v>
      </c>
      <c r="L48" s="477">
        <v>21739.584999999999</v>
      </c>
      <c r="M48" s="179"/>
      <c r="N48" s="179"/>
    </row>
    <row r="49" spans="1:14" ht="18.95" customHeight="1">
      <c r="A49" s="187"/>
      <c r="B49" s="188"/>
      <c r="C49" s="189"/>
      <c r="D49" s="190" t="s">
        <v>44</v>
      </c>
      <c r="E49" s="475">
        <v>1694370.3145400006</v>
      </c>
      <c r="F49" s="476">
        <v>1569530.4063200005</v>
      </c>
      <c r="G49" s="476">
        <v>491.34771999999998</v>
      </c>
      <c r="H49" s="476">
        <v>117649.33951000014</v>
      </c>
      <c r="I49" s="476">
        <v>1196.5196700000001</v>
      </c>
      <c r="J49" s="476">
        <v>0</v>
      </c>
      <c r="K49" s="476">
        <v>0</v>
      </c>
      <c r="L49" s="477">
        <v>5502.7013200000001</v>
      </c>
      <c r="M49" s="179"/>
      <c r="N49" s="179"/>
    </row>
    <row r="50" spans="1:14" ht="18.95" customHeight="1">
      <c r="A50" s="197" t="s">
        <v>4</v>
      </c>
      <c r="B50" s="188"/>
      <c r="C50" s="189"/>
      <c r="D50" s="190" t="s">
        <v>45</v>
      </c>
      <c r="E50" s="478">
        <v>0.25926328009906785</v>
      </c>
      <c r="F50" s="478">
        <v>0.26027721122226605</v>
      </c>
      <c r="G50" s="209">
        <v>0.15573620285261489</v>
      </c>
      <c r="H50" s="209">
        <v>0.26167674124440088</v>
      </c>
      <c r="I50" s="209">
        <v>3.7815482127619232E-2</v>
      </c>
      <c r="J50" s="209">
        <v>0</v>
      </c>
      <c r="K50" s="209">
        <v>0</v>
      </c>
      <c r="L50" s="463">
        <v>0.26574111749649876</v>
      </c>
      <c r="M50" s="179"/>
      <c r="N50" s="179"/>
    </row>
    <row r="51" spans="1:14" ht="18.95" customHeight="1">
      <c r="A51" s="191"/>
      <c r="B51" s="192"/>
      <c r="C51" s="189"/>
      <c r="D51" s="193" t="s">
        <v>46</v>
      </c>
      <c r="E51" s="465">
        <v>0.25421226008047443</v>
      </c>
      <c r="F51" s="465">
        <v>0.25869270375094261</v>
      </c>
      <c r="G51" s="465">
        <v>0.15223786831913244</v>
      </c>
      <c r="H51" s="465">
        <v>0.25552426973256886</v>
      </c>
      <c r="I51" s="465">
        <v>1.0623692670227159E-2</v>
      </c>
      <c r="J51" s="465">
        <v>0</v>
      </c>
      <c r="K51" s="465">
        <v>0</v>
      </c>
      <c r="L51" s="466">
        <v>0.2531189680023791</v>
      </c>
      <c r="M51" s="179"/>
      <c r="N51" s="179"/>
    </row>
    <row r="52" spans="1:14" ht="18.95" customHeight="1">
      <c r="A52" s="187" t="s">
        <v>82</v>
      </c>
      <c r="B52" s="188" t="s">
        <v>48</v>
      </c>
      <c r="C52" s="195" t="s">
        <v>357</v>
      </c>
      <c r="D52" s="190" t="s">
        <v>42</v>
      </c>
      <c r="E52" s="475">
        <v>1172792</v>
      </c>
      <c r="F52" s="394">
        <v>1045795</v>
      </c>
      <c r="G52" s="394">
        <v>918</v>
      </c>
      <c r="H52" s="394">
        <v>114480</v>
      </c>
      <c r="I52" s="394">
        <v>4359</v>
      </c>
      <c r="J52" s="394">
        <v>0</v>
      </c>
      <c r="K52" s="394">
        <v>0</v>
      </c>
      <c r="L52" s="395">
        <v>7240</v>
      </c>
      <c r="M52" s="179"/>
      <c r="N52" s="179"/>
    </row>
    <row r="53" spans="1:14" ht="18.95" customHeight="1">
      <c r="A53" s="187"/>
      <c r="B53" s="188"/>
      <c r="C53" s="189"/>
      <c r="D53" s="190" t="s">
        <v>43</v>
      </c>
      <c r="E53" s="475">
        <v>1212127.80846</v>
      </c>
      <c r="F53" s="476">
        <v>1050795.60479</v>
      </c>
      <c r="G53" s="476">
        <v>1042.8119999999999</v>
      </c>
      <c r="H53" s="476">
        <v>116048.56867000004</v>
      </c>
      <c r="I53" s="476">
        <v>37000.822999999997</v>
      </c>
      <c r="J53" s="476">
        <v>0</v>
      </c>
      <c r="K53" s="476">
        <v>0</v>
      </c>
      <c r="L53" s="477">
        <v>7240</v>
      </c>
      <c r="M53" s="179"/>
      <c r="N53" s="179"/>
    </row>
    <row r="54" spans="1:14" ht="18.95" customHeight="1">
      <c r="A54" s="187"/>
      <c r="B54" s="188"/>
      <c r="C54" s="189"/>
      <c r="D54" s="190" t="s">
        <v>44</v>
      </c>
      <c r="E54" s="475">
        <v>293954.57029999996</v>
      </c>
      <c r="F54" s="476">
        <v>263470.08992999996</v>
      </c>
      <c r="G54" s="476">
        <v>186.09900000000002</v>
      </c>
      <c r="H54" s="476">
        <v>29061.247800000005</v>
      </c>
      <c r="I54" s="476">
        <v>14.761200000000001</v>
      </c>
      <c r="J54" s="476">
        <v>0</v>
      </c>
      <c r="K54" s="476">
        <v>0</v>
      </c>
      <c r="L54" s="477">
        <v>1222.37237</v>
      </c>
      <c r="M54" s="179"/>
      <c r="N54" s="179"/>
    </row>
    <row r="55" spans="1:14" ht="18.95" customHeight="1">
      <c r="A55" s="197" t="s">
        <v>4</v>
      </c>
      <c r="B55" s="188"/>
      <c r="C55" s="189"/>
      <c r="D55" s="190" t="s">
        <v>45</v>
      </c>
      <c r="E55" s="478">
        <v>0.25064510185949423</v>
      </c>
      <c r="F55" s="478">
        <v>0.25193282615617779</v>
      </c>
      <c r="G55" s="209">
        <v>0.20272222222222225</v>
      </c>
      <c r="H55" s="209">
        <v>0.25385436582809229</v>
      </c>
      <c r="I55" s="209">
        <v>3.3863730213351687E-3</v>
      </c>
      <c r="J55" s="209">
        <v>0</v>
      </c>
      <c r="K55" s="209">
        <v>0</v>
      </c>
      <c r="L55" s="463">
        <v>0.16883596270718232</v>
      </c>
      <c r="M55" s="179"/>
      <c r="N55" s="179"/>
    </row>
    <row r="56" spans="1:14" ht="18.95" customHeight="1">
      <c r="A56" s="191"/>
      <c r="B56" s="192"/>
      <c r="C56" s="189"/>
      <c r="D56" s="198" t="s">
        <v>46</v>
      </c>
      <c r="E56" s="465">
        <v>0.24251120075651694</v>
      </c>
      <c r="F56" s="465">
        <v>0.25073390936256729</v>
      </c>
      <c r="G56" s="465">
        <v>0.17845882095718119</v>
      </c>
      <c r="H56" s="465">
        <v>0.25042314724828391</v>
      </c>
      <c r="I56" s="465">
        <v>3.9894247757678259E-4</v>
      </c>
      <c r="J56" s="465">
        <v>0</v>
      </c>
      <c r="K56" s="465">
        <v>0</v>
      </c>
      <c r="L56" s="466">
        <v>0.16883596270718232</v>
      </c>
      <c r="M56" s="179"/>
      <c r="N56" s="179"/>
    </row>
    <row r="57" spans="1:14" ht="18.95" customHeight="1">
      <c r="A57" s="187" t="s">
        <v>87</v>
      </c>
      <c r="B57" s="188" t="s">
        <v>48</v>
      </c>
      <c r="C57" s="195" t="s">
        <v>358</v>
      </c>
      <c r="D57" s="196" t="s">
        <v>42</v>
      </c>
      <c r="E57" s="475">
        <v>3167157</v>
      </c>
      <c r="F57" s="394">
        <v>2910857</v>
      </c>
      <c r="G57" s="394">
        <v>1504</v>
      </c>
      <c r="H57" s="394">
        <v>219611</v>
      </c>
      <c r="I57" s="394">
        <v>18205</v>
      </c>
      <c r="J57" s="394">
        <v>0</v>
      </c>
      <c r="K57" s="394">
        <v>0</v>
      </c>
      <c r="L57" s="395">
        <v>16980</v>
      </c>
      <c r="M57" s="179"/>
      <c r="N57" s="179"/>
    </row>
    <row r="58" spans="1:14" ht="18.95" customHeight="1">
      <c r="A58" s="187"/>
      <c r="B58" s="188"/>
      <c r="C58" s="189"/>
      <c r="D58" s="190" t="s">
        <v>43</v>
      </c>
      <c r="E58" s="475">
        <v>3236483.7601300012</v>
      </c>
      <c r="F58" s="476">
        <v>2921615.0533200013</v>
      </c>
      <c r="G58" s="476">
        <v>1508.3548499999999</v>
      </c>
      <c r="H58" s="476">
        <v>225079.40295999998</v>
      </c>
      <c r="I58" s="476">
        <v>70705.638000000006</v>
      </c>
      <c r="J58" s="476">
        <v>0</v>
      </c>
      <c r="K58" s="476">
        <v>0</v>
      </c>
      <c r="L58" s="477">
        <v>17575.311000000002</v>
      </c>
      <c r="M58" s="179"/>
      <c r="N58" s="179"/>
    </row>
    <row r="59" spans="1:14" ht="18.95" customHeight="1">
      <c r="A59" s="187"/>
      <c r="B59" s="188"/>
      <c r="C59" s="189"/>
      <c r="D59" s="190" t="s">
        <v>44</v>
      </c>
      <c r="E59" s="475">
        <v>816630.28992999985</v>
      </c>
      <c r="F59" s="476">
        <v>757327.2072399999</v>
      </c>
      <c r="G59" s="476">
        <v>140.63753</v>
      </c>
      <c r="H59" s="476">
        <v>55233.895380000038</v>
      </c>
      <c r="I59" s="476">
        <v>764.09299999999996</v>
      </c>
      <c r="J59" s="476">
        <v>0</v>
      </c>
      <c r="K59" s="476">
        <v>0</v>
      </c>
      <c r="L59" s="477">
        <v>3164.4567799999995</v>
      </c>
      <c r="M59" s="179"/>
      <c r="N59" s="179"/>
    </row>
    <row r="60" spans="1:14" ht="18.95" customHeight="1">
      <c r="A60" s="197" t="s">
        <v>4</v>
      </c>
      <c r="B60" s="188"/>
      <c r="C60" s="189"/>
      <c r="D60" s="190" t="s">
        <v>45</v>
      </c>
      <c r="E60" s="478">
        <v>0.25784332444839325</v>
      </c>
      <c r="F60" s="478">
        <v>0.26017327791780903</v>
      </c>
      <c r="G60" s="209">
        <v>9.3508996010638293E-2</v>
      </c>
      <c r="H60" s="209">
        <v>0.2515078724654049</v>
      </c>
      <c r="I60" s="209">
        <v>4.1971601208459212E-2</v>
      </c>
      <c r="J60" s="209">
        <v>0</v>
      </c>
      <c r="K60" s="209">
        <v>0</v>
      </c>
      <c r="L60" s="463">
        <v>0.18636376796230858</v>
      </c>
      <c r="M60" s="179"/>
      <c r="N60" s="179"/>
    </row>
    <row r="61" spans="1:14" ht="18.95" customHeight="1">
      <c r="A61" s="191"/>
      <c r="B61" s="192"/>
      <c r="C61" s="189"/>
      <c r="D61" s="193" t="s">
        <v>46</v>
      </c>
      <c r="E61" s="465">
        <v>0.25232021862430043</v>
      </c>
      <c r="F61" s="465">
        <v>0.25921526053865479</v>
      </c>
      <c r="G61" s="465">
        <v>9.323902130854686E-2</v>
      </c>
      <c r="H61" s="465">
        <v>0.24539737823018812</v>
      </c>
      <c r="I61" s="465">
        <v>1.0806677113924067E-2</v>
      </c>
      <c r="J61" s="465">
        <v>0</v>
      </c>
      <c r="K61" s="465">
        <v>0</v>
      </c>
      <c r="L61" s="466">
        <v>0.1800512537160793</v>
      </c>
      <c r="M61" s="179"/>
      <c r="N61" s="179"/>
    </row>
    <row r="62" spans="1:14" ht="18.95" customHeight="1">
      <c r="A62" s="187" t="s">
        <v>94</v>
      </c>
      <c r="B62" s="188" t="s">
        <v>48</v>
      </c>
      <c r="C62" s="195" t="s">
        <v>359</v>
      </c>
      <c r="D62" s="190" t="s">
        <v>42</v>
      </c>
      <c r="E62" s="475">
        <v>1708886</v>
      </c>
      <c r="F62" s="394">
        <v>1497897</v>
      </c>
      <c r="G62" s="394">
        <v>1038</v>
      </c>
      <c r="H62" s="394">
        <v>174552</v>
      </c>
      <c r="I62" s="394">
        <v>19642</v>
      </c>
      <c r="J62" s="394">
        <v>0</v>
      </c>
      <c r="K62" s="394">
        <v>0</v>
      </c>
      <c r="L62" s="395">
        <v>15757</v>
      </c>
      <c r="M62" s="179"/>
      <c r="N62" s="179"/>
    </row>
    <row r="63" spans="1:14" ht="18.95" customHeight="1">
      <c r="A63" s="187"/>
      <c r="B63" s="188"/>
      <c r="C63" s="189"/>
      <c r="D63" s="190" t="s">
        <v>43</v>
      </c>
      <c r="E63" s="475">
        <v>1775983.0440300009</v>
      </c>
      <c r="F63" s="476">
        <v>1505425.2260000007</v>
      </c>
      <c r="G63" s="476">
        <v>1096</v>
      </c>
      <c r="H63" s="476">
        <v>184529.53602999999</v>
      </c>
      <c r="I63" s="476">
        <v>69032.57699999999</v>
      </c>
      <c r="J63" s="476">
        <v>0</v>
      </c>
      <c r="K63" s="476">
        <v>0</v>
      </c>
      <c r="L63" s="477">
        <v>15899.705</v>
      </c>
      <c r="M63" s="179"/>
      <c r="N63" s="179"/>
    </row>
    <row r="64" spans="1:14" ht="18.95" customHeight="1">
      <c r="A64" s="187"/>
      <c r="B64" s="188"/>
      <c r="C64" s="189"/>
      <c r="D64" s="190" t="s">
        <v>44</v>
      </c>
      <c r="E64" s="475">
        <v>442728.97861000011</v>
      </c>
      <c r="F64" s="476">
        <v>391093.45004000014</v>
      </c>
      <c r="G64" s="476">
        <v>155.99616</v>
      </c>
      <c r="H64" s="476">
        <v>48851.99101000002</v>
      </c>
      <c r="I64" s="476">
        <v>733.93514999999991</v>
      </c>
      <c r="J64" s="476">
        <v>0</v>
      </c>
      <c r="K64" s="476">
        <v>0</v>
      </c>
      <c r="L64" s="477">
        <v>1893.6062500000003</v>
      </c>
      <c r="M64" s="179"/>
      <c r="N64" s="179"/>
    </row>
    <row r="65" spans="1:14" ht="18.95" customHeight="1">
      <c r="A65" s="197" t="s">
        <v>4</v>
      </c>
      <c r="B65" s="188"/>
      <c r="C65" s="189"/>
      <c r="D65" s="190" t="s">
        <v>45</v>
      </c>
      <c r="E65" s="478">
        <v>0.25907461270675758</v>
      </c>
      <c r="F65" s="478">
        <v>0.26109502191405692</v>
      </c>
      <c r="G65" s="209">
        <v>0.15028531791907515</v>
      </c>
      <c r="H65" s="209">
        <v>0.2798707033434164</v>
      </c>
      <c r="I65" s="209">
        <v>3.736560177171367E-2</v>
      </c>
      <c r="J65" s="209">
        <v>0</v>
      </c>
      <c r="K65" s="209">
        <v>0</v>
      </c>
      <c r="L65" s="463">
        <v>0.12017555689534812</v>
      </c>
      <c r="M65" s="179"/>
      <c r="N65" s="179"/>
    </row>
    <row r="66" spans="1:14" ht="18.95" customHeight="1">
      <c r="A66" s="191"/>
      <c r="B66" s="192"/>
      <c r="C66" s="189"/>
      <c r="D66" s="193" t="s">
        <v>46</v>
      </c>
      <c r="E66" s="465">
        <v>0.24928671481309553</v>
      </c>
      <c r="F66" s="465">
        <v>0.25978935604736569</v>
      </c>
      <c r="G66" s="465">
        <v>0.14233226277372263</v>
      </c>
      <c r="H66" s="465">
        <v>0.26473805798795202</v>
      </c>
      <c r="I66" s="465">
        <v>1.0631721744937902E-2</v>
      </c>
      <c r="J66" s="465">
        <v>0</v>
      </c>
      <c r="K66" s="465">
        <v>0</v>
      </c>
      <c r="L66" s="466">
        <v>0.11909694236465396</v>
      </c>
      <c r="M66" s="179"/>
      <c r="N66" s="179"/>
    </row>
    <row r="67" spans="1:14" ht="18.95" customHeight="1">
      <c r="A67" s="187" t="s">
        <v>99</v>
      </c>
      <c r="B67" s="188" t="s">
        <v>48</v>
      </c>
      <c r="C67" s="195" t="s">
        <v>360</v>
      </c>
      <c r="D67" s="196" t="s">
        <v>42</v>
      </c>
      <c r="E67" s="475">
        <v>3260549</v>
      </c>
      <c r="F67" s="394">
        <v>3032050</v>
      </c>
      <c r="G67" s="394">
        <v>1706</v>
      </c>
      <c r="H67" s="394">
        <v>209403</v>
      </c>
      <c r="I67" s="394">
        <v>8426</v>
      </c>
      <c r="J67" s="394">
        <v>0</v>
      </c>
      <c r="K67" s="394">
        <v>0</v>
      </c>
      <c r="L67" s="395">
        <v>8964</v>
      </c>
      <c r="M67" s="179"/>
      <c r="N67" s="179"/>
    </row>
    <row r="68" spans="1:14" ht="18.95" customHeight="1">
      <c r="A68" s="187"/>
      <c r="B68" s="188"/>
      <c r="C68" s="189"/>
      <c r="D68" s="190" t="s">
        <v>43</v>
      </c>
      <c r="E68" s="475">
        <v>3324428.9560000007</v>
      </c>
      <c r="F68" s="476">
        <v>3046923.3340000007</v>
      </c>
      <c r="G68" s="476">
        <v>1731.528</v>
      </c>
      <c r="H68" s="476">
        <v>210470.72900000002</v>
      </c>
      <c r="I68" s="476">
        <v>55675.756000000008</v>
      </c>
      <c r="J68" s="476">
        <v>0</v>
      </c>
      <c r="K68" s="476">
        <v>0</v>
      </c>
      <c r="L68" s="477">
        <v>9627.6090000000004</v>
      </c>
      <c r="M68" s="179"/>
      <c r="N68" s="179"/>
    </row>
    <row r="69" spans="1:14" ht="18.95" customHeight="1">
      <c r="A69" s="197" t="s">
        <v>4</v>
      </c>
      <c r="B69" s="188"/>
      <c r="C69" s="189"/>
      <c r="D69" s="190" t="s">
        <v>44</v>
      </c>
      <c r="E69" s="475">
        <v>855514.34925999981</v>
      </c>
      <c r="F69" s="476">
        <v>799388.15830999985</v>
      </c>
      <c r="G69" s="476">
        <v>382.84569000000005</v>
      </c>
      <c r="H69" s="476">
        <v>54002.114640000043</v>
      </c>
      <c r="I69" s="476">
        <v>240.14099999999999</v>
      </c>
      <c r="J69" s="476">
        <v>0</v>
      </c>
      <c r="K69" s="476">
        <v>0</v>
      </c>
      <c r="L69" s="477">
        <v>1501.08962</v>
      </c>
      <c r="M69" s="179"/>
      <c r="N69" s="179"/>
    </row>
    <row r="70" spans="1:14" ht="18.95" customHeight="1">
      <c r="A70" s="187"/>
      <c r="B70" s="188"/>
      <c r="C70" s="189"/>
      <c r="D70" s="190" t="s">
        <v>45</v>
      </c>
      <c r="E70" s="478">
        <v>0.26238352782307511</v>
      </c>
      <c r="F70" s="478">
        <v>0.2636461002654969</v>
      </c>
      <c r="G70" s="209">
        <v>0.22441130715123098</v>
      </c>
      <c r="H70" s="209">
        <v>0.25788606008509929</v>
      </c>
      <c r="I70" s="209">
        <v>2.8499999999999998E-2</v>
      </c>
      <c r="J70" s="209">
        <v>0</v>
      </c>
      <c r="K70" s="209">
        <v>0</v>
      </c>
      <c r="L70" s="463">
        <v>0.16745756581883087</v>
      </c>
      <c r="M70" s="179"/>
      <c r="N70" s="179"/>
    </row>
    <row r="71" spans="1:14" ht="18.95" customHeight="1">
      <c r="A71" s="203" t="s">
        <v>4</v>
      </c>
      <c r="B71" s="204" t="s">
        <v>4</v>
      </c>
      <c r="C71" s="199"/>
      <c r="D71" s="198" t="s">
        <v>46</v>
      </c>
      <c r="E71" s="465">
        <v>0.25734174517880709</v>
      </c>
      <c r="F71" s="465">
        <v>0.26235913105846453</v>
      </c>
      <c r="G71" s="465">
        <v>0.22110280053224668</v>
      </c>
      <c r="H71" s="465">
        <v>0.25657779063425035</v>
      </c>
      <c r="I71" s="465">
        <v>4.3132059131805942E-3</v>
      </c>
      <c r="J71" s="465">
        <v>0</v>
      </c>
      <c r="K71" s="465">
        <v>0</v>
      </c>
      <c r="L71" s="466">
        <v>0.15591510000042585</v>
      </c>
      <c r="M71" s="179"/>
      <c r="N71" s="179"/>
    </row>
    <row r="72" spans="1:14" ht="18.95" customHeight="1">
      <c r="A72" s="200" t="s">
        <v>104</v>
      </c>
      <c r="B72" s="201" t="s">
        <v>48</v>
      </c>
      <c r="C72" s="195" t="s">
        <v>361</v>
      </c>
      <c r="D72" s="202" t="s">
        <v>42</v>
      </c>
      <c r="E72" s="479">
        <v>4885357</v>
      </c>
      <c r="F72" s="394">
        <v>4528949</v>
      </c>
      <c r="G72" s="394">
        <v>2495</v>
      </c>
      <c r="H72" s="394">
        <v>311889</v>
      </c>
      <c r="I72" s="394">
        <v>29387</v>
      </c>
      <c r="J72" s="394">
        <v>0</v>
      </c>
      <c r="K72" s="394">
        <v>0</v>
      </c>
      <c r="L72" s="395">
        <v>12637</v>
      </c>
      <c r="M72" s="179"/>
      <c r="N72" s="179"/>
    </row>
    <row r="73" spans="1:14" ht="18.95" customHeight="1">
      <c r="A73" s="187"/>
      <c r="B73" s="188"/>
      <c r="C73" s="189"/>
      <c r="D73" s="190" t="s">
        <v>43</v>
      </c>
      <c r="E73" s="480">
        <v>4973885.7679400006</v>
      </c>
      <c r="F73" s="476">
        <v>4549192.7883400014</v>
      </c>
      <c r="G73" s="476">
        <v>2507.768</v>
      </c>
      <c r="H73" s="476">
        <v>322706.76634000003</v>
      </c>
      <c r="I73" s="476">
        <v>84857.378259999998</v>
      </c>
      <c r="J73" s="476">
        <v>0</v>
      </c>
      <c r="K73" s="476">
        <v>0</v>
      </c>
      <c r="L73" s="477">
        <v>14621.066999999999</v>
      </c>
      <c r="M73" s="179"/>
      <c r="N73" s="179"/>
    </row>
    <row r="74" spans="1:14" ht="18.95" customHeight="1">
      <c r="A74" s="187"/>
      <c r="B74" s="188"/>
      <c r="C74" s="189"/>
      <c r="D74" s="190" t="s">
        <v>44</v>
      </c>
      <c r="E74" s="480">
        <v>1308256.7294100006</v>
      </c>
      <c r="F74" s="476">
        <v>1214181.4519800006</v>
      </c>
      <c r="G74" s="476">
        <v>382.13756000000001</v>
      </c>
      <c r="H74" s="476">
        <v>91734.842589999971</v>
      </c>
      <c r="I74" s="476">
        <v>264.54219000000001</v>
      </c>
      <c r="J74" s="476">
        <v>0</v>
      </c>
      <c r="K74" s="476">
        <v>0</v>
      </c>
      <c r="L74" s="477">
        <v>1693.7550900000001</v>
      </c>
      <c r="M74" s="179"/>
      <c r="N74" s="179"/>
    </row>
    <row r="75" spans="1:14" ht="18.95" customHeight="1">
      <c r="A75" s="187"/>
      <c r="B75" s="188"/>
      <c r="C75" s="189"/>
      <c r="D75" s="190" t="s">
        <v>45</v>
      </c>
      <c r="E75" s="478">
        <v>0.26779142842785092</v>
      </c>
      <c r="F75" s="478">
        <v>0.26809342564466959</v>
      </c>
      <c r="G75" s="209">
        <v>0.15316134669338677</v>
      </c>
      <c r="H75" s="209">
        <v>0.29412657256267444</v>
      </c>
      <c r="I75" s="209">
        <v>9.0020141559192836E-3</v>
      </c>
      <c r="J75" s="209">
        <v>0</v>
      </c>
      <c r="K75" s="209">
        <v>0</v>
      </c>
      <c r="L75" s="463">
        <v>0.13403142280604574</v>
      </c>
      <c r="M75" s="179"/>
      <c r="N75" s="179"/>
    </row>
    <row r="76" spans="1:14" ht="18.95" customHeight="1">
      <c r="A76" s="203" t="s">
        <v>4</v>
      </c>
      <c r="B76" s="204" t="s">
        <v>4</v>
      </c>
      <c r="C76" s="189"/>
      <c r="D76" s="198" t="s">
        <v>46</v>
      </c>
      <c r="E76" s="465">
        <v>0.26302508550610165</v>
      </c>
      <c r="F76" s="465">
        <v>0.26690041694694916</v>
      </c>
      <c r="G76" s="465">
        <v>0.15238154406627727</v>
      </c>
      <c r="H76" s="465">
        <v>0.2842668706033552</v>
      </c>
      <c r="I76" s="465">
        <v>3.1174919072971133E-3</v>
      </c>
      <c r="J76" s="465">
        <v>0</v>
      </c>
      <c r="K76" s="465">
        <v>0</v>
      </c>
      <c r="L76" s="466">
        <v>0.1158434668276946</v>
      </c>
      <c r="M76" s="179"/>
      <c r="N76" s="179"/>
    </row>
    <row r="77" spans="1:14" ht="18.95" customHeight="1">
      <c r="A77" s="187" t="s">
        <v>109</v>
      </c>
      <c r="B77" s="188" t="s">
        <v>48</v>
      </c>
      <c r="C77" s="195" t="s">
        <v>362</v>
      </c>
      <c r="D77" s="196" t="s">
        <v>42</v>
      </c>
      <c r="E77" s="479">
        <v>1774682</v>
      </c>
      <c r="F77" s="394">
        <v>1603910</v>
      </c>
      <c r="G77" s="394">
        <v>1151</v>
      </c>
      <c r="H77" s="394">
        <v>144258</v>
      </c>
      <c r="I77" s="394">
        <v>10684</v>
      </c>
      <c r="J77" s="394">
        <v>0</v>
      </c>
      <c r="K77" s="394">
        <v>0</v>
      </c>
      <c r="L77" s="395">
        <v>14679</v>
      </c>
      <c r="M77" s="179"/>
      <c r="N77" s="179"/>
    </row>
    <row r="78" spans="1:14" ht="18.95" customHeight="1">
      <c r="A78" s="187"/>
      <c r="B78" s="188"/>
      <c r="C78" s="189"/>
      <c r="D78" s="190" t="s">
        <v>43</v>
      </c>
      <c r="E78" s="480">
        <v>1835355.0785999999</v>
      </c>
      <c r="F78" s="476">
        <v>1613480.1552399998</v>
      </c>
      <c r="G78" s="476">
        <v>1198.1560000000002</v>
      </c>
      <c r="H78" s="476">
        <v>146499.39059999998</v>
      </c>
      <c r="I78" s="476">
        <v>58892.29376</v>
      </c>
      <c r="J78" s="476">
        <v>0</v>
      </c>
      <c r="K78" s="476">
        <v>0</v>
      </c>
      <c r="L78" s="477">
        <v>15285.083000000001</v>
      </c>
      <c r="M78" s="179"/>
      <c r="N78" s="179"/>
    </row>
    <row r="79" spans="1:14" ht="18.95" customHeight="1">
      <c r="A79" s="187"/>
      <c r="B79" s="188"/>
      <c r="C79" s="189"/>
      <c r="D79" s="190" t="s">
        <v>44</v>
      </c>
      <c r="E79" s="480">
        <v>456210.83401000011</v>
      </c>
      <c r="F79" s="476">
        <v>420364.77576000011</v>
      </c>
      <c r="G79" s="476">
        <v>141.73200999999997</v>
      </c>
      <c r="H79" s="476">
        <v>34178.589989999993</v>
      </c>
      <c r="I79" s="476">
        <v>32.749000000000002</v>
      </c>
      <c r="J79" s="476">
        <v>0</v>
      </c>
      <c r="K79" s="476">
        <v>0</v>
      </c>
      <c r="L79" s="477">
        <v>1492.9872500000001</v>
      </c>
      <c r="M79" s="179"/>
      <c r="N79" s="179"/>
    </row>
    <row r="80" spans="1:14" ht="18.95" customHeight="1">
      <c r="A80" s="197" t="s">
        <v>4</v>
      </c>
      <c r="B80" s="188"/>
      <c r="C80" s="189"/>
      <c r="D80" s="190" t="s">
        <v>45</v>
      </c>
      <c r="E80" s="478">
        <v>0.25706624285928414</v>
      </c>
      <c r="F80" s="478">
        <v>0.26208750850110052</v>
      </c>
      <c r="G80" s="209">
        <v>0.12313814943527365</v>
      </c>
      <c r="H80" s="209">
        <v>0.23692682547934946</v>
      </c>
      <c r="I80" s="209">
        <v>3.0652377386746537E-3</v>
      </c>
      <c r="J80" s="209">
        <v>0</v>
      </c>
      <c r="K80" s="209">
        <v>0</v>
      </c>
      <c r="L80" s="463">
        <v>0.10170905715648206</v>
      </c>
      <c r="M80" s="179"/>
      <c r="N80" s="179"/>
    </row>
    <row r="81" spans="1:14" ht="18.95" customHeight="1">
      <c r="A81" s="191"/>
      <c r="B81" s="192"/>
      <c r="C81" s="189"/>
      <c r="D81" s="193" t="s">
        <v>46</v>
      </c>
      <c r="E81" s="465">
        <v>0.24856815955090039</v>
      </c>
      <c r="F81" s="465">
        <v>0.26053296930539083</v>
      </c>
      <c r="G81" s="465">
        <v>0.11829178337378435</v>
      </c>
      <c r="H81" s="465">
        <v>0.23330192603545202</v>
      </c>
      <c r="I81" s="465">
        <v>5.5608294242129384E-4</v>
      </c>
      <c r="J81" s="465">
        <v>0</v>
      </c>
      <c r="K81" s="465">
        <v>0</v>
      </c>
      <c r="L81" s="466">
        <v>9.7676097015632832E-2</v>
      </c>
      <c r="M81" s="179"/>
      <c r="N81" s="179"/>
    </row>
    <row r="82" spans="1:14" ht="18.95" customHeight="1">
      <c r="A82" s="187" t="s">
        <v>113</v>
      </c>
      <c r="B82" s="188" t="s">
        <v>48</v>
      </c>
      <c r="C82" s="195" t="s">
        <v>363</v>
      </c>
      <c r="D82" s="190" t="s">
        <v>42</v>
      </c>
      <c r="E82" s="481">
        <v>2354057</v>
      </c>
      <c r="F82" s="394">
        <v>2133476</v>
      </c>
      <c r="G82" s="394">
        <v>1322</v>
      </c>
      <c r="H82" s="394">
        <v>190750</v>
      </c>
      <c r="I82" s="394">
        <v>20006</v>
      </c>
      <c r="J82" s="394">
        <v>0</v>
      </c>
      <c r="K82" s="394">
        <v>0</v>
      </c>
      <c r="L82" s="395">
        <v>8503</v>
      </c>
      <c r="M82" s="179"/>
      <c r="N82" s="179"/>
    </row>
    <row r="83" spans="1:14" ht="18.95" customHeight="1">
      <c r="A83" s="187"/>
      <c r="B83" s="188"/>
      <c r="C83" s="189"/>
      <c r="D83" s="190" t="s">
        <v>43</v>
      </c>
      <c r="E83" s="481">
        <v>2414474.7770099994</v>
      </c>
      <c r="F83" s="476">
        <v>2140263.5740099996</v>
      </c>
      <c r="G83" s="476">
        <v>1323.5219999999999</v>
      </c>
      <c r="H83" s="476">
        <v>193376.39299999998</v>
      </c>
      <c r="I83" s="476">
        <v>70378.368000000002</v>
      </c>
      <c r="J83" s="476">
        <v>0</v>
      </c>
      <c r="K83" s="476">
        <v>0</v>
      </c>
      <c r="L83" s="477">
        <v>9132.92</v>
      </c>
      <c r="M83" s="179"/>
      <c r="N83" s="179"/>
    </row>
    <row r="84" spans="1:14" ht="18.95" customHeight="1">
      <c r="A84" s="187"/>
      <c r="B84" s="188"/>
      <c r="C84" s="189"/>
      <c r="D84" s="190" t="s">
        <v>44</v>
      </c>
      <c r="E84" s="481">
        <v>597051.42272000003</v>
      </c>
      <c r="F84" s="476">
        <v>544701.18781000003</v>
      </c>
      <c r="G84" s="476">
        <v>269.96751</v>
      </c>
      <c r="H84" s="476">
        <v>50176.029159999984</v>
      </c>
      <c r="I84" s="476">
        <v>395.50799999999998</v>
      </c>
      <c r="J84" s="476">
        <v>0</v>
      </c>
      <c r="K84" s="476">
        <v>0</v>
      </c>
      <c r="L84" s="477">
        <v>1508.7302399999999</v>
      </c>
      <c r="M84" s="179"/>
      <c r="N84" s="179"/>
    </row>
    <row r="85" spans="1:14" ht="18.95" customHeight="1">
      <c r="A85" s="197" t="s">
        <v>4</v>
      </c>
      <c r="B85" s="188"/>
      <c r="C85" s="189"/>
      <c r="D85" s="190" t="s">
        <v>45</v>
      </c>
      <c r="E85" s="478">
        <v>0.25362657859176735</v>
      </c>
      <c r="F85" s="478">
        <v>0.25531160782216439</v>
      </c>
      <c r="G85" s="209">
        <v>0.20421142965204236</v>
      </c>
      <c r="H85" s="209">
        <v>0.26304602442988195</v>
      </c>
      <c r="I85" s="209">
        <v>1.9769469159252224E-2</v>
      </c>
      <c r="J85" s="209">
        <v>0</v>
      </c>
      <c r="K85" s="209">
        <v>0</v>
      </c>
      <c r="L85" s="463">
        <v>0.17743505115841465</v>
      </c>
      <c r="M85" s="179"/>
      <c r="N85" s="179"/>
    </row>
    <row r="86" spans="1:14" ht="18.95" customHeight="1">
      <c r="A86" s="191"/>
      <c r="B86" s="192"/>
      <c r="C86" s="189"/>
      <c r="D86" s="198" t="s">
        <v>46</v>
      </c>
      <c r="E86" s="465">
        <v>0.24728004135929202</v>
      </c>
      <c r="F86" s="465">
        <v>0.25450191949463841</v>
      </c>
      <c r="G86" s="465">
        <v>0.20397659426892792</v>
      </c>
      <c r="H86" s="465">
        <v>0.25947339476954662</v>
      </c>
      <c r="I86" s="465">
        <v>5.6197381559060866E-3</v>
      </c>
      <c r="J86" s="465">
        <v>0</v>
      </c>
      <c r="K86" s="465">
        <v>0</v>
      </c>
      <c r="L86" s="466">
        <v>0.16519691840068673</v>
      </c>
      <c r="M86" s="179"/>
      <c r="N86" s="179"/>
    </row>
    <row r="87" spans="1:14" ht="18.95" customHeight="1">
      <c r="A87" s="187" t="s">
        <v>117</v>
      </c>
      <c r="B87" s="188" t="s">
        <v>48</v>
      </c>
      <c r="C87" s="195" t="s">
        <v>364</v>
      </c>
      <c r="D87" s="196" t="s">
        <v>42</v>
      </c>
      <c r="E87" s="479">
        <v>4625785</v>
      </c>
      <c r="F87" s="394">
        <v>4228111</v>
      </c>
      <c r="G87" s="394">
        <v>2943</v>
      </c>
      <c r="H87" s="394">
        <v>361432</v>
      </c>
      <c r="I87" s="394">
        <v>26071</v>
      </c>
      <c r="J87" s="394">
        <v>0</v>
      </c>
      <c r="K87" s="394">
        <v>0</v>
      </c>
      <c r="L87" s="395">
        <v>7228</v>
      </c>
      <c r="M87" s="179"/>
      <c r="N87" s="179"/>
    </row>
    <row r="88" spans="1:14" ht="18.95" customHeight="1">
      <c r="A88" s="187"/>
      <c r="B88" s="188"/>
      <c r="C88" s="189"/>
      <c r="D88" s="190" t="s">
        <v>43</v>
      </c>
      <c r="E88" s="480">
        <v>4720982.6062899977</v>
      </c>
      <c r="F88" s="476">
        <v>4251121.2368299989</v>
      </c>
      <c r="G88" s="476">
        <v>2993.7650000000003</v>
      </c>
      <c r="H88" s="476">
        <v>360395.20946000004</v>
      </c>
      <c r="I88" s="476">
        <v>98729.896000000008</v>
      </c>
      <c r="J88" s="476">
        <v>0</v>
      </c>
      <c r="K88" s="476">
        <v>0</v>
      </c>
      <c r="L88" s="477">
        <v>7742.4989999999998</v>
      </c>
      <c r="M88" s="179"/>
      <c r="N88" s="179"/>
    </row>
    <row r="89" spans="1:14" ht="18.95" customHeight="1">
      <c r="A89" s="187"/>
      <c r="B89" s="188"/>
      <c r="C89" s="189"/>
      <c r="D89" s="190" t="s">
        <v>44</v>
      </c>
      <c r="E89" s="480">
        <v>1217704.0389200002</v>
      </c>
      <c r="F89" s="476">
        <v>1125813.8888900001</v>
      </c>
      <c r="G89" s="476">
        <v>409.69377999999995</v>
      </c>
      <c r="H89" s="476">
        <v>89604.967600000004</v>
      </c>
      <c r="I89" s="476">
        <v>497.99810000000002</v>
      </c>
      <c r="J89" s="476">
        <v>0</v>
      </c>
      <c r="K89" s="476">
        <v>0</v>
      </c>
      <c r="L89" s="477">
        <v>1377.49055</v>
      </c>
      <c r="M89" s="179"/>
      <c r="N89" s="179"/>
    </row>
    <row r="90" spans="1:14" ht="18.95" customHeight="1">
      <c r="A90" s="197" t="s">
        <v>4</v>
      </c>
      <c r="B90" s="188"/>
      <c r="C90" s="189"/>
      <c r="D90" s="190" t="s">
        <v>45</v>
      </c>
      <c r="E90" s="478">
        <v>0.26324267965761489</v>
      </c>
      <c r="F90" s="478">
        <v>0.26626876373160496</v>
      </c>
      <c r="G90" s="209">
        <v>0.13920957526333672</v>
      </c>
      <c r="H90" s="209">
        <v>0.24791653091037871</v>
      </c>
      <c r="I90" s="209">
        <v>1.9101610985386062E-2</v>
      </c>
      <c r="J90" s="209">
        <v>0</v>
      </c>
      <c r="K90" s="209">
        <v>0</v>
      </c>
      <c r="L90" s="463">
        <v>0.19057699916989485</v>
      </c>
      <c r="M90" s="179"/>
      <c r="N90" s="179"/>
    </row>
    <row r="91" spans="1:14" ht="18.95" customHeight="1">
      <c r="A91" s="191"/>
      <c r="B91" s="192"/>
      <c r="C91" s="189"/>
      <c r="D91" s="193" t="s">
        <v>46</v>
      </c>
      <c r="E91" s="465">
        <v>0.25793444722664155</v>
      </c>
      <c r="F91" s="465">
        <v>0.26482751871115856</v>
      </c>
      <c r="G91" s="465">
        <v>0.13684901119493345</v>
      </c>
      <c r="H91" s="465">
        <v>0.24862974103973262</v>
      </c>
      <c r="I91" s="465">
        <v>5.0440456252481012E-3</v>
      </c>
      <c r="J91" s="465">
        <v>0</v>
      </c>
      <c r="K91" s="465">
        <v>0</v>
      </c>
      <c r="L91" s="466">
        <v>0.17791291287218766</v>
      </c>
      <c r="M91" s="179"/>
      <c r="N91" s="179"/>
    </row>
    <row r="92" spans="1:14" ht="18.95" customHeight="1">
      <c r="A92" s="187" t="s">
        <v>121</v>
      </c>
      <c r="B92" s="188" t="s">
        <v>48</v>
      </c>
      <c r="C92" s="195" t="s">
        <v>365</v>
      </c>
      <c r="D92" s="190" t="s">
        <v>42</v>
      </c>
      <c r="E92" s="481">
        <v>2272397</v>
      </c>
      <c r="F92" s="394">
        <v>2066622</v>
      </c>
      <c r="G92" s="394">
        <v>1143</v>
      </c>
      <c r="H92" s="394">
        <v>185752</v>
      </c>
      <c r="I92" s="394">
        <v>10720</v>
      </c>
      <c r="J92" s="394">
        <v>0</v>
      </c>
      <c r="K92" s="394">
        <v>0</v>
      </c>
      <c r="L92" s="395">
        <v>8160</v>
      </c>
      <c r="M92" s="179"/>
      <c r="N92" s="179"/>
    </row>
    <row r="93" spans="1:14" ht="18.95" customHeight="1">
      <c r="A93" s="187"/>
      <c r="B93" s="188"/>
      <c r="C93" s="205"/>
      <c r="D93" s="190" t="s">
        <v>43</v>
      </c>
      <c r="E93" s="481">
        <v>2285766.1383799999</v>
      </c>
      <c r="F93" s="476">
        <v>2073852.7960499998</v>
      </c>
      <c r="G93" s="476">
        <v>1152.8720699999999</v>
      </c>
      <c r="H93" s="476">
        <v>186809.97226000001</v>
      </c>
      <c r="I93" s="476">
        <v>15196.031999999999</v>
      </c>
      <c r="J93" s="476">
        <v>0</v>
      </c>
      <c r="K93" s="476">
        <v>0</v>
      </c>
      <c r="L93" s="477">
        <v>8754.4660000000003</v>
      </c>
      <c r="M93" s="179"/>
      <c r="N93" s="179"/>
    </row>
    <row r="94" spans="1:14" ht="18.95" customHeight="1">
      <c r="A94" s="187"/>
      <c r="B94" s="188"/>
      <c r="C94" s="205"/>
      <c r="D94" s="190" t="s">
        <v>44</v>
      </c>
      <c r="E94" s="481">
        <v>572835.76954000001</v>
      </c>
      <c r="F94" s="476">
        <v>521239.82097000006</v>
      </c>
      <c r="G94" s="476">
        <v>213.69388999999995</v>
      </c>
      <c r="H94" s="476">
        <v>49947.216549999968</v>
      </c>
      <c r="I94" s="476">
        <v>19.039829999999998</v>
      </c>
      <c r="J94" s="476">
        <v>0</v>
      </c>
      <c r="K94" s="476">
        <v>0</v>
      </c>
      <c r="L94" s="477">
        <v>1415.9983</v>
      </c>
      <c r="M94" s="179"/>
      <c r="N94" s="179"/>
    </row>
    <row r="95" spans="1:14" ht="18.95" customHeight="1">
      <c r="A95" s="197" t="s">
        <v>4</v>
      </c>
      <c r="B95" s="188"/>
      <c r="C95" s="206" t="s">
        <v>4</v>
      </c>
      <c r="D95" s="190" t="s">
        <v>45</v>
      </c>
      <c r="E95" s="478">
        <v>0.25208437149846619</v>
      </c>
      <c r="F95" s="478">
        <v>0.25221826776740014</v>
      </c>
      <c r="G95" s="209">
        <v>0.1869587839020122</v>
      </c>
      <c r="H95" s="209">
        <v>0.26889194490503449</v>
      </c>
      <c r="I95" s="209">
        <v>1.7761035447761192E-3</v>
      </c>
      <c r="J95" s="209">
        <v>0</v>
      </c>
      <c r="K95" s="209">
        <v>0</v>
      </c>
      <c r="L95" s="463">
        <v>0.17352920343137254</v>
      </c>
      <c r="M95" s="179"/>
      <c r="N95" s="179"/>
    </row>
    <row r="96" spans="1:14" ht="18.95" customHeight="1">
      <c r="A96" s="191"/>
      <c r="B96" s="192"/>
      <c r="C96" s="207"/>
      <c r="D96" s="198" t="s">
        <v>46</v>
      </c>
      <c r="E96" s="465">
        <v>0.25060996395107515</v>
      </c>
      <c r="F96" s="465">
        <v>0.25133887128478388</v>
      </c>
      <c r="G96" s="465">
        <v>0.18535785154375364</v>
      </c>
      <c r="H96" s="465">
        <v>0.26736911282489778</v>
      </c>
      <c r="I96" s="465">
        <v>1.2529474799737193E-3</v>
      </c>
      <c r="J96" s="465">
        <v>0</v>
      </c>
      <c r="K96" s="465">
        <v>0</v>
      </c>
      <c r="L96" s="466">
        <v>0.16174582207526991</v>
      </c>
      <c r="M96" s="179"/>
      <c r="N96" s="179"/>
    </row>
    <row r="97" spans="1:14" ht="7.5" customHeight="1">
      <c r="A97" s="188"/>
      <c r="B97" s="188"/>
      <c r="C97" s="205"/>
      <c r="D97" s="208"/>
      <c r="E97" s="209"/>
      <c r="F97" s="209"/>
      <c r="G97" s="209"/>
      <c r="H97" s="209"/>
      <c r="I97" s="209"/>
      <c r="J97" s="209"/>
      <c r="K97" s="209"/>
      <c r="L97" s="209"/>
      <c r="M97" s="179"/>
      <c r="N97" s="179"/>
    </row>
    <row r="98" spans="1:14" s="210" customFormat="1" ht="18" customHeight="1">
      <c r="A98" s="94" t="s">
        <v>235</v>
      </c>
      <c r="E98" s="211"/>
      <c r="F98" s="211"/>
      <c r="G98" s="211"/>
      <c r="H98" s="211"/>
      <c r="I98" s="211"/>
      <c r="J98" s="211"/>
      <c r="K98" s="211"/>
      <c r="L98" s="211"/>
    </row>
    <row r="99" spans="1:14" ht="18">
      <c r="A99" s="94" t="s">
        <v>366</v>
      </c>
      <c r="E99" s="212"/>
      <c r="F99" s="212"/>
      <c r="G99" s="212"/>
      <c r="H99" s="212"/>
      <c r="I99" s="212"/>
      <c r="J99" s="212"/>
      <c r="K99" s="212"/>
      <c r="L99" s="212"/>
    </row>
    <row r="100" spans="1:14" ht="18">
      <c r="E100" s="212"/>
      <c r="F100" s="212"/>
      <c r="G100" s="212"/>
      <c r="H100" s="212"/>
      <c r="I100" s="212"/>
      <c r="J100" s="212"/>
      <c r="K100" s="212"/>
      <c r="L100" s="212"/>
    </row>
    <row r="101" spans="1:14" ht="18">
      <c r="E101" s="212"/>
      <c r="F101" s="212"/>
      <c r="G101" s="212"/>
      <c r="H101" s="212"/>
      <c r="I101" s="212"/>
      <c r="J101" s="212"/>
      <c r="K101" s="212"/>
      <c r="L101" s="212"/>
    </row>
    <row r="102" spans="1:14">
      <c r="G102" s="194"/>
      <c r="H102" s="467"/>
      <c r="I102" s="468"/>
      <c r="J102" s="194"/>
    </row>
  </sheetData>
  <phoneticPr fontId="31" type="noConversion"/>
  <printOptions horizontalCentered="1"/>
  <pageMargins left="0.70866141732283472" right="0.70866141732283472" top="0.70866141732283472" bottom="0.19685039370078741" header="0.6692913385826772" footer="0.11811023622047245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M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1137" customWidth="1"/>
    <col min="2" max="2" width="2.5703125" style="1137" customWidth="1"/>
    <col min="3" max="3" width="58.5703125" style="1137" customWidth="1"/>
    <col min="4" max="4" width="19.85546875" style="1137" customWidth="1"/>
    <col min="5" max="5" width="2.28515625" style="1137" customWidth="1"/>
    <col min="6" max="7" width="20.85546875" style="1137" customWidth="1"/>
    <col min="8" max="9" width="20.7109375" style="1137" customWidth="1"/>
    <col min="10" max="10" width="5.85546875" style="1137" customWidth="1"/>
    <col min="11" max="243" width="12.5703125" style="1137" customWidth="1"/>
    <col min="244" max="256" width="5.140625" style="1137"/>
    <col min="257" max="257" width="5.140625" style="1137" customWidth="1"/>
    <col min="258" max="258" width="2.5703125" style="1137" customWidth="1"/>
    <col min="259" max="259" width="58.5703125" style="1137" customWidth="1"/>
    <col min="260" max="260" width="19.85546875" style="1137" customWidth="1"/>
    <col min="261" max="261" width="2.28515625" style="1137" customWidth="1"/>
    <col min="262" max="263" width="20.85546875" style="1137" customWidth="1"/>
    <col min="264" max="265" width="20.7109375" style="1137" customWidth="1"/>
    <col min="266" max="266" width="5.85546875" style="1137" customWidth="1"/>
    <col min="267" max="499" width="12.5703125" style="1137" customWidth="1"/>
    <col min="500" max="512" width="5.140625" style="1137"/>
    <col min="513" max="513" width="5.140625" style="1137" customWidth="1"/>
    <col min="514" max="514" width="2.5703125" style="1137" customWidth="1"/>
    <col min="515" max="515" width="58.5703125" style="1137" customWidth="1"/>
    <col min="516" max="516" width="19.85546875" style="1137" customWidth="1"/>
    <col min="517" max="517" width="2.28515625" style="1137" customWidth="1"/>
    <col min="518" max="519" width="20.85546875" style="1137" customWidth="1"/>
    <col min="520" max="521" width="20.7109375" style="1137" customWidth="1"/>
    <col min="522" max="522" width="5.85546875" style="1137" customWidth="1"/>
    <col min="523" max="755" width="12.5703125" style="1137" customWidth="1"/>
    <col min="756" max="768" width="5.140625" style="1137"/>
    <col min="769" max="769" width="5.140625" style="1137" customWidth="1"/>
    <col min="770" max="770" width="2.5703125" style="1137" customWidth="1"/>
    <col min="771" max="771" width="58.5703125" style="1137" customWidth="1"/>
    <col min="772" max="772" width="19.85546875" style="1137" customWidth="1"/>
    <col min="773" max="773" width="2.28515625" style="1137" customWidth="1"/>
    <col min="774" max="775" width="20.85546875" style="1137" customWidth="1"/>
    <col min="776" max="777" width="20.7109375" style="1137" customWidth="1"/>
    <col min="778" max="778" width="5.85546875" style="1137" customWidth="1"/>
    <col min="779" max="1011" width="12.5703125" style="1137" customWidth="1"/>
    <col min="1012" max="1024" width="5.140625" style="1137"/>
    <col min="1025" max="1025" width="5.140625" style="1137" customWidth="1"/>
    <col min="1026" max="1026" width="2.5703125" style="1137" customWidth="1"/>
    <col min="1027" max="1027" width="58.5703125" style="1137" customWidth="1"/>
    <col min="1028" max="1028" width="19.85546875" style="1137" customWidth="1"/>
    <col min="1029" max="1029" width="2.28515625" style="1137" customWidth="1"/>
    <col min="1030" max="1031" width="20.85546875" style="1137" customWidth="1"/>
    <col min="1032" max="1033" width="20.7109375" style="1137" customWidth="1"/>
    <col min="1034" max="1034" width="5.85546875" style="1137" customWidth="1"/>
    <col min="1035" max="1267" width="12.5703125" style="1137" customWidth="1"/>
    <col min="1268" max="1280" width="5.140625" style="1137"/>
    <col min="1281" max="1281" width="5.140625" style="1137" customWidth="1"/>
    <col min="1282" max="1282" width="2.5703125" style="1137" customWidth="1"/>
    <col min="1283" max="1283" width="58.5703125" style="1137" customWidth="1"/>
    <col min="1284" max="1284" width="19.85546875" style="1137" customWidth="1"/>
    <col min="1285" max="1285" width="2.28515625" style="1137" customWidth="1"/>
    <col min="1286" max="1287" width="20.85546875" style="1137" customWidth="1"/>
    <col min="1288" max="1289" width="20.7109375" style="1137" customWidth="1"/>
    <col min="1290" max="1290" width="5.85546875" style="1137" customWidth="1"/>
    <col min="1291" max="1523" width="12.5703125" style="1137" customWidth="1"/>
    <col min="1524" max="1536" width="5.140625" style="1137"/>
    <col min="1537" max="1537" width="5.140625" style="1137" customWidth="1"/>
    <col min="1538" max="1538" width="2.5703125" style="1137" customWidth="1"/>
    <col min="1539" max="1539" width="58.5703125" style="1137" customWidth="1"/>
    <col min="1540" max="1540" width="19.85546875" style="1137" customWidth="1"/>
    <col min="1541" max="1541" width="2.28515625" style="1137" customWidth="1"/>
    <col min="1542" max="1543" width="20.85546875" style="1137" customWidth="1"/>
    <col min="1544" max="1545" width="20.7109375" style="1137" customWidth="1"/>
    <col min="1546" max="1546" width="5.85546875" style="1137" customWidth="1"/>
    <col min="1547" max="1779" width="12.5703125" style="1137" customWidth="1"/>
    <col min="1780" max="1792" width="5.140625" style="1137"/>
    <col min="1793" max="1793" width="5.140625" style="1137" customWidth="1"/>
    <col min="1794" max="1794" width="2.5703125" style="1137" customWidth="1"/>
    <col min="1795" max="1795" width="58.5703125" style="1137" customWidth="1"/>
    <col min="1796" max="1796" width="19.85546875" style="1137" customWidth="1"/>
    <col min="1797" max="1797" width="2.28515625" style="1137" customWidth="1"/>
    <col min="1798" max="1799" width="20.85546875" style="1137" customWidth="1"/>
    <col min="1800" max="1801" width="20.7109375" style="1137" customWidth="1"/>
    <col min="1802" max="1802" width="5.85546875" style="1137" customWidth="1"/>
    <col min="1803" max="2035" width="12.5703125" style="1137" customWidth="1"/>
    <col min="2036" max="2048" width="5.140625" style="1137"/>
    <col min="2049" max="2049" width="5.140625" style="1137" customWidth="1"/>
    <col min="2050" max="2050" width="2.5703125" style="1137" customWidth="1"/>
    <col min="2051" max="2051" width="58.5703125" style="1137" customWidth="1"/>
    <col min="2052" max="2052" width="19.85546875" style="1137" customWidth="1"/>
    <col min="2053" max="2053" width="2.28515625" style="1137" customWidth="1"/>
    <col min="2054" max="2055" width="20.85546875" style="1137" customWidth="1"/>
    <col min="2056" max="2057" width="20.7109375" style="1137" customWidth="1"/>
    <col min="2058" max="2058" width="5.85546875" style="1137" customWidth="1"/>
    <col min="2059" max="2291" width="12.5703125" style="1137" customWidth="1"/>
    <col min="2292" max="2304" width="5.140625" style="1137"/>
    <col min="2305" max="2305" width="5.140625" style="1137" customWidth="1"/>
    <col min="2306" max="2306" width="2.5703125" style="1137" customWidth="1"/>
    <col min="2307" max="2307" width="58.5703125" style="1137" customWidth="1"/>
    <col min="2308" max="2308" width="19.85546875" style="1137" customWidth="1"/>
    <col min="2309" max="2309" width="2.28515625" style="1137" customWidth="1"/>
    <col min="2310" max="2311" width="20.85546875" style="1137" customWidth="1"/>
    <col min="2312" max="2313" width="20.7109375" style="1137" customWidth="1"/>
    <col min="2314" max="2314" width="5.85546875" style="1137" customWidth="1"/>
    <col min="2315" max="2547" width="12.5703125" style="1137" customWidth="1"/>
    <col min="2548" max="2560" width="5.140625" style="1137"/>
    <col min="2561" max="2561" width="5.140625" style="1137" customWidth="1"/>
    <col min="2562" max="2562" width="2.5703125" style="1137" customWidth="1"/>
    <col min="2563" max="2563" width="58.5703125" style="1137" customWidth="1"/>
    <col min="2564" max="2564" width="19.85546875" style="1137" customWidth="1"/>
    <col min="2565" max="2565" width="2.28515625" style="1137" customWidth="1"/>
    <col min="2566" max="2567" width="20.85546875" style="1137" customWidth="1"/>
    <col min="2568" max="2569" width="20.7109375" style="1137" customWidth="1"/>
    <col min="2570" max="2570" width="5.85546875" style="1137" customWidth="1"/>
    <col min="2571" max="2803" width="12.5703125" style="1137" customWidth="1"/>
    <col min="2804" max="2816" width="5.140625" style="1137"/>
    <col min="2817" max="2817" width="5.140625" style="1137" customWidth="1"/>
    <col min="2818" max="2818" width="2.5703125" style="1137" customWidth="1"/>
    <col min="2819" max="2819" width="58.5703125" style="1137" customWidth="1"/>
    <col min="2820" max="2820" width="19.85546875" style="1137" customWidth="1"/>
    <col min="2821" max="2821" width="2.28515625" style="1137" customWidth="1"/>
    <col min="2822" max="2823" width="20.85546875" style="1137" customWidth="1"/>
    <col min="2824" max="2825" width="20.7109375" style="1137" customWidth="1"/>
    <col min="2826" max="2826" width="5.85546875" style="1137" customWidth="1"/>
    <col min="2827" max="3059" width="12.5703125" style="1137" customWidth="1"/>
    <col min="3060" max="3072" width="5.140625" style="1137"/>
    <col min="3073" max="3073" width="5.140625" style="1137" customWidth="1"/>
    <col min="3074" max="3074" width="2.5703125" style="1137" customWidth="1"/>
    <col min="3075" max="3075" width="58.5703125" style="1137" customWidth="1"/>
    <col min="3076" max="3076" width="19.85546875" style="1137" customWidth="1"/>
    <col min="3077" max="3077" width="2.28515625" style="1137" customWidth="1"/>
    <col min="3078" max="3079" width="20.85546875" style="1137" customWidth="1"/>
    <col min="3080" max="3081" width="20.7109375" style="1137" customWidth="1"/>
    <col min="3082" max="3082" width="5.85546875" style="1137" customWidth="1"/>
    <col min="3083" max="3315" width="12.5703125" style="1137" customWidth="1"/>
    <col min="3316" max="3328" width="5.140625" style="1137"/>
    <col min="3329" max="3329" width="5.140625" style="1137" customWidth="1"/>
    <col min="3330" max="3330" width="2.5703125" style="1137" customWidth="1"/>
    <col min="3331" max="3331" width="58.5703125" style="1137" customWidth="1"/>
    <col min="3332" max="3332" width="19.85546875" style="1137" customWidth="1"/>
    <col min="3333" max="3333" width="2.28515625" style="1137" customWidth="1"/>
    <col min="3334" max="3335" width="20.85546875" style="1137" customWidth="1"/>
    <col min="3336" max="3337" width="20.7109375" style="1137" customWidth="1"/>
    <col min="3338" max="3338" width="5.85546875" style="1137" customWidth="1"/>
    <col min="3339" max="3571" width="12.5703125" style="1137" customWidth="1"/>
    <col min="3572" max="3584" width="5.140625" style="1137"/>
    <col min="3585" max="3585" width="5.140625" style="1137" customWidth="1"/>
    <col min="3586" max="3586" width="2.5703125" style="1137" customWidth="1"/>
    <col min="3587" max="3587" width="58.5703125" style="1137" customWidth="1"/>
    <col min="3588" max="3588" width="19.85546875" style="1137" customWidth="1"/>
    <col min="3589" max="3589" width="2.28515625" style="1137" customWidth="1"/>
    <col min="3590" max="3591" width="20.85546875" style="1137" customWidth="1"/>
    <col min="3592" max="3593" width="20.7109375" style="1137" customWidth="1"/>
    <col min="3594" max="3594" width="5.85546875" style="1137" customWidth="1"/>
    <col min="3595" max="3827" width="12.5703125" style="1137" customWidth="1"/>
    <col min="3828" max="3840" width="5.140625" style="1137"/>
    <col min="3841" max="3841" width="5.140625" style="1137" customWidth="1"/>
    <col min="3842" max="3842" width="2.5703125" style="1137" customWidth="1"/>
    <col min="3843" max="3843" width="58.5703125" style="1137" customWidth="1"/>
    <col min="3844" max="3844" width="19.85546875" style="1137" customWidth="1"/>
    <col min="3845" max="3845" width="2.28515625" style="1137" customWidth="1"/>
    <col min="3846" max="3847" width="20.85546875" style="1137" customWidth="1"/>
    <col min="3848" max="3849" width="20.7109375" style="1137" customWidth="1"/>
    <col min="3850" max="3850" width="5.85546875" style="1137" customWidth="1"/>
    <col min="3851" max="4083" width="12.5703125" style="1137" customWidth="1"/>
    <col min="4084" max="4096" width="5.140625" style="1137"/>
    <col min="4097" max="4097" width="5.140625" style="1137" customWidth="1"/>
    <col min="4098" max="4098" width="2.5703125" style="1137" customWidth="1"/>
    <col min="4099" max="4099" width="58.5703125" style="1137" customWidth="1"/>
    <col min="4100" max="4100" width="19.85546875" style="1137" customWidth="1"/>
    <col min="4101" max="4101" width="2.28515625" style="1137" customWidth="1"/>
    <col min="4102" max="4103" width="20.85546875" style="1137" customWidth="1"/>
    <col min="4104" max="4105" width="20.7109375" style="1137" customWidth="1"/>
    <col min="4106" max="4106" width="5.85546875" style="1137" customWidth="1"/>
    <col min="4107" max="4339" width="12.5703125" style="1137" customWidth="1"/>
    <col min="4340" max="4352" width="5.140625" style="1137"/>
    <col min="4353" max="4353" width="5.140625" style="1137" customWidth="1"/>
    <col min="4354" max="4354" width="2.5703125" style="1137" customWidth="1"/>
    <col min="4355" max="4355" width="58.5703125" style="1137" customWidth="1"/>
    <col min="4356" max="4356" width="19.85546875" style="1137" customWidth="1"/>
    <col min="4357" max="4357" width="2.28515625" style="1137" customWidth="1"/>
    <col min="4358" max="4359" width="20.85546875" style="1137" customWidth="1"/>
    <col min="4360" max="4361" width="20.7109375" style="1137" customWidth="1"/>
    <col min="4362" max="4362" width="5.85546875" style="1137" customWidth="1"/>
    <col min="4363" max="4595" width="12.5703125" style="1137" customWidth="1"/>
    <col min="4596" max="4608" width="5.140625" style="1137"/>
    <col min="4609" max="4609" width="5.140625" style="1137" customWidth="1"/>
    <col min="4610" max="4610" width="2.5703125" style="1137" customWidth="1"/>
    <col min="4611" max="4611" width="58.5703125" style="1137" customWidth="1"/>
    <col min="4612" max="4612" width="19.85546875" style="1137" customWidth="1"/>
    <col min="4613" max="4613" width="2.28515625" style="1137" customWidth="1"/>
    <col min="4614" max="4615" width="20.85546875" style="1137" customWidth="1"/>
    <col min="4616" max="4617" width="20.7109375" style="1137" customWidth="1"/>
    <col min="4618" max="4618" width="5.85546875" style="1137" customWidth="1"/>
    <col min="4619" max="4851" width="12.5703125" style="1137" customWidth="1"/>
    <col min="4852" max="4864" width="5.140625" style="1137"/>
    <col min="4865" max="4865" width="5.140625" style="1137" customWidth="1"/>
    <col min="4866" max="4866" width="2.5703125" style="1137" customWidth="1"/>
    <col min="4867" max="4867" width="58.5703125" style="1137" customWidth="1"/>
    <col min="4868" max="4868" width="19.85546875" style="1137" customWidth="1"/>
    <col min="4869" max="4869" width="2.28515625" style="1137" customWidth="1"/>
    <col min="4870" max="4871" width="20.85546875" style="1137" customWidth="1"/>
    <col min="4872" max="4873" width="20.7109375" style="1137" customWidth="1"/>
    <col min="4874" max="4874" width="5.85546875" style="1137" customWidth="1"/>
    <col min="4875" max="5107" width="12.5703125" style="1137" customWidth="1"/>
    <col min="5108" max="5120" width="5.140625" style="1137"/>
    <col min="5121" max="5121" width="5.140625" style="1137" customWidth="1"/>
    <col min="5122" max="5122" width="2.5703125" style="1137" customWidth="1"/>
    <col min="5123" max="5123" width="58.5703125" style="1137" customWidth="1"/>
    <col min="5124" max="5124" width="19.85546875" style="1137" customWidth="1"/>
    <col min="5125" max="5125" width="2.28515625" style="1137" customWidth="1"/>
    <col min="5126" max="5127" width="20.85546875" style="1137" customWidth="1"/>
    <col min="5128" max="5129" width="20.7109375" style="1137" customWidth="1"/>
    <col min="5130" max="5130" width="5.85546875" style="1137" customWidth="1"/>
    <col min="5131" max="5363" width="12.5703125" style="1137" customWidth="1"/>
    <col min="5364" max="5376" width="5.140625" style="1137"/>
    <col min="5377" max="5377" width="5.140625" style="1137" customWidth="1"/>
    <col min="5378" max="5378" width="2.5703125" style="1137" customWidth="1"/>
    <col min="5379" max="5379" width="58.5703125" style="1137" customWidth="1"/>
    <col min="5380" max="5380" width="19.85546875" style="1137" customWidth="1"/>
    <col min="5381" max="5381" width="2.28515625" style="1137" customWidth="1"/>
    <col min="5382" max="5383" width="20.85546875" style="1137" customWidth="1"/>
    <col min="5384" max="5385" width="20.7109375" style="1137" customWidth="1"/>
    <col min="5386" max="5386" width="5.85546875" style="1137" customWidth="1"/>
    <col min="5387" max="5619" width="12.5703125" style="1137" customWidth="1"/>
    <col min="5620" max="5632" width="5.140625" style="1137"/>
    <col min="5633" max="5633" width="5.140625" style="1137" customWidth="1"/>
    <col min="5634" max="5634" width="2.5703125" style="1137" customWidth="1"/>
    <col min="5635" max="5635" width="58.5703125" style="1137" customWidth="1"/>
    <col min="5636" max="5636" width="19.85546875" style="1137" customWidth="1"/>
    <col min="5637" max="5637" width="2.28515625" style="1137" customWidth="1"/>
    <col min="5638" max="5639" width="20.85546875" style="1137" customWidth="1"/>
    <col min="5640" max="5641" width="20.7109375" style="1137" customWidth="1"/>
    <col min="5642" max="5642" width="5.85546875" style="1137" customWidth="1"/>
    <col min="5643" max="5875" width="12.5703125" style="1137" customWidth="1"/>
    <col min="5876" max="5888" width="5.140625" style="1137"/>
    <col min="5889" max="5889" width="5.140625" style="1137" customWidth="1"/>
    <col min="5890" max="5890" width="2.5703125" style="1137" customWidth="1"/>
    <col min="5891" max="5891" width="58.5703125" style="1137" customWidth="1"/>
    <col min="5892" max="5892" width="19.85546875" style="1137" customWidth="1"/>
    <col min="5893" max="5893" width="2.28515625" style="1137" customWidth="1"/>
    <col min="5894" max="5895" width="20.85546875" style="1137" customWidth="1"/>
    <col min="5896" max="5897" width="20.7109375" style="1137" customWidth="1"/>
    <col min="5898" max="5898" width="5.85546875" style="1137" customWidth="1"/>
    <col min="5899" max="6131" width="12.5703125" style="1137" customWidth="1"/>
    <col min="6132" max="6144" width="5.140625" style="1137"/>
    <col min="6145" max="6145" width="5.140625" style="1137" customWidth="1"/>
    <col min="6146" max="6146" width="2.5703125" style="1137" customWidth="1"/>
    <col min="6147" max="6147" width="58.5703125" style="1137" customWidth="1"/>
    <col min="6148" max="6148" width="19.85546875" style="1137" customWidth="1"/>
    <col min="6149" max="6149" width="2.28515625" style="1137" customWidth="1"/>
    <col min="6150" max="6151" width="20.85546875" style="1137" customWidth="1"/>
    <col min="6152" max="6153" width="20.7109375" style="1137" customWidth="1"/>
    <col min="6154" max="6154" width="5.85546875" style="1137" customWidth="1"/>
    <col min="6155" max="6387" width="12.5703125" style="1137" customWidth="1"/>
    <col min="6388" max="6400" width="5.140625" style="1137"/>
    <col min="6401" max="6401" width="5.140625" style="1137" customWidth="1"/>
    <col min="6402" max="6402" width="2.5703125" style="1137" customWidth="1"/>
    <col min="6403" max="6403" width="58.5703125" style="1137" customWidth="1"/>
    <col min="6404" max="6404" width="19.85546875" style="1137" customWidth="1"/>
    <col min="6405" max="6405" width="2.28515625" style="1137" customWidth="1"/>
    <col min="6406" max="6407" width="20.85546875" style="1137" customWidth="1"/>
    <col min="6408" max="6409" width="20.7109375" style="1137" customWidth="1"/>
    <col min="6410" max="6410" width="5.85546875" style="1137" customWidth="1"/>
    <col min="6411" max="6643" width="12.5703125" style="1137" customWidth="1"/>
    <col min="6644" max="6656" width="5.140625" style="1137"/>
    <col min="6657" max="6657" width="5.140625" style="1137" customWidth="1"/>
    <col min="6658" max="6658" width="2.5703125" style="1137" customWidth="1"/>
    <col min="6659" max="6659" width="58.5703125" style="1137" customWidth="1"/>
    <col min="6660" max="6660" width="19.85546875" style="1137" customWidth="1"/>
    <col min="6661" max="6661" width="2.28515625" style="1137" customWidth="1"/>
    <col min="6662" max="6663" width="20.85546875" style="1137" customWidth="1"/>
    <col min="6664" max="6665" width="20.7109375" style="1137" customWidth="1"/>
    <col min="6666" max="6666" width="5.85546875" style="1137" customWidth="1"/>
    <col min="6667" max="6899" width="12.5703125" style="1137" customWidth="1"/>
    <col min="6900" max="6912" width="5.140625" style="1137"/>
    <col min="6913" max="6913" width="5.140625" style="1137" customWidth="1"/>
    <col min="6914" max="6914" width="2.5703125" style="1137" customWidth="1"/>
    <col min="6915" max="6915" width="58.5703125" style="1137" customWidth="1"/>
    <col min="6916" max="6916" width="19.85546875" style="1137" customWidth="1"/>
    <col min="6917" max="6917" width="2.28515625" style="1137" customWidth="1"/>
    <col min="6918" max="6919" width="20.85546875" style="1137" customWidth="1"/>
    <col min="6920" max="6921" width="20.7109375" style="1137" customWidth="1"/>
    <col min="6922" max="6922" width="5.85546875" style="1137" customWidth="1"/>
    <col min="6923" max="7155" width="12.5703125" style="1137" customWidth="1"/>
    <col min="7156" max="7168" width="5.140625" style="1137"/>
    <col min="7169" max="7169" width="5.140625" style="1137" customWidth="1"/>
    <col min="7170" max="7170" width="2.5703125" style="1137" customWidth="1"/>
    <col min="7171" max="7171" width="58.5703125" style="1137" customWidth="1"/>
    <col min="7172" max="7172" width="19.85546875" style="1137" customWidth="1"/>
    <col min="7173" max="7173" width="2.28515625" style="1137" customWidth="1"/>
    <col min="7174" max="7175" width="20.85546875" style="1137" customWidth="1"/>
    <col min="7176" max="7177" width="20.7109375" style="1137" customWidth="1"/>
    <col min="7178" max="7178" width="5.85546875" style="1137" customWidth="1"/>
    <col min="7179" max="7411" width="12.5703125" style="1137" customWidth="1"/>
    <col min="7412" max="7424" width="5.140625" style="1137"/>
    <col min="7425" max="7425" width="5.140625" style="1137" customWidth="1"/>
    <col min="7426" max="7426" width="2.5703125" style="1137" customWidth="1"/>
    <col min="7427" max="7427" width="58.5703125" style="1137" customWidth="1"/>
    <col min="7428" max="7428" width="19.85546875" style="1137" customWidth="1"/>
    <col min="7429" max="7429" width="2.28515625" style="1137" customWidth="1"/>
    <col min="7430" max="7431" width="20.85546875" style="1137" customWidth="1"/>
    <col min="7432" max="7433" width="20.7109375" style="1137" customWidth="1"/>
    <col min="7434" max="7434" width="5.85546875" style="1137" customWidth="1"/>
    <col min="7435" max="7667" width="12.5703125" style="1137" customWidth="1"/>
    <col min="7668" max="7680" width="5.140625" style="1137"/>
    <col min="7681" max="7681" width="5.140625" style="1137" customWidth="1"/>
    <col min="7682" max="7682" width="2.5703125" style="1137" customWidth="1"/>
    <col min="7683" max="7683" width="58.5703125" style="1137" customWidth="1"/>
    <col min="7684" max="7684" width="19.85546875" style="1137" customWidth="1"/>
    <col min="7685" max="7685" width="2.28515625" style="1137" customWidth="1"/>
    <col min="7686" max="7687" width="20.85546875" style="1137" customWidth="1"/>
    <col min="7688" max="7689" width="20.7109375" style="1137" customWidth="1"/>
    <col min="7690" max="7690" width="5.85546875" style="1137" customWidth="1"/>
    <col min="7691" max="7923" width="12.5703125" style="1137" customWidth="1"/>
    <col min="7924" max="7936" width="5.140625" style="1137"/>
    <col min="7937" max="7937" width="5.140625" style="1137" customWidth="1"/>
    <col min="7938" max="7938" width="2.5703125" style="1137" customWidth="1"/>
    <col min="7939" max="7939" width="58.5703125" style="1137" customWidth="1"/>
    <col min="7940" max="7940" width="19.85546875" style="1137" customWidth="1"/>
    <col min="7941" max="7941" width="2.28515625" style="1137" customWidth="1"/>
    <col min="7942" max="7943" width="20.85546875" style="1137" customWidth="1"/>
    <col min="7944" max="7945" width="20.7109375" style="1137" customWidth="1"/>
    <col min="7946" max="7946" width="5.85546875" style="1137" customWidth="1"/>
    <col min="7947" max="8179" width="12.5703125" style="1137" customWidth="1"/>
    <col min="8180" max="8192" width="5.140625" style="1137"/>
    <col min="8193" max="8193" width="5.140625" style="1137" customWidth="1"/>
    <col min="8194" max="8194" width="2.5703125" style="1137" customWidth="1"/>
    <col min="8195" max="8195" width="58.5703125" style="1137" customWidth="1"/>
    <col min="8196" max="8196" width="19.85546875" style="1137" customWidth="1"/>
    <col min="8197" max="8197" width="2.28515625" style="1137" customWidth="1"/>
    <col min="8198" max="8199" width="20.85546875" style="1137" customWidth="1"/>
    <col min="8200" max="8201" width="20.7109375" style="1137" customWidth="1"/>
    <col min="8202" max="8202" width="5.85546875" style="1137" customWidth="1"/>
    <col min="8203" max="8435" width="12.5703125" style="1137" customWidth="1"/>
    <col min="8436" max="8448" width="5.140625" style="1137"/>
    <col min="8449" max="8449" width="5.140625" style="1137" customWidth="1"/>
    <col min="8450" max="8450" width="2.5703125" style="1137" customWidth="1"/>
    <col min="8451" max="8451" width="58.5703125" style="1137" customWidth="1"/>
    <col min="8452" max="8452" width="19.85546875" style="1137" customWidth="1"/>
    <col min="8453" max="8453" width="2.28515625" style="1137" customWidth="1"/>
    <col min="8454" max="8455" width="20.85546875" style="1137" customWidth="1"/>
    <col min="8456" max="8457" width="20.7109375" style="1137" customWidth="1"/>
    <col min="8458" max="8458" width="5.85546875" style="1137" customWidth="1"/>
    <col min="8459" max="8691" width="12.5703125" style="1137" customWidth="1"/>
    <col min="8692" max="8704" width="5.140625" style="1137"/>
    <col min="8705" max="8705" width="5.140625" style="1137" customWidth="1"/>
    <col min="8706" max="8706" width="2.5703125" style="1137" customWidth="1"/>
    <col min="8707" max="8707" width="58.5703125" style="1137" customWidth="1"/>
    <col min="8708" max="8708" width="19.85546875" style="1137" customWidth="1"/>
    <col min="8709" max="8709" width="2.28515625" style="1137" customWidth="1"/>
    <col min="8710" max="8711" width="20.85546875" style="1137" customWidth="1"/>
    <col min="8712" max="8713" width="20.7109375" style="1137" customWidth="1"/>
    <col min="8714" max="8714" width="5.85546875" style="1137" customWidth="1"/>
    <col min="8715" max="8947" width="12.5703125" style="1137" customWidth="1"/>
    <col min="8948" max="8960" width="5.140625" style="1137"/>
    <col min="8961" max="8961" width="5.140625" style="1137" customWidth="1"/>
    <col min="8962" max="8962" width="2.5703125" style="1137" customWidth="1"/>
    <col min="8963" max="8963" width="58.5703125" style="1137" customWidth="1"/>
    <col min="8964" max="8964" width="19.85546875" style="1137" customWidth="1"/>
    <col min="8965" max="8965" width="2.28515625" style="1137" customWidth="1"/>
    <col min="8966" max="8967" width="20.85546875" style="1137" customWidth="1"/>
    <col min="8968" max="8969" width="20.7109375" style="1137" customWidth="1"/>
    <col min="8970" max="8970" width="5.85546875" style="1137" customWidth="1"/>
    <col min="8971" max="9203" width="12.5703125" style="1137" customWidth="1"/>
    <col min="9204" max="9216" width="5.140625" style="1137"/>
    <col min="9217" max="9217" width="5.140625" style="1137" customWidth="1"/>
    <col min="9218" max="9218" width="2.5703125" style="1137" customWidth="1"/>
    <col min="9219" max="9219" width="58.5703125" style="1137" customWidth="1"/>
    <col min="9220" max="9220" width="19.85546875" style="1137" customWidth="1"/>
    <col min="9221" max="9221" width="2.28515625" style="1137" customWidth="1"/>
    <col min="9222" max="9223" width="20.85546875" style="1137" customWidth="1"/>
    <col min="9224" max="9225" width="20.7109375" style="1137" customWidth="1"/>
    <col min="9226" max="9226" width="5.85546875" style="1137" customWidth="1"/>
    <col min="9227" max="9459" width="12.5703125" style="1137" customWidth="1"/>
    <col min="9460" max="9472" width="5.140625" style="1137"/>
    <col min="9473" max="9473" width="5.140625" style="1137" customWidth="1"/>
    <col min="9474" max="9474" width="2.5703125" style="1137" customWidth="1"/>
    <col min="9475" max="9475" width="58.5703125" style="1137" customWidth="1"/>
    <col min="9476" max="9476" width="19.85546875" style="1137" customWidth="1"/>
    <col min="9477" max="9477" width="2.28515625" style="1137" customWidth="1"/>
    <col min="9478" max="9479" width="20.85546875" style="1137" customWidth="1"/>
    <col min="9480" max="9481" width="20.7109375" style="1137" customWidth="1"/>
    <col min="9482" max="9482" width="5.85546875" style="1137" customWidth="1"/>
    <col min="9483" max="9715" width="12.5703125" style="1137" customWidth="1"/>
    <col min="9716" max="9728" width="5.140625" style="1137"/>
    <col min="9729" max="9729" width="5.140625" style="1137" customWidth="1"/>
    <col min="9730" max="9730" width="2.5703125" style="1137" customWidth="1"/>
    <col min="9731" max="9731" width="58.5703125" style="1137" customWidth="1"/>
    <col min="9732" max="9732" width="19.85546875" style="1137" customWidth="1"/>
    <col min="9733" max="9733" width="2.28515625" style="1137" customWidth="1"/>
    <col min="9734" max="9735" width="20.85546875" style="1137" customWidth="1"/>
    <col min="9736" max="9737" width="20.7109375" style="1137" customWidth="1"/>
    <col min="9738" max="9738" width="5.85546875" style="1137" customWidth="1"/>
    <col min="9739" max="9971" width="12.5703125" style="1137" customWidth="1"/>
    <col min="9972" max="9984" width="5.140625" style="1137"/>
    <col min="9985" max="9985" width="5.140625" style="1137" customWidth="1"/>
    <col min="9986" max="9986" width="2.5703125" style="1137" customWidth="1"/>
    <col min="9987" max="9987" width="58.5703125" style="1137" customWidth="1"/>
    <col min="9988" max="9988" width="19.85546875" style="1137" customWidth="1"/>
    <col min="9989" max="9989" width="2.28515625" style="1137" customWidth="1"/>
    <col min="9990" max="9991" width="20.85546875" style="1137" customWidth="1"/>
    <col min="9992" max="9993" width="20.7109375" style="1137" customWidth="1"/>
    <col min="9994" max="9994" width="5.85546875" style="1137" customWidth="1"/>
    <col min="9995" max="10227" width="12.5703125" style="1137" customWidth="1"/>
    <col min="10228" max="10240" width="5.140625" style="1137"/>
    <col min="10241" max="10241" width="5.140625" style="1137" customWidth="1"/>
    <col min="10242" max="10242" width="2.5703125" style="1137" customWidth="1"/>
    <col min="10243" max="10243" width="58.5703125" style="1137" customWidth="1"/>
    <col min="10244" max="10244" width="19.85546875" style="1137" customWidth="1"/>
    <col min="10245" max="10245" width="2.28515625" style="1137" customWidth="1"/>
    <col min="10246" max="10247" width="20.85546875" style="1137" customWidth="1"/>
    <col min="10248" max="10249" width="20.7109375" style="1137" customWidth="1"/>
    <col min="10250" max="10250" width="5.85546875" style="1137" customWidth="1"/>
    <col min="10251" max="10483" width="12.5703125" style="1137" customWidth="1"/>
    <col min="10484" max="10496" width="5.140625" style="1137"/>
    <col min="10497" max="10497" width="5.140625" style="1137" customWidth="1"/>
    <col min="10498" max="10498" width="2.5703125" style="1137" customWidth="1"/>
    <col min="10499" max="10499" width="58.5703125" style="1137" customWidth="1"/>
    <col min="10500" max="10500" width="19.85546875" style="1137" customWidth="1"/>
    <col min="10501" max="10501" width="2.28515625" style="1137" customWidth="1"/>
    <col min="10502" max="10503" width="20.85546875" style="1137" customWidth="1"/>
    <col min="10504" max="10505" width="20.7109375" style="1137" customWidth="1"/>
    <col min="10506" max="10506" width="5.85546875" style="1137" customWidth="1"/>
    <col min="10507" max="10739" width="12.5703125" style="1137" customWidth="1"/>
    <col min="10740" max="10752" width="5.140625" style="1137"/>
    <col min="10753" max="10753" width="5.140625" style="1137" customWidth="1"/>
    <col min="10754" max="10754" width="2.5703125" style="1137" customWidth="1"/>
    <col min="10755" max="10755" width="58.5703125" style="1137" customWidth="1"/>
    <col min="10756" max="10756" width="19.85546875" style="1137" customWidth="1"/>
    <col min="10757" max="10757" width="2.28515625" style="1137" customWidth="1"/>
    <col min="10758" max="10759" width="20.85546875" style="1137" customWidth="1"/>
    <col min="10760" max="10761" width="20.7109375" style="1137" customWidth="1"/>
    <col min="10762" max="10762" width="5.85546875" style="1137" customWidth="1"/>
    <col min="10763" max="10995" width="12.5703125" style="1137" customWidth="1"/>
    <col min="10996" max="11008" width="5.140625" style="1137"/>
    <col min="11009" max="11009" width="5.140625" style="1137" customWidth="1"/>
    <col min="11010" max="11010" width="2.5703125" style="1137" customWidth="1"/>
    <col min="11011" max="11011" width="58.5703125" style="1137" customWidth="1"/>
    <col min="11012" max="11012" width="19.85546875" style="1137" customWidth="1"/>
    <col min="11013" max="11013" width="2.28515625" style="1137" customWidth="1"/>
    <col min="11014" max="11015" width="20.85546875" style="1137" customWidth="1"/>
    <col min="11016" max="11017" width="20.7109375" style="1137" customWidth="1"/>
    <col min="11018" max="11018" width="5.85546875" style="1137" customWidth="1"/>
    <col min="11019" max="11251" width="12.5703125" style="1137" customWidth="1"/>
    <col min="11252" max="11264" width="5.140625" style="1137"/>
    <col min="11265" max="11265" width="5.140625" style="1137" customWidth="1"/>
    <col min="11266" max="11266" width="2.5703125" style="1137" customWidth="1"/>
    <col min="11267" max="11267" width="58.5703125" style="1137" customWidth="1"/>
    <col min="11268" max="11268" width="19.85546875" style="1137" customWidth="1"/>
    <col min="11269" max="11269" width="2.28515625" style="1137" customWidth="1"/>
    <col min="11270" max="11271" width="20.85546875" style="1137" customWidth="1"/>
    <col min="11272" max="11273" width="20.7109375" style="1137" customWidth="1"/>
    <col min="11274" max="11274" width="5.85546875" style="1137" customWidth="1"/>
    <col min="11275" max="11507" width="12.5703125" style="1137" customWidth="1"/>
    <col min="11508" max="11520" width="5.140625" style="1137"/>
    <col min="11521" max="11521" width="5.140625" style="1137" customWidth="1"/>
    <col min="11522" max="11522" width="2.5703125" style="1137" customWidth="1"/>
    <col min="11523" max="11523" width="58.5703125" style="1137" customWidth="1"/>
    <col min="11524" max="11524" width="19.85546875" style="1137" customWidth="1"/>
    <col min="11525" max="11525" width="2.28515625" style="1137" customWidth="1"/>
    <col min="11526" max="11527" width="20.85546875" style="1137" customWidth="1"/>
    <col min="11528" max="11529" width="20.7109375" style="1137" customWidth="1"/>
    <col min="11530" max="11530" width="5.85546875" style="1137" customWidth="1"/>
    <col min="11531" max="11763" width="12.5703125" style="1137" customWidth="1"/>
    <col min="11764" max="11776" width="5.140625" style="1137"/>
    <col min="11777" max="11777" width="5.140625" style="1137" customWidth="1"/>
    <col min="11778" max="11778" width="2.5703125" style="1137" customWidth="1"/>
    <col min="11779" max="11779" width="58.5703125" style="1137" customWidth="1"/>
    <col min="11780" max="11780" width="19.85546875" style="1137" customWidth="1"/>
    <col min="11781" max="11781" width="2.28515625" style="1137" customWidth="1"/>
    <col min="11782" max="11783" width="20.85546875" style="1137" customWidth="1"/>
    <col min="11784" max="11785" width="20.7109375" style="1137" customWidth="1"/>
    <col min="11786" max="11786" width="5.85546875" style="1137" customWidth="1"/>
    <col min="11787" max="12019" width="12.5703125" style="1137" customWidth="1"/>
    <col min="12020" max="12032" width="5.140625" style="1137"/>
    <col min="12033" max="12033" width="5.140625" style="1137" customWidth="1"/>
    <col min="12034" max="12034" width="2.5703125" style="1137" customWidth="1"/>
    <col min="12035" max="12035" width="58.5703125" style="1137" customWidth="1"/>
    <col min="12036" max="12036" width="19.85546875" style="1137" customWidth="1"/>
    <col min="12037" max="12037" width="2.28515625" style="1137" customWidth="1"/>
    <col min="12038" max="12039" width="20.85546875" style="1137" customWidth="1"/>
    <col min="12040" max="12041" width="20.7109375" style="1137" customWidth="1"/>
    <col min="12042" max="12042" width="5.85546875" style="1137" customWidth="1"/>
    <col min="12043" max="12275" width="12.5703125" style="1137" customWidth="1"/>
    <col min="12276" max="12288" width="5.140625" style="1137"/>
    <col min="12289" max="12289" width="5.140625" style="1137" customWidth="1"/>
    <col min="12290" max="12290" width="2.5703125" style="1137" customWidth="1"/>
    <col min="12291" max="12291" width="58.5703125" style="1137" customWidth="1"/>
    <col min="12292" max="12292" width="19.85546875" style="1137" customWidth="1"/>
    <col min="12293" max="12293" width="2.28515625" style="1137" customWidth="1"/>
    <col min="12294" max="12295" width="20.85546875" style="1137" customWidth="1"/>
    <col min="12296" max="12297" width="20.7109375" style="1137" customWidth="1"/>
    <col min="12298" max="12298" width="5.85546875" style="1137" customWidth="1"/>
    <col min="12299" max="12531" width="12.5703125" style="1137" customWidth="1"/>
    <col min="12532" max="12544" width="5.140625" style="1137"/>
    <col min="12545" max="12545" width="5.140625" style="1137" customWidth="1"/>
    <col min="12546" max="12546" width="2.5703125" style="1137" customWidth="1"/>
    <col min="12547" max="12547" width="58.5703125" style="1137" customWidth="1"/>
    <col min="12548" max="12548" width="19.85546875" style="1137" customWidth="1"/>
    <col min="12549" max="12549" width="2.28515625" style="1137" customWidth="1"/>
    <col min="12550" max="12551" width="20.85546875" style="1137" customWidth="1"/>
    <col min="12552" max="12553" width="20.7109375" style="1137" customWidth="1"/>
    <col min="12554" max="12554" width="5.85546875" style="1137" customWidth="1"/>
    <col min="12555" max="12787" width="12.5703125" style="1137" customWidth="1"/>
    <col min="12788" max="12800" width="5.140625" style="1137"/>
    <col min="12801" max="12801" width="5.140625" style="1137" customWidth="1"/>
    <col min="12802" max="12802" width="2.5703125" style="1137" customWidth="1"/>
    <col min="12803" max="12803" width="58.5703125" style="1137" customWidth="1"/>
    <col min="12804" max="12804" width="19.85546875" style="1137" customWidth="1"/>
    <col min="12805" max="12805" width="2.28515625" style="1137" customWidth="1"/>
    <col min="12806" max="12807" width="20.85546875" style="1137" customWidth="1"/>
    <col min="12808" max="12809" width="20.7109375" style="1137" customWidth="1"/>
    <col min="12810" max="12810" width="5.85546875" style="1137" customWidth="1"/>
    <col min="12811" max="13043" width="12.5703125" style="1137" customWidth="1"/>
    <col min="13044" max="13056" width="5.140625" style="1137"/>
    <col min="13057" max="13057" width="5.140625" style="1137" customWidth="1"/>
    <col min="13058" max="13058" width="2.5703125" style="1137" customWidth="1"/>
    <col min="13059" max="13059" width="58.5703125" style="1137" customWidth="1"/>
    <col min="13060" max="13060" width="19.85546875" style="1137" customWidth="1"/>
    <col min="13061" max="13061" width="2.28515625" style="1137" customWidth="1"/>
    <col min="13062" max="13063" width="20.85546875" style="1137" customWidth="1"/>
    <col min="13064" max="13065" width="20.7109375" style="1137" customWidth="1"/>
    <col min="13066" max="13066" width="5.85546875" style="1137" customWidth="1"/>
    <col min="13067" max="13299" width="12.5703125" style="1137" customWidth="1"/>
    <col min="13300" max="13312" width="5.140625" style="1137"/>
    <col min="13313" max="13313" width="5.140625" style="1137" customWidth="1"/>
    <col min="13314" max="13314" width="2.5703125" style="1137" customWidth="1"/>
    <col min="13315" max="13315" width="58.5703125" style="1137" customWidth="1"/>
    <col min="13316" max="13316" width="19.85546875" style="1137" customWidth="1"/>
    <col min="13317" max="13317" width="2.28515625" style="1137" customWidth="1"/>
    <col min="13318" max="13319" width="20.85546875" style="1137" customWidth="1"/>
    <col min="13320" max="13321" width="20.7109375" style="1137" customWidth="1"/>
    <col min="13322" max="13322" width="5.85546875" style="1137" customWidth="1"/>
    <col min="13323" max="13555" width="12.5703125" style="1137" customWidth="1"/>
    <col min="13556" max="13568" width="5.140625" style="1137"/>
    <col min="13569" max="13569" width="5.140625" style="1137" customWidth="1"/>
    <col min="13570" max="13570" width="2.5703125" style="1137" customWidth="1"/>
    <col min="13571" max="13571" width="58.5703125" style="1137" customWidth="1"/>
    <col min="13572" max="13572" width="19.85546875" style="1137" customWidth="1"/>
    <col min="13573" max="13573" width="2.28515625" style="1137" customWidth="1"/>
    <col min="13574" max="13575" width="20.85546875" style="1137" customWidth="1"/>
    <col min="13576" max="13577" width="20.7109375" style="1137" customWidth="1"/>
    <col min="13578" max="13578" width="5.85546875" style="1137" customWidth="1"/>
    <col min="13579" max="13811" width="12.5703125" style="1137" customWidth="1"/>
    <col min="13812" max="13824" width="5.140625" style="1137"/>
    <col min="13825" max="13825" width="5.140625" style="1137" customWidth="1"/>
    <col min="13826" max="13826" width="2.5703125" style="1137" customWidth="1"/>
    <col min="13827" max="13827" width="58.5703125" style="1137" customWidth="1"/>
    <col min="13828" max="13828" width="19.85546875" style="1137" customWidth="1"/>
    <col min="13829" max="13829" width="2.28515625" style="1137" customWidth="1"/>
    <col min="13830" max="13831" width="20.85546875" style="1137" customWidth="1"/>
    <col min="13832" max="13833" width="20.7109375" style="1137" customWidth="1"/>
    <col min="13834" max="13834" width="5.85546875" style="1137" customWidth="1"/>
    <col min="13835" max="14067" width="12.5703125" style="1137" customWidth="1"/>
    <col min="14068" max="14080" width="5.140625" style="1137"/>
    <col min="14081" max="14081" width="5.140625" style="1137" customWidth="1"/>
    <col min="14082" max="14082" width="2.5703125" style="1137" customWidth="1"/>
    <col min="14083" max="14083" width="58.5703125" style="1137" customWidth="1"/>
    <col min="14084" max="14084" width="19.85546875" style="1137" customWidth="1"/>
    <col min="14085" max="14085" width="2.28515625" style="1137" customWidth="1"/>
    <col min="14086" max="14087" width="20.85546875" style="1137" customWidth="1"/>
    <col min="14088" max="14089" width="20.7109375" style="1137" customWidth="1"/>
    <col min="14090" max="14090" width="5.85546875" style="1137" customWidth="1"/>
    <col min="14091" max="14323" width="12.5703125" style="1137" customWidth="1"/>
    <col min="14324" max="14336" width="5.140625" style="1137"/>
    <col min="14337" max="14337" width="5.140625" style="1137" customWidth="1"/>
    <col min="14338" max="14338" width="2.5703125" style="1137" customWidth="1"/>
    <col min="14339" max="14339" width="58.5703125" style="1137" customWidth="1"/>
    <col min="14340" max="14340" width="19.85546875" style="1137" customWidth="1"/>
    <col min="14341" max="14341" width="2.28515625" style="1137" customWidth="1"/>
    <col min="14342" max="14343" width="20.85546875" style="1137" customWidth="1"/>
    <col min="14344" max="14345" width="20.7109375" style="1137" customWidth="1"/>
    <col min="14346" max="14346" width="5.85546875" style="1137" customWidth="1"/>
    <col min="14347" max="14579" width="12.5703125" style="1137" customWidth="1"/>
    <col min="14580" max="14592" width="5.140625" style="1137"/>
    <col min="14593" max="14593" width="5.140625" style="1137" customWidth="1"/>
    <col min="14594" max="14594" width="2.5703125" style="1137" customWidth="1"/>
    <col min="14595" max="14595" width="58.5703125" style="1137" customWidth="1"/>
    <col min="14596" max="14596" width="19.85546875" style="1137" customWidth="1"/>
    <col min="14597" max="14597" width="2.28515625" style="1137" customWidth="1"/>
    <col min="14598" max="14599" width="20.85546875" style="1137" customWidth="1"/>
    <col min="14600" max="14601" width="20.7109375" style="1137" customWidth="1"/>
    <col min="14602" max="14602" width="5.85546875" style="1137" customWidth="1"/>
    <col min="14603" max="14835" width="12.5703125" style="1137" customWidth="1"/>
    <col min="14836" max="14848" width="5.140625" style="1137"/>
    <col min="14849" max="14849" width="5.140625" style="1137" customWidth="1"/>
    <col min="14850" max="14850" width="2.5703125" style="1137" customWidth="1"/>
    <col min="14851" max="14851" width="58.5703125" style="1137" customWidth="1"/>
    <col min="14852" max="14852" width="19.85546875" style="1137" customWidth="1"/>
    <col min="14853" max="14853" width="2.28515625" style="1137" customWidth="1"/>
    <col min="14854" max="14855" width="20.85546875" style="1137" customWidth="1"/>
    <col min="14856" max="14857" width="20.7109375" style="1137" customWidth="1"/>
    <col min="14858" max="14858" width="5.85546875" style="1137" customWidth="1"/>
    <col min="14859" max="15091" width="12.5703125" style="1137" customWidth="1"/>
    <col min="15092" max="15104" width="5.140625" style="1137"/>
    <col min="15105" max="15105" width="5.140625" style="1137" customWidth="1"/>
    <col min="15106" max="15106" width="2.5703125" style="1137" customWidth="1"/>
    <col min="15107" max="15107" width="58.5703125" style="1137" customWidth="1"/>
    <col min="15108" max="15108" width="19.85546875" style="1137" customWidth="1"/>
    <col min="15109" max="15109" width="2.28515625" style="1137" customWidth="1"/>
    <col min="15110" max="15111" width="20.85546875" style="1137" customWidth="1"/>
    <col min="15112" max="15113" width="20.7109375" style="1137" customWidth="1"/>
    <col min="15114" max="15114" width="5.85546875" style="1137" customWidth="1"/>
    <col min="15115" max="15347" width="12.5703125" style="1137" customWidth="1"/>
    <col min="15348" max="15360" width="5.140625" style="1137"/>
    <col min="15361" max="15361" width="5.140625" style="1137" customWidth="1"/>
    <col min="15362" max="15362" width="2.5703125" style="1137" customWidth="1"/>
    <col min="15363" max="15363" width="58.5703125" style="1137" customWidth="1"/>
    <col min="15364" max="15364" width="19.85546875" style="1137" customWidth="1"/>
    <col min="15365" max="15365" width="2.28515625" style="1137" customWidth="1"/>
    <col min="15366" max="15367" width="20.85546875" style="1137" customWidth="1"/>
    <col min="15368" max="15369" width="20.7109375" style="1137" customWidth="1"/>
    <col min="15370" max="15370" width="5.85546875" style="1137" customWidth="1"/>
    <col min="15371" max="15603" width="12.5703125" style="1137" customWidth="1"/>
    <col min="15604" max="15616" width="5.140625" style="1137"/>
    <col min="15617" max="15617" width="5.140625" style="1137" customWidth="1"/>
    <col min="15618" max="15618" width="2.5703125" style="1137" customWidth="1"/>
    <col min="15619" max="15619" width="58.5703125" style="1137" customWidth="1"/>
    <col min="15620" max="15620" width="19.85546875" style="1137" customWidth="1"/>
    <col min="15621" max="15621" width="2.28515625" style="1137" customWidth="1"/>
    <col min="15622" max="15623" width="20.85546875" style="1137" customWidth="1"/>
    <col min="15624" max="15625" width="20.7109375" style="1137" customWidth="1"/>
    <col min="15626" max="15626" width="5.85546875" style="1137" customWidth="1"/>
    <col min="15627" max="15859" width="12.5703125" style="1137" customWidth="1"/>
    <col min="15860" max="15872" width="5.140625" style="1137"/>
    <col min="15873" max="15873" width="5.140625" style="1137" customWidth="1"/>
    <col min="15874" max="15874" width="2.5703125" style="1137" customWidth="1"/>
    <col min="15875" max="15875" width="58.5703125" style="1137" customWidth="1"/>
    <col min="15876" max="15876" width="19.85546875" style="1137" customWidth="1"/>
    <col min="15877" max="15877" width="2.28515625" style="1137" customWidth="1"/>
    <col min="15878" max="15879" width="20.85546875" style="1137" customWidth="1"/>
    <col min="15880" max="15881" width="20.7109375" style="1137" customWidth="1"/>
    <col min="15882" max="15882" width="5.85546875" style="1137" customWidth="1"/>
    <col min="15883" max="16115" width="12.5703125" style="1137" customWidth="1"/>
    <col min="16116" max="16128" width="5.140625" style="1137"/>
    <col min="16129" max="16129" width="5.140625" style="1137" customWidth="1"/>
    <col min="16130" max="16130" width="2.5703125" style="1137" customWidth="1"/>
    <col min="16131" max="16131" width="58.5703125" style="1137" customWidth="1"/>
    <col min="16132" max="16132" width="19.85546875" style="1137" customWidth="1"/>
    <col min="16133" max="16133" width="2.28515625" style="1137" customWidth="1"/>
    <col min="16134" max="16135" width="20.85546875" style="1137" customWidth="1"/>
    <col min="16136" max="16137" width="20.7109375" style="1137" customWidth="1"/>
    <col min="16138" max="16138" width="5.85546875" style="1137" customWidth="1"/>
    <col min="16139" max="16371" width="12.5703125" style="1137" customWidth="1"/>
    <col min="16372" max="16384" width="5.140625" style="1137"/>
  </cols>
  <sheetData>
    <row r="1" spans="1:13" ht="16.5" customHeight="1">
      <c r="A1" s="1539" t="s">
        <v>840</v>
      </c>
      <c r="B1" s="1539"/>
      <c r="C1" s="1539"/>
      <c r="D1" s="1135"/>
      <c r="E1" s="1135"/>
      <c r="F1" s="1135"/>
      <c r="G1" s="1135"/>
      <c r="H1" s="1136"/>
      <c r="I1" s="1136"/>
    </row>
    <row r="2" spans="1:13" ht="16.5" customHeight="1">
      <c r="A2" s="1135"/>
      <c r="B2" s="1135"/>
      <c r="C2" s="1138" t="s">
        <v>841</v>
      </c>
      <c r="D2" s="1139"/>
      <c r="E2" s="1139"/>
      <c r="F2" s="1139"/>
      <c r="G2" s="1139"/>
      <c r="H2" s="1140"/>
      <c r="I2" s="1140"/>
    </row>
    <row r="3" spans="1:13" ht="12" customHeight="1">
      <c r="A3" s="1135"/>
      <c r="B3" s="1135"/>
      <c r="C3" s="1138"/>
      <c r="D3" s="1139"/>
      <c r="E3" s="1139"/>
      <c r="F3" s="1139"/>
      <c r="G3" s="1139"/>
      <c r="H3" s="1140"/>
      <c r="I3" s="1140"/>
    </row>
    <row r="4" spans="1:13" ht="15" customHeight="1">
      <c r="A4" s="1141"/>
      <c r="B4" s="1141"/>
      <c r="C4" s="1138"/>
      <c r="D4" s="1139"/>
      <c r="E4" s="1139"/>
      <c r="F4" s="1139"/>
      <c r="G4" s="1139"/>
      <c r="H4" s="1140"/>
      <c r="I4" s="1142" t="s">
        <v>2</v>
      </c>
    </row>
    <row r="5" spans="1:13" ht="16.5" customHeight="1">
      <c r="A5" s="1143"/>
      <c r="B5" s="1136"/>
      <c r="C5" s="1144"/>
      <c r="D5" s="1540" t="s">
        <v>842</v>
      </c>
      <c r="E5" s="1541"/>
      <c r="F5" s="1541"/>
      <c r="G5" s="1542"/>
      <c r="H5" s="1543" t="s">
        <v>843</v>
      </c>
      <c r="I5" s="1544"/>
    </row>
    <row r="6" spans="1:13" ht="15" customHeight="1">
      <c r="A6" s="1145"/>
      <c r="B6" s="1136"/>
      <c r="C6" s="1146"/>
      <c r="D6" s="1545" t="s">
        <v>844</v>
      </c>
      <c r="E6" s="1546"/>
      <c r="F6" s="1546"/>
      <c r="G6" s="1547"/>
      <c r="H6" s="1545" t="s">
        <v>844</v>
      </c>
      <c r="I6" s="1547"/>
      <c r="J6" s="1147" t="s">
        <v>4</v>
      </c>
    </row>
    <row r="7" spans="1:13" ht="15.75">
      <c r="A7" s="1145"/>
      <c r="B7" s="1136"/>
      <c r="C7" s="1148" t="s">
        <v>3</v>
      </c>
      <c r="D7" s="1149"/>
      <c r="E7" s="1150"/>
      <c r="F7" s="1151" t="s">
        <v>627</v>
      </c>
      <c r="G7" s="1152"/>
      <c r="H7" s="1153" t="s">
        <v>4</v>
      </c>
      <c r="I7" s="1154" t="s">
        <v>4</v>
      </c>
      <c r="J7" s="1147" t="s">
        <v>4</v>
      </c>
    </row>
    <row r="8" spans="1:13" ht="14.25" customHeight="1">
      <c r="A8" s="1145"/>
      <c r="B8" s="1136"/>
      <c r="C8" s="1155"/>
      <c r="D8" s="1156"/>
      <c r="E8" s="1148"/>
      <c r="F8" s="1157"/>
      <c r="G8" s="1158" t="s">
        <v>627</v>
      </c>
      <c r="H8" s="1159" t="s">
        <v>845</v>
      </c>
      <c r="I8" s="1160" t="s">
        <v>846</v>
      </c>
      <c r="J8" s="1147" t="s">
        <v>4</v>
      </c>
    </row>
    <row r="9" spans="1:13" ht="14.25" customHeight="1">
      <c r="A9" s="1145"/>
      <c r="B9" s="1136"/>
      <c r="C9" s="1161"/>
      <c r="D9" s="1162" t="s">
        <v>847</v>
      </c>
      <c r="E9" s="1148"/>
      <c r="F9" s="1163" t="s">
        <v>848</v>
      </c>
      <c r="G9" s="1164" t="s">
        <v>849</v>
      </c>
      <c r="H9" s="1159" t="s">
        <v>850</v>
      </c>
      <c r="I9" s="1160" t="s">
        <v>851</v>
      </c>
      <c r="J9" s="1147" t="s">
        <v>4</v>
      </c>
    </row>
    <row r="10" spans="1:13" ht="14.25" customHeight="1">
      <c r="A10" s="1165"/>
      <c r="B10" s="1141"/>
      <c r="C10" s="1166"/>
      <c r="D10" s="1167"/>
      <c r="E10" s="1168"/>
      <c r="F10" s="1169"/>
      <c r="G10" s="1164" t="s">
        <v>852</v>
      </c>
      <c r="H10" s="1170" t="s">
        <v>853</v>
      </c>
      <c r="I10" s="1171"/>
      <c r="J10" s="1147" t="s">
        <v>4</v>
      </c>
      <c r="K10" s="1147"/>
      <c r="L10" s="1147"/>
      <c r="M10" s="1147" t="s">
        <v>4</v>
      </c>
    </row>
    <row r="11" spans="1:13" ht="9.9499999999999993" customHeight="1">
      <c r="A11" s="1172"/>
      <c r="B11" s="1173"/>
      <c r="C11" s="1174" t="s">
        <v>467</v>
      </c>
      <c r="D11" s="1175">
        <v>2</v>
      </c>
      <c r="E11" s="1176"/>
      <c r="F11" s="1177">
        <v>3</v>
      </c>
      <c r="G11" s="1177">
        <v>4</v>
      </c>
      <c r="H11" s="1178">
        <v>5</v>
      </c>
      <c r="I11" s="1179">
        <v>6</v>
      </c>
      <c r="J11" s="1147"/>
      <c r="K11" s="1147"/>
      <c r="L11" s="1147"/>
      <c r="M11" s="1147" t="s">
        <v>4</v>
      </c>
    </row>
    <row r="12" spans="1:13" ht="6.75" customHeight="1">
      <c r="A12" s="1143"/>
      <c r="B12" s="1180"/>
      <c r="C12" s="1181" t="s">
        <v>4</v>
      </c>
      <c r="D12" s="1182" t="s">
        <v>4</v>
      </c>
      <c r="E12" s="1182"/>
      <c r="F12" s="1183" t="s">
        <v>127</v>
      </c>
      <c r="G12" s="1184"/>
      <c r="H12" s="1185" t="s">
        <v>4</v>
      </c>
      <c r="I12" s="1186" t="s">
        <v>127</v>
      </c>
      <c r="J12" s="1147"/>
      <c r="K12" s="1147"/>
      <c r="L12" s="1147"/>
      <c r="M12" s="1147" t="s">
        <v>4</v>
      </c>
    </row>
    <row r="13" spans="1:13" ht="21.75" customHeight="1">
      <c r="A13" s="1536" t="s">
        <v>854</v>
      </c>
      <c r="B13" s="1537"/>
      <c r="C13" s="1538"/>
      <c r="D13" s="1187">
        <v>2729677.5597399976</v>
      </c>
      <c r="E13" s="1187"/>
      <c r="F13" s="1187">
        <v>778740.6536399998</v>
      </c>
      <c r="G13" s="1188">
        <v>776164.70428999979</v>
      </c>
      <c r="H13" s="1187">
        <v>674488.74043999985</v>
      </c>
      <c r="I13" s="1189">
        <v>104251.9132</v>
      </c>
      <c r="J13" s="1147"/>
      <c r="K13" s="1147"/>
      <c r="L13" s="1147"/>
      <c r="M13" s="1147" t="s">
        <v>4</v>
      </c>
    </row>
    <row r="14" spans="1:13" s="1197" customFormat="1" ht="21.75" customHeight="1">
      <c r="A14" s="1190" t="s">
        <v>370</v>
      </c>
      <c r="B14" s="1191" t="s">
        <v>48</v>
      </c>
      <c r="C14" s="1192" t="s">
        <v>371</v>
      </c>
      <c r="D14" s="1193">
        <v>34038.173450000017</v>
      </c>
      <c r="E14" s="1193"/>
      <c r="F14" s="1194">
        <v>251.27588</v>
      </c>
      <c r="G14" s="1195">
        <v>0</v>
      </c>
      <c r="H14" s="1196">
        <v>224.88933</v>
      </c>
      <c r="I14" s="1194">
        <v>26.38655</v>
      </c>
      <c r="J14" s="1147"/>
      <c r="K14" s="1147"/>
      <c r="L14" s="1147"/>
      <c r="M14" s="1147" t="s">
        <v>4</v>
      </c>
    </row>
    <row r="15" spans="1:13" s="1197" customFormat="1" ht="21.75" customHeight="1">
      <c r="A15" s="1190" t="s">
        <v>372</v>
      </c>
      <c r="B15" s="1191" t="s">
        <v>48</v>
      </c>
      <c r="C15" s="1192" t="s">
        <v>373</v>
      </c>
      <c r="D15" s="1193">
        <v>35.251480000000008</v>
      </c>
      <c r="E15" s="1193"/>
      <c r="F15" s="1195">
        <v>0</v>
      </c>
      <c r="G15" s="1195">
        <v>0</v>
      </c>
      <c r="H15" s="1196">
        <v>0</v>
      </c>
      <c r="I15" s="1194">
        <v>0</v>
      </c>
      <c r="J15" s="1147"/>
      <c r="K15" s="1147"/>
      <c r="L15" s="1147"/>
      <c r="M15" s="1147" t="s">
        <v>4</v>
      </c>
    </row>
    <row r="16" spans="1:13" s="1197" customFormat="1" ht="21.75" customHeight="1">
      <c r="A16" s="1198" t="s">
        <v>374</v>
      </c>
      <c r="B16" s="1191" t="s">
        <v>48</v>
      </c>
      <c r="C16" s="1199" t="s">
        <v>375</v>
      </c>
      <c r="D16" s="1193">
        <v>464.89466000000004</v>
      </c>
      <c r="E16" s="1193"/>
      <c r="F16" s="1195">
        <v>0</v>
      </c>
      <c r="G16" s="1195">
        <v>0</v>
      </c>
      <c r="H16" s="1196">
        <v>0</v>
      </c>
      <c r="I16" s="1194">
        <v>0</v>
      </c>
      <c r="J16" s="1147"/>
      <c r="K16" s="1147"/>
      <c r="L16" s="1147"/>
      <c r="M16" s="1147" t="s">
        <v>4</v>
      </c>
    </row>
    <row r="17" spans="1:13" s="1197" customFormat="1" ht="21.75" customHeight="1">
      <c r="A17" s="1200" t="s">
        <v>376</v>
      </c>
      <c r="B17" s="1191" t="s">
        <v>48</v>
      </c>
      <c r="C17" s="1199" t="s">
        <v>377</v>
      </c>
      <c r="D17" s="1193">
        <v>93647.22619999999</v>
      </c>
      <c r="E17" s="1193"/>
      <c r="F17" s="1195">
        <v>0</v>
      </c>
      <c r="G17" s="1195">
        <v>0</v>
      </c>
      <c r="H17" s="1196">
        <v>0</v>
      </c>
      <c r="I17" s="1194">
        <v>0</v>
      </c>
      <c r="J17" s="1147"/>
      <c r="K17" s="1147"/>
      <c r="L17" s="1147"/>
      <c r="M17" s="1147" t="s">
        <v>4</v>
      </c>
    </row>
    <row r="18" spans="1:13" s="1197" customFormat="1" ht="21.75" customHeight="1">
      <c r="A18" s="1198" t="s">
        <v>378</v>
      </c>
      <c r="B18" s="1191" t="s">
        <v>48</v>
      </c>
      <c r="C18" s="1199" t="s">
        <v>379</v>
      </c>
      <c r="D18" s="1193">
        <v>23369.718529999998</v>
      </c>
      <c r="E18" s="1193"/>
      <c r="F18" s="1195">
        <v>0</v>
      </c>
      <c r="G18" s="1195">
        <v>0</v>
      </c>
      <c r="H18" s="1196">
        <v>0</v>
      </c>
      <c r="I18" s="1194">
        <v>0</v>
      </c>
      <c r="J18" s="1147"/>
      <c r="K18" s="1147"/>
      <c r="L18" s="1147"/>
      <c r="M18" s="1147" t="s">
        <v>4</v>
      </c>
    </row>
    <row r="19" spans="1:13" s="1197" customFormat="1" ht="21.75" customHeight="1">
      <c r="A19" s="1198" t="s">
        <v>383</v>
      </c>
      <c r="B19" s="1191" t="s">
        <v>48</v>
      </c>
      <c r="C19" s="1192" t="s">
        <v>384</v>
      </c>
      <c r="D19" s="1193">
        <v>43757.109690000005</v>
      </c>
      <c r="E19" s="1193"/>
      <c r="F19" s="1195">
        <v>0</v>
      </c>
      <c r="G19" s="1195">
        <v>0</v>
      </c>
      <c r="H19" s="1196">
        <v>0</v>
      </c>
      <c r="I19" s="1194">
        <v>0</v>
      </c>
      <c r="J19" s="1147"/>
      <c r="K19" s="1147"/>
      <c r="L19" s="1147"/>
      <c r="M19" s="1147" t="s">
        <v>4</v>
      </c>
    </row>
    <row r="20" spans="1:13" s="1197" customFormat="1" ht="21.75" customHeight="1">
      <c r="A20" s="1198" t="s">
        <v>385</v>
      </c>
      <c r="B20" s="1191" t="s">
        <v>48</v>
      </c>
      <c r="C20" s="1192" t="s">
        <v>386</v>
      </c>
      <c r="D20" s="1193">
        <v>12.144</v>
      </c>
      <c r="E20" s="1193"/>
      <c r="F20" s="1195">
        <v>0</v>
      </c>
      <c r="G20" s="1195">
        <v>0</v>
      </c>
      <c r="H20" s="1196">
        <v>0</v>
      </c>
      <c r="I20" s="1194">
        <v>0</v>
      </c>
      <c r="J20" s="1147"/>
      <c r="K20" s="1147"/>
      <c r="L20" s="1147"/>
      <c r="M20" s="1147" t="s">
        <v>4</v>
      </c>
    </row>
    <row r="21" spans="1:13" s="1197" customFormat="1" ht="21.75" customHeight="1">
      <c r="A21" s="1198" t="s">
        <v>387</v>
      </c>
      <c r="B21" s="1191" t="s">
        <v>48</v>
      </c>
      <c r="C21" s="1192" t="s">
        <v>388</v>
      </c>
      <c r="D21" s="1193">
        <v>116305.0381799999</v>
      </c>
      <c r="E21" s="1193"/>
      <c r="F21" s="1195">
        <v>3131.2777099999998</v>
      </c>
      <c r="G21" s="1195">
        <v>3111.86211</v>
      </c>
      <c r="H21" s="1196">
        <v>3131.2777099999998</v>
      </c>
      <c r="I21" s="1194">
        <v>0</v>
      </c>
      <c r="J21" s="1147"/>
      <c r="K21" s="1147"/>
      <c r="L21" s="1147"/>
      <c r="M21" s="1147" t="s">
        <v>4</v>
      </c>
    </row>
    <row r="22" spans="1:13" s="1197" customFormat="1" ht="21.75" customHeight="1">
      <c r="A22" s="1198" t="s">
        <v>389</v>
      </c>
      <c r="B22" s="1191" t="s">
        <v>48</v>
      </c>
      <c r="C22" s="1192" t="s">
        <v>137</v>
      </c>
      <c r="D22" s="1193">
        <v>4.4129999999999994</v>
      </c>
      <c r="E22" s="1193"/>
      <c r="F22" s="1195">
        <v>0</v>
      </c>
      <c r="G22" s="1195">
        <v>0</v>
      </c>
      <c r="H22" s="1196">
        <v>0</v>
      </c>
      <c r="I22" s="1194">
        <v>0</v>
      </c>
      <c r="J22" s="1147"/>
      <c r="K22" s="1147"/>
      <c r="L22" s="1147"/>
      <c r="M22" s="1147" t="s">
        <v>4</v>
      </c>
    </row>
    <row r="23" spans="1:13" s="1197" customFormat="1" ht="21.75" customHeight="1">
      <c r="A23" s="1198" t="s">
        <v>390</v>
      </c>
      <c r="B23" s="1191" t="s">
        <v>48</v>
      </c>
      <c r="C23" s="1192" t="s">
        <v>855</v>
      </c>
      <c r="D23" s="1193">
        <v>4033.64768</v>
      </c>
      <c r="E23" s="1193"/>
      <c r="F23" s="1195">
        <v>1769.9831300000001</v>
      </c>
      <c r="G23" s="1195">
        <v>0</v>
      </c>
      <c r="H23" s="1196">
        <v>1736.0796</v>
      </c>
      <c r="I23" s="1194">
        <v>33.903529999999996</v>
      </c>
      <c r="J23" s="1147"/>
      <c r="K23" s="1147"/>
      <c r="L23" s="1147"/>
      <c r="M23" s="1147" t="s">
        <v>4</v>
      </c>
    </row>
    <row r="24" spans="1:13" s="1197" customFormat="1" ht="21.75" customHeight="1">
      <c r="A24" s="1198" t="s">
        <v>392</v>
      </c>
      <c r="B24" s="1191" t="s">
        <v>48</v>
      </c>
      <c r="C24" s="1199" t="s">
        <v>393</v>
      </c>
      <c r="D24" s="1193">
        <v>3474.6995500000021</v>
      </c>
      <c r="E24" s="1193"/>
      <c r="F24" s="1195">
        <v>1.5</v>
      </c>
      <c r="G24" s="1195">
        <v>0</v>
      </c>
      <c r="H24" s="1196">
        <v>1.5</v>
      </c>
      <c r="I24" s="1194">
        <v>0</v>
      </c>
      <c r="J24" s="1147"/>
      <c r="K24" s="1147"/>
      <c r="L24" s="1147"/>
      <c r="M24" s="1147" t="s">
        <v>4</v>
      </c>
    </row>
    <row r="25" spans="1:13" ht="21.75" customHeight="1">
      <c r="A25" s="1198" t="s">
        <v>394</v>
      </c>
      <c r="B25" s="1191" t="s">
        <v>48</v>
      </c>
      <c r="C25" s="1199" t="s">
        <v>395</v>
      </c>
      <c r="D25" s="1193">
        <v>372.63896999999997</v>
      </c>
      <c r="E25" s="1193"/>
      <c r="F25" s="1195">
        <v>0</v>
      </c>
      <c r="G25" s="1195">
        <v>0</v>
      </c>
      <c r="H25" s="1196">
        <v>0</v>
      </c>
      <c r="I25" s="1194">
        <v>0</v>
      </c>
      <c r="J25" s="1147"/>
      <c r="K25" s="1147"/>
      <c r="L25" s="1147"/>
      <c r="M25" s="1147" t="s">
        <v>4</v>
      </c>
    </row>
    <row r="26" spans="1:13" s="1197" customFormat="1" ht="21.75" customHeight="1">
      <c r="A26" s="1198" t="s">
        <v>396</v>
      </c>
      <c r="B26" s="1191" t="s">
        <v>48</v>
      </c>
      <c r="C26" s="1199" t="s">
        <v>114</v>
      </c>
      <c r="D26" s="1193">
        <v>0</v>
      </c>
      <c r="E26" s="1193"/>
      <c r="F26" s="1195">
        <v>0</v>
      </c>
      <c r="G26" s="1195">
        <v>0</v>
      </c>
      <c r="H26" s="1196">
        <v>0</v>
      </c>
      <c r="I26" s="1194">
        <v>0</v>
      </c>
      <c r="J26" s="1147"/>
      <c r="K26" s="1147"/>
      <c r="L26" s="1147"/>
      <c r="M26" s="1147" t="s">
        <v>4</v>
      </c>
    </row>
    <row r="27" spans="1:13" s="1201" customFormat="1" ht="21.75" customHeight="1">
      <c r="A27" s="1198" t="s">
        <v>397</v>
      </c>
      <c r="B27" s="1191" t="s">
        <v>48</v>
      </c>
      <c r="C27" s="1192" t="s">
        <v>856</v>
      </c>
      <c r="D27" s="1193">
        <v>1021378.0361599971</v>
      </c>
      <c r="E27" s="1193"/>
      <c r="F27" s="1195">
        <v>773522.99112999975</v>
      </c>
      <c r="G27" s="1195">
        <v>773044.5013799998</v>
      </c>
      <c r="H27" s="1196">
        <v>669331.89499999979</v>
      </c>
      <c r="I27" s="1194">
        <v>104191.09612999999</v>
      </c>
      <c r="J27" s="1147"/>
      <c r="K27" s="1147"/>
      <c r="L27" s="1147"/>
      <c r="M27" s="1147" t="s">
        <v>4</v>
      </c>
    </row>
    <row r="28" spans="1:13" s="1209" customFormat="1" ht="30" customHeight="1">
      <c r="A28" s="1202" t="s">
        <v>398</v>
      </c>
      <c r="B28" s="1203" t="s">
        <v>48</v>
      </c>
      <c r="C28" s="1204" t="s">
        <v>857</v>
      </c>
      <c r="D28" s="1205">
        <v>25156.013230000015</v>
      </c>
      <c r="E28" s="1193"/>
      <c r="F28" s="1206">
        <v>0</v>
      </c>
      <c r="G28" s="1206">
        <v>0</v>
      </c>
      <c r="H28" s="1207">
        <v>0</v>
      </c>
      <c r="I28" s="1208">
        <v>0</v>
      </c>
      <c r="J28" s="1147"/>
      <c r="K28" s="1147"/>
      <c r="L28" s="1147"/>
      <c r="M28" s="1147" t="s">
        <v>4</v>
      </c>
    </row>
    <row r="29" spans="1:13" s="1209" customFormat="1" ht="21.75" customHeight="1">
      <c r="A29" s="1198" t="s">
        <v>403</v>
      </c>
      <c r="B29" s="1191" t="s">
        <v>48</v>
      </c>
      <c r="C29" s="1192" t="s">
        <v>116</v>
      </c>
      <c r="D29" s="1193">
        <v>658824.91711000039</v>
      </c>
      <c r="E29" s="1193"/>
      <c r="F29" s="1195">
        <v>4.2768199999999998</v>
      </c>
      <c r="G29" s="1195">
        <v>0</v>
      </c>
      <c r="H29" s="1207">
        <v>4.2768199999999998</v>
      </c>
      <c r="I29" s="1194">
        <v>0</v>
      </c>
      <c r="J29" s="1147"/>
      <c r="K29" s="1147"/>
      <c r="L29" s="1147"/>
      <c r="M29" s="1147" t="s">
        <v>4</v>
      </c>
    </row>
    <row r="30" spans="1:13" s="1209" customFormat="1" ht="21.75" customHeight="1">
      <c r="A30" s="1198" t="s">
        <v>404</v>
      </c>
      <c r="B30" s="1191" t="s">
        <v>48</v>
      </c>
      <c r="C30" s="1192" t="s">
        <v>858</v>
      </c>
      <c r="D30" s="1193">
        <v>216230.66604000001</v>
      </c>
      <c r="E30" s="1193"/>
      <c r="F30" s="1195">
        <v>0</v>
      </c>
      <c r="G30" s="1195">
        <v>0</v>
      </c>
      <c r="H30" s="1196">
        <v>0</v>
      </c>
      <c r="I30" s="1194">
        <v>0</v>
      </c>
      <c r="J30" s="1147"/>
      <c r="K30" s="1147"/>
      <c r="L30" s="1147"/>
      <c r="M30" s="1147" t="s">
        <v>4</v>
      </c>
    </row>
    <row r="31" spans="1:13" s="1209" customFormat="1" ht="21.75" customHeight="1">
      <c r="A31" s="1198" t="s">
        <v>407</v>
      </c>
      <c r="B31" s="1191" t="s">
        <v>48</v>
      </c>
      <c r="C31" s="1192" t="s">
        <v>818</v>
      </c>
      <c r="D31" s="1193">
        <v>194351.79058000003</v>
      </c>
      <c r="E31" s="1193"/>
      <c r="F31" s="1195">
        <v>0</v>
      </c>
      <c r="G31" s="1195">
        <v>0</v>
      </c>
      <c r="H31" s="1196">
        <v>0</v>
      </c>
      <c r="I31" s="1194">
        <v>0</v>
      </c>
      <c r="J31" s="1147"/>
      <c r="K31" s="1147"/>
      <c r="L31" s="1147"/>
      <c r="M31" s="1147" t="s">
        <v>4</v>
      </c>
    </row>
    <row r="32" spans="1:13" s="1209" customFormat="1" ht="21.75" customHeight="1">
      <c r="A32" s="1198" t="s">
        <v>410</v>
      </c>
      <c r="B32" s="1191" t="s">
        <v>48</v>
      </c>
      <c r="C32" s="1192" t="s">
        <v>859</v>
      </c>
      <c r="D32" s="1193">
        <v>204349.12312000003</v>
      </c>
      <c r="E32" s="1193"/>
      <c r="F32" s="1195">
        <v>59.348969999999987</v>
      </c>
      <c r="G32" s="1195">
        <v>8.3407999999999998</v>
      </c>
      <c r="H32" s="1196">
        <v>58.821979999999989</v>
      </c>
      <c r="I32" s="1210">
        <v>0.52698999999999996</v>
      </c>
      <c r="J32" s="1147"/>
      <c r="K32" s="1147"/>
      <c r="L32" s="1147"/>
      <c r="M32" s="1147" t="s">
        <v>4</v>
      </c>
    </row>
    <row r="33" spans="1:13" s="1197" customFormat="1" ht="53.25" customHeight="1">
      <c r="A33" s="1202" t="s">
        <v>412</v>
      </c>
      <c r="B33" s="1203" t="s">
        <v>48</v>
      </c>
      <c r="C33" s="1211" t="s">
        <v>860</v>
      </c>
      <c r="D33" s="1205">
        <v>0</v>
      </c>
      <c r="E33" s="1205"/>
      <c r="F33" s="1206">
        <v>0</v>
      </c>
      <c r="G33" s="1206">
        <v>0</v>
      </c>
      <c r="H33" s="1207">
        <v>0</v>
      </c>
      <c r="I33" s="1208">
        <v>0</v>
      </c>
      <c r="J33" s="1147"/>
      <c r="K33" s="1147"/>
      <c r="L33" s="1147"/>
      <c r="M33" s="1147" t="s">
        <v>4</v>
      </c>
    </row>
    <row r="34" spans="1:13" s="1197" customFormat="1" ht="21.75" customHeight="1">
      <c r="A34" s="1198" t="s">
        <v>420</v>
      </c>
      <c r="B34" s="1191" t="s">
        <v>48</v>
      </c>
      <c r="C34" s="1192" t="s">
        <v>421</v>
      </c>
      <c r="D34" s="1193">
        <v>665.40730999999994</v>
      </c>
      <c r="E34" s="1193"/>
      <c r="F34" s="1195">
        <v>0</v>
      </c>
      <c r="G34" s="1195">
        <v>0</v>
      </c>
      <c r="H34" s="1196">
        <v>0</v>
      </c>
      <c r="I34" s="1194">
        <v>0</v>
      </c>
      <c r="J34" s="1147"/>
      <c r="K34" s="1147"/>
      <c r="L34" s="1147"/>
      <c r="M34" s="1147" t="s">
        <v>4</v>
      </c>
    </row>
    <row r="35" spans="1:13" s="1197" customFormat="1" ht="21.75" customHeight="1">
      <c r="A35" s="1198" t="s">
        <v>422</v>
      </c>
      <c r="B35" s="1191" t="s">
        <v>48</v>
      </c>
      <c r="C35" s="1199" t="s">
        <v>118</v>
      </c>
      <c r="D35" s="1193">
        <v>35691.218899999978</v>
      </c>
      <c r="E35" s="1193"/>
      <c r="F35" s="1195">
        <v>0</v>
      </c>
      <c r="G35" s="1195">
        <v>0</v>
      </c>
      <c r="H35" s="1196">
        <v>0</v>
      </c>
      <c r="I35" s="1194">
        <v>0</v>
      </c>
      <c r="J35" s="1147"/>
      <c r="K35" s="1147"/>
      <c r="L35" s="1147"/>
      <c r="M35" s="1147" t="s">
        <v>4</v>
      </c>
    </row>
    <row r="36" spans="1:13" s="1197" customFormat="1" ht="21.75" customHeight="1">
      <c r="A36" s="1198" t="s">
        <v>423</v>
      </c>
      <c r="B36" s="1191" t="s">
        <v>48</v>
      </c>
      <c r="C36" s="1192" t="s">
        <v>133</v>
      </c>
      <c r="D36" s="1193">
        <v>1279.2370900000001</v>
      </c>
      <c r="E36" s="1193"/>
      <c r="F36" s="1195">
        <v>0</v>
      </c>
      <c r="G36" s="1195">
        <v>0</v>
      </c>
      <c r="H36" s="1212">
        <v>0</v>
      </c>
      <c r="I36" s="1194">
        <v>0</v>
      </c>
      <c r="J36" s="1147"/>
      <c r="K36" s="1147"/>
      <c r="L36" s="1147"/>
      <c r="M36" s="1147" t="s">
        <v>4</v>
      </c>
    </row>
    <row r="37" spans="1:13" s="1197" customFormat="1" ht="21.75" customHeight="1">
      <c r="A37" s="1198" t="s">
        <v>424</v>
      </c>
      <c r="B37" s="1191" t="s">
        <v>48</v>
      </c>
      <c r="C37" s="1192" t="s">
        <v>425</v>
      </c>
      <c r="D37" s="1193">
        <v>31673.594620000029</v>
      </c>
      <c r="E37" s="1193"/>
      <c r="F37" s="1195">
        <v>0</v>
      </c>
      <c r="G37" s="1195">
        <v>0</v>
      </c>
      <c r="H37" s="1212">
        <v>0</v>
      </c>
      <c r="I37" s="1194">
        <v>0</v>
      </c>
      <c r="J37" s="1147"/>
      <c r="K37" s="1147"/>
      <c r="L37" s="1147"/>
      <c r="M37" s="1147" t="s">
        <v>4</v>
      </c>
    </row>
    <row r="38" spans="1:13" s="1197" customFormat="1" ht="21.75" customHeight="1">
      <c r="A38" s="1198" t="s">
        <v>426</v>
      </c>
      <c r="B38" s="1191" t="s">
        <v>48</v>
      </c>
      <c r="C38" s="1192" t="s">
        <v>427</v>
      </c>
      <c r="D38" s="1193">
        <v>2440.145</v>
      </c>
      <c r="E38" s="1193"/>
      <c r="F38" s="1195">
        <v>0</v>
      </c>
      <c r="G38" s="1195">
        <v>0</v>
      </c>
      <c r="H38" s="1196">
        <v>0</v>
      </c>
      <c r="I38" s="1194">
        <v>0</v>
      </c>
      <c r="J38" s="1147"/>
      <c r="K38" s="1147"/>
      <c r="L38" s="1147"/>
      <c r="M38" s="1147" t="s">
        <v>4</v>
      </c>
    </row>
    <row r="39" spans="1:13" s="1197" customFormat="1" ht="21.75" customHeight="1">
      <c r="A39" s="1198" t="s">
        <v>428</v>
      </c>
      <c r="B39" s="1191" t="s">
        <v>48</v>
      </c>
      <c r="C39" s="1192" t="s">
        <v>812</v>
      </c>
      <c r="D39" s="1193">
        <v>1760.6594100000002</v>
      </c>
      <c r="E39" s="1193"/>
      <c r="F39" s="1195">
        <v>0</v>
      </c>
      <c r="G39" s="1195">
        <v>0</v>
      </c>
      <c r="H39" s="1196">
        <v>0</v>
      </c>
      <c r="I39" s="1194">
        <v>0</v>
      </c>
      <c r="J39" s="1147"/>
      <c r="K39" s="1147"/>
      <c r="L39" s="1147"/>
      <c r="M39" s="1147" t="s">
        <v>4</v>
      </c>
    </row>
    <row r="40" spans="1:13" s="1197" customFormat="1" ht="21.75" customHeight="1">
      <c r="A40" s="1198" t="s">
        <v>431</v>
      </c>
      <c r="B40" s="1191" t="s">
        <v>48</v>
      </c>
      <c r="C40" s="1199" t="s">
        <v>815</v>
      </c>
      <c r="D40" s="1193">
        <v>1376.4658099999999</v>
      </c>
      <c r="E40" s="1193"/>
      <c r="F40" s="1195">
        <v>0</v>
      </c>
      <c r="G40" s="1195">
        <v>0</v>
      </c>
      <c r="H40" s="1196">
        <v>0</v>
      </c>
      <c r="I40" s="1194">
        <v>0</v>
      </c>
      <c r="J40" s="1147"/>
      <c r="K40" s="1147"/>
      <c r="L40" s="1147"/>
      <c r="M40" s="1147" t="s">
        <v>4</v>
      </c>
    </row>
    <row r="41" spans="1:13" s="1197" customFormat="1" ht="21.75" customHeight="1">
      <c r="A41" s="1213" t="s">
        <v>861</v>
      </c>
      <c r="B41" s="1214"/>
      <c r="C41" s="1214"/>
      <c r="D41" s="1215">
        <v>493.93707999999992</v>
      </c>
      <c r="E41" s="1216"/>
      <c r="F41" s="1195">
        <v>0</v>
      </c>
      <c r="G41" s="1195">
        <v>0</v>
      </c>
      <c r="H41" s="1217">
        <v>0</v>
      </c>
      <c r="I41" s="1195">
        <v>0</v>
      </c>
      <c r="J41" s="1147"/>
      <c r="K41" s="1147"/>
      <c r="L41" s="1147"/>
      <c r="M41" s="1147" t="s">
        <v>4</v>
      </c>
    </row>
    <row r="42" spans="1:13" s="1197" customFormat="1" ht="21.75" customHeight="1">
      <c r="A42" s="1198" t="s">
        <v>434</v>
      </c>
      <c r="B42" s="1191" t="s">
        <v>48</v>
      </c>
      <c r="C42" s="1192" t="s">
        <v>816</v>
      </c>
      <c r="D42" s="1193">
        <v>7899.3343600000026</v>
      </c>
      <c r="E42" s="1193"/>
      <c r="F42" s="1195">
        <v>0</v>
      </c>
      <c r="G42" s="1195">
        <v>0</v>
      </c>
      <c r="H42" s="1196">
        <v>0</v>
      </c>
      <c r="I42" s="1195">
        <v>0</v>
      </c>
      <c r="J42" s="1147"/>
      <c r="K42" s="1147"/>
      <c r="L42" s="1147"/>
      <c r="M42" s="1147" t="s">
        <v>4</v>
      </c>
    </row>
    <row r="43" spans="1:13" s="1197" customFormat="1" ht="21.75" customHeight="1">
      <c r="A43" s="1198" t="s">
        <v>437</v>
      </c>
      <c r="B43" s="1191" t="s">
        <v>48</v>
      </c>
      <c r="C43" s="1192" t="s">
        <v>811</v>
      </c>
      <c r="D43" s="1193">
        <v>1391.8919900000001</v>
      </c>
      <c r="E43" s="1193"/>
      <c r="F43" s="1195">
        <v>0</v>
      </c>
      <c r="G43" s="1195">
        <v>0</v>
      </c>
      <c r="H43" s="1218">
        <v>0</v>
      </c>
      <c r="I43" s="1194">
        <v>0</v>
      </c>
      <c r="J43" s="1147"/>
      <c r="K43" s="1147"/>
      <c r="L43" s="1147"/>
      <c r="M43" s="1147" t="s">
        <v>4</v>
      </c>
    </row>
    <row r="44" spans="1:13" s="1197" customFormat="1" ht="32.25" customHeight="1">
      <c r="A44" s="1202" t="s">
        <v>440</v>
      </c>
      <c r="B44" s="1203" t="s">
        <v>48</v>
      </c>
      <c r="C44" s="1219" t="s">
        <v>862</v>
      </c>
      <c r="D44" s="1205">
        <v>0</v>
      </c>
      <c r="E44" s="1205"/>
      <c r="F44" s="1206">
        <v>0</v>
      </c>
      <c r="G44" s="1206">
        <v>0</v>
      </c>
      <c r="H44" s="1207">
        <v>0</v>
      </c>
      <c r="I44" s="1208">
        <v>0</v>
      </c>
      <c r="J44" s="1147"/>
      <c r="K44" s="1147"/>
      <c r="L44" s="1147"/>
      <c r="M44" s="1147"/>
    </row>
    <row r="45" spans="1:13" s="1197" customFormat="1" ht="21.75" customHeight="1" thickBot="1">
      <c r="A45" s="1198" t="s">
        <v>445</v>
      </c>
      <c r="B45" s="1191" t="s">
        <v>48</v>
      </c>
      <c r="C45" s="1192" t="s">
        <v>446</v>
      </c>
      <c r="D45" s="1193">
        <v>5200.1665400000002</v>
      </c>
      <c r="E45" s="1193"/>
      <c r="F45" s="1195">
        <v>0</v>
      </c>
      <c r="G45" s="1195">
        <v>0</v>
      </c>
      <c r="H45" s="1196">
        <v>0</v>
      </c>
      <c r="I45" s="1194">
        <v>0</v>
      </c>
      <c r="J45" s="1147"/>
      <c r="K45" s="1147"/>
      <c r="L45" s="1147"/>
      <c r="M45" s="1147" t="s">
        <v>4</v>
      </c>
    </row>
    <row r="46" spans="1:13" s="1197" customFormat="1" ht="24.75" customHeight="1" thickTop="1">
      <c r="A46" s="1220" t="s">
        <v>863</v>
      </c>
      <c r="B46" s="1221"/>
      <c r="C46" s="1222"/>
      <c r="D46" s="1223"/>
      <c r="E46" s="1224"/>
      <c r="F46" s="1225"/>
      <c r="G46" s="1225"/>
      <c r="H46" s="1226"/>
      <c r="I46" s="1227"/>
      <c r="J46" s="1147"/>
      <c r="K46" s="1147"/>
      <c r="L46" s="1147"/>
      <c r="M46" s="1147" t="s">
        <v>4</v>
      </c>
    </row>
    <row r="47" spans="1:13" s="1209" customFormat="1" ht="29.25" customHeight="1">
      <c r="A47" s="1228" t="s">
        <v>418</v>
      </c>
      <c r="B47" s="1229" t="s">
        <v>48</v>
      </c>
      <c r="C47" s="1230" t="s">
        <v>419</v>
      </c>
      <c r="D47" s="1231">
        <v>19245696.429420002</v>
      </c>
      <c r="E47" s="1232" t="s">
        <v>219</v>
      </c>
      <c r="F47" s="1233">
        <v>0</v>
      </c>
      <c r="G47" s="1233">
        <v>0</v>
      </c>
      <c r="H47" s="1234">
        <v>0</v>
      </c>
      <c r="I47" s="1235">
        <v>0</v>
      </c>
      <c r="J47" s="1147"/>
      <c r="K47" s="1147"/>
      <c r="L47" s="1147"/>
      <c r="M47" s="1147" t="s">
        <v>4</v>
      </c>
    </row>
    <row r="48" spans="1:13" s="1209" customFormat="1" ht="9.75" customHeight="1">
      <c r="J48" s="1147"/>
      <c r="K48" s="1147"/>
      <c r="L48" s="1147"/>
      <c r="M48" s="1147" t="s">
        <v>4</v>
      </c>
    </row>
    <row r="49" spans="1:12" s="1209" customFormat="1" ht="15.75" customHeight="1">
      <c r="A49" s="1135"/>
      <c r="B49" s="1236" t="s">
        <v>219</v>
      </c>
      <c r="C49" s="1237" t="s">
        <v>627</v>
      </c>
      <c r="D49" s="1135"/>
      <c r="E49" s="1135"/>
      <c r="F49" s="1135"/>
      <c r="G49" s="1135"/>
      <c r="H49" s="1135"/>
      <c r="I49" s="1135"/>
      <c r="J49" s="1147"/>
      <c r="K49" s="1147"/>
      <c r="L49" s="1147"/>
    </row>
    <row r="50" spans="1:12" s="1242" customFormat="1" ht="15.75">
      <c r="A50" s="1238" t="s">
        <v>864</v>
      </c>
      <c r="B50" s="1239"/>
      <c r="C50" s="1239"/>
      <c r="D50" s="1240"/>
      <c r="E50" s="1240"/>
      <c r="F50" s="1240"/>
      <c r="G50" s="1240"/>
      <c r="H50" s="1240"/>
      <c r="I50" s="1240"/>
      <c r="J50" s="1241"/>
    </row>
    <row r="51" spans="1:12" s="1242" customFormat="1" ht="15.75">
      <c r="A51" s="1238" t="s">
        <v>865</v>
      </c>
      <c r="B51" s="1239"/>
      <c r="C51" s="1239"/>
      <c r="D51" s="1240"/>
      <c r="E51" s="1240"/>
      <c r="F51" s="1240"/>
      <c r="G51" s="1240"/>
      <c r="H51" s="1240"/>
      <c r="I51" s="1240"/>
      <c r="J51" s="1241"/>
    </row>
    <row r="52" spans="1:12" s="1242" customFormat="1" ht="15.75">
      <c r="A52" s="1238" t="s">
        <v>866</v>
      </c>
      <c r="B52" s="1239"/>
      <c r="C52" s="1239"/>
      <c r="D52" s="1240"/>
      <c r="E52" s="1240"/>
      <c r="F52" s="1240"/>
      <c r="G52" s="1240"/>
      <c r="H52" s="1240"/>
      <c r="I52" s="1240"/>
      <c r="J52" s="1241"/>
    </row>
    <row r="53" spans="1:12">
      <c r="J53" s="1147"/>
    </row>
    <row r="54" spans="1:12">
      <c r="J54" s="1147"/>
    </row>
    <row r="55" spans="1:12">
      <c r="J55" s="1147"/>
    </row>
    <row r="56" spans="1:12">
      <c r="J56" s="1147"/>
    </row>
    <row r="57" spans="1:12">
      <c r="J57" s="1147"/>
    </row>
    <row r="58" spans="1:12">
      <c r="J58" s="1147"/>
    </row>
    <row r="59" spans="1:12">
      <c r="J59" s="1147"/>
    </row>
    <row r="60" spans="1:12">
      <c r="J60" s="1147"/>
    </row>
    <row r="61" spans="1:12">
      <c r="J61" s="1147"/>
    </row>
    <row r="62" spans="1:12">
      <c r="J62" s="1147"/>
    </row>
    <row r="63" spans="1:12">
      <c r="J63" s="1147"/>
    </row>
    <row r="64" spans="1:12">
      <c r="J64" s="1147"/>
    </row>
    <row r="65" spans="10:10">
      <c r="J65" s="1147"/>
    </row>
    <row r="66" spans="10:10">
      <c r="J66" s="1147"/>
    </row>
    <row r="67" spans="10:10">
      <c r="J67" s="1147"/>
    </row>
    <row r="68" spans="10:10">
      <c r="J68" s="1147"/>
    </row>
    <row r="69" spans="10:10">
      <c r="J69" s="1147"/>
    </row>
    <row r="70" spans="10:10">
      <c r="J70" s="1147"/>
    </row>
    <row r="71" spans="10:10">
      <c r="J71" s="1147"/>
    </row>
    <row r="72" spans="10:10">
      <c r="J72" s="1147"/>
    </row>
    <row r="73" spans="10:10">
      <c r="J73" s="1147"/>
    </row>
    <row r="74" spans="10:10">
      <c r="J74" s="1147"/>
    </row>
    <row r="75" spans="10:10">
      <c r="J75" s="1147"/>
    </row>
    <row r="76" spans="10:10">
      <c r="J76" s="1147"/>
    </row>
    <row r="77" spans="10:10">
      <c r="J77" s="1147"/>
    </row>
    <row r="78" spans="10:10">
      <c r="J78" s="1147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0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T142"/>
  <sheetViews>
    <sheetView showGridLines="0" zoomScale="75" zoomScaleNormal="75" workbookViewId="0"/>
  </sheetViews>
  <sheetFormatPr defaultColWidth="12.5703125" defaultRowHeight="15"/>
  <cols>
    <col min="1" max="1" width="67.7109375" style="1246" customWidth="1"/>
    <col min="2" max="2" width="19.5703125" style="1246" customWidth="1"/>
    <col min="3" max="3" width="2.5703125" style="1246" customWidth="1"/>
    <col min="4" max="4" width="20.7109375" style="1246" customWidth="1"/>
    <col min="5" max="5" width="21.5703125" style="1246" customWidth="1"/>
    <col min="6" max="7" width="20.85546875" style="1246" customWidth="1"/>
    <col min="8" max="8" width="4.7109375" style="1246" customWidth="1"/>
    <col min="9" max="9" width="19.5703125" style="1246" customWidth="1"/>
    <col min="10" max="10" width="15" style="1246" customWidth="1"/>
    <col min="11" max="11" width="25.42578125" style="1246" customWidth="1"/>
    <col min="12" max="256" width="12.5703125" style="1246"/>
    <col min="257" max="257" width="67.7109375" style="1246" customWidth="1"/>
    <col min="258" max="258" width="19.5703125" style="1246" customWidth="1"/>
    <col min="259" max="259" width="2.5703125" style="1246" customWidth="1"/>
    <col min="260" max="260" width="20.7109375" style="1246" customWidth="1"/>
    <col min="261" max="261" width="21.5703125" style="1246" customWidth="1"/>
    <col min="262" max="263" width="20.85546875" style="1246" customWidth="1"/>
    <col min="264" max="264" width="4.7109375" style="1246" customWidth="1"/>
    <col min="265" max="265" width="19.5703125" style="1246" customWidth="1"/>
    <col min="266" max="266" width="15" style="1246" customWidth="1"/>
    <col min="267" max="267" width="25.42578125" style="1246" customWidth="1"/>
    <col min="268" max="512" width="12.5703125" style="1246"/>
    <col min="513" max="513" width="67.7109375" style="1246" customWidth="1"/>
    <col min="514" max="514" width="19.5703125" style="1246" customWidth="1"/>
    <col min="515" max="515" width="2.5703125" style="1246" customWidth="1"/>
    <col min="516" max="516" width="20.7109375" style="1246" customWidth="1"/>
    <col min="517" max="517" width="21.5703125" style="1246" customWidth="1"/>
    <col min="518" max="519" width="20.85546875" style="1246" customWidth="1"/>
    <col min="520" max="520" width="4.7109375" style="1246" customWidth="1"/>
    <col min="521" max="521" width="19.5703125" style="1246" customWidth="1"/>
    <col min="522" max="522" width="15" style="1246" customWidth="1"/>
    <col min="523" max="523" width="25.42578125" style="1246" customWidth="1"/>
    <col min="524" max="768" width="12.5703125" style="1246"/>
    <col min="769" max="769" width="67.7109375" style="1246" customWidth="1"/>
    <col min="770" max="770" width="19.5703125" style="1246" customWidth="1"/>
    <col min="771" max="771" width="2.5703125" style="1246" customWidth="1"/>
    <col min="772" max="772" width="20.7109375" style="1246" customWidth="1"/>
    <col min="773" max="773" width="21.5703125" style="1246" customWidth="1"/>
    <col min="774" max="775" width="20.85546875" style="1246" customWidth="1"/>
    <col min="776" max="776" width="4.7109375" style="1246" customWidth="1"/>
    <col min="777" max="777" width="19.5703125" style="1246" customWidth="1"/>
    <col min="778" max="778" width="15" style="1246" customWidth="1"/>
    <col min="779" max="779" width="25.42578125" style="1246" customWidth="1"/>
    <col min="780" max="1024" width="12.5703125" style="1246"/>
    <col min="1025" max="1025" width="67.7109375" style="1246" customWidth="1"/>
    <col min="1026" max="1026" width="19.5703125" style="1246" customWidth="1"/>
    <col min="1027" max="1027" width="2.5703125" style="1246" customWidth="1"/>
    <col min="1028" max="1028" width="20.7109375" style="1246" customWidth="1"/>
    <col min="1029" max="1029" width="21.5703125" style="1246" customWidth="1"/>
    <col min="1030" max="1031" width="20.85546875" style="1246" customWidth="1"/>
    <col min="1032" max="1032" width="4.7109375" style="1246" customWidth="1"/>
    <col min="1033" max="1033" width="19.5703125" style="1246" customWidth="1"/>
    <col min="1034" max="1034" width="15" style="1246" customWidth="1"/>
    <col min="1035" max="1035" width="25.42578125" style="1246" customWidth="1"/>
    <col min="1036" max="1280" width="12.5703125" style="1246"/>
    <col min="1281" max="1281" width="67.7109375" style="1246" customWidth="1"/>
    <col min="1282" max="1282" width="19.5703125" style="1246" customWidth="1"/>
    <col min="1283" max="1283" width="2.5703125" style="1246" customWidth="1"/>
    <col min="1284" max="1284" width="20.7109375" style="1246" customWidth="1"/>
    <col min="1285" max="1285" width="21.5703125" style="1246" customWidth="1"/>
    <col min="1286" max="1287" width="20.85546875" style="1246" customWidth="1"/>
    <col min="1288" max="1288" width="4.7109375" style="1246" customWidth="1"/>
    <col min="1289" max="1289" width="19.5703125" style="1246" customWidth="1"/>
    <col min="1290" max="1290" width="15" style="1246" customWidth="1"/>
    <col min="1291" max="1291" width="25.42578125" style="1246" customWidth="1"/>
    <col min="1292" max="1536" width="12.5703125" style="1246"/>
    <col min="1537" max="1537" width="67.7109375" style="1246" customWidth="1"/>
    <col min="1538" max="1538" width="19.5703125" style="1246" customWidth="1"/>
    <col min="1539" max="1539" width="2.5703125" style="1246" customWidth="1"/>
    <col min="1540" max="1540" width="20.7109375" style="1246" customWidth="1"/>
    <col min="1541" max="1541" width="21.5703125" style="1246" customWidth="1"/>
    <col min="1542" max="1543" width="20.85546875" style="1246" customWidth="1"/>
    <col min="1544" max="1544" width="4.7109375" style="1246" customWidth="1"/>
    <col min="1545" max="1545" width="19.5703125" style="1246" customWidth="1"/>
    <col min="1546" max="1546" width="15" style="1246" customWidth="1"/>
    <col min="1547" max="1547" width="25.42578125" style="1246" customWidth="1"/>
    <col min="1548" max="1792" width="12.5703125" style="1246"/>
    <col min="1793" max="1793" width="67.7109375" style="1246" customWidth="1"/>
    <col min="1794" max="1794" width="19.5703125" style="1246" customWidth="1"/>
    <col min="1795" max="1795" width="2.5703125" style="1246" customWidth="1"/>
    <col min="1796" max="1796" width="20.7109375" style="1246" customWidth="1"/>
    <col min="1797" max="1797" width="21.5703125" style="1246" customWidth="1"/>
    <col min="1798" max="1799" width="20.85546875" style="1246" customWidth="1"/>
    <col min="1800" max="1800" width="4.7109375" style="1246" customWidth="1"/>
    <col min="1801" max="1801" width="19.5703125" style="1246" customWidth="1"/>
    <col min="1802" max="1802" width="15" style="1246" customWidth="1"/>
    <col min="1803" max="1803" width="25.42578125" style="1246" customWidth="1"/>
    <col min="1804" max="2048" width="12.5703125" style="1246"/>
    <col min="2049" max="2049" width="67.7109375" style="1246" customWidth="1"/>
    <col min="2050" max="2050" width="19.5703125" style="1246" customWidth="1"/>
    <col min="2051" max="2051" width="2.5703125" style="1246" customWidth="1"/>
    <col min="2052" max="2052" width="20.7109375" style="1246" customWidth="1"/>
    <col min="2053" max="2053" width="21.5703125" style="1246" customWidth="1"/>
    <col min="2054" max="2055" width="20.85546875" style="1246" customWidth="1"/>
    <col min="2056" max="2056" width="4.7109375" style="1246" customWidth="1"/>
    <col min="2057" max="2057" width="19.5703125" style="1246" customWidth="1"/>
    <col min="2058" max="2058" width="15" style="1246" customWidth="1"/>
    <col min="2059" max="2059" width="25.42578125" style="1246" customWidth="1"/>
    <col min="2060" max="2304" width="12.5703125" style="1246"/>
    <col min="2305" max="2305" width="67.7109375" style="1246" customWidth="1"/>
    <col min="2306" max="2306" width="19.5703125" style="1246" customWidth="1"/>
    <col min="2307" max="2307" width="2.5703125" style="1246" customWidth="1"/>
    <col min="2308" max="2308" width="20.7109375" style="1246" customWidth="1"/>
    <col min="2309" max="2309" width="21.5703125" style="1246" customWidth="1"/>
    <col min="2310" max="2311" width="20.85546875" style="1246" customWidth="1"/>
    <col min="2312" max="2312" width="4.7109375" style="1246" customWidth="1"/>
    <col min="2313" max="2313" width="19.5703125" style="1246" customWidth="1"/>
    <col min="2314" max="2314" width="15" style="1246" customWidth="1"/>
    <col min="2315" max="2315" width="25.42578125" style="1246" customWidth="1"/>
    <col min="2316" max="2560" width="12.5703125" style="1246"/>
    <col min="2561" max="2561" width="67.7109375" style="1246" customWidth="1"/>
    <col min="2562" max="2562" width="19.5703125" style="1246" customWidth="1"/>
    <col min="2563" max="2563" width="2.5703125" style="1246" customWidth="1"/>
    <col min="2564" max="2564" width="20.7109375" style="1246" customWidth="1"/>
    <col min="2565" max="2565" width="21.5703125" style="1246" customWidth="1"/>
    <col min="2566" max="2567" width="20.85546875" style="1246" customWidth="1"/>
    <col min="2568" max="2568" width="4.7109375" style="1246" customWidth="1"/>
    <col min="2569" max="2569" width="19.5703125" style="1246" customWidth="1"/>
    <col min="2570" max="2570" width="15" style="1246" customWidth="1"/>
    <col min="2571" max="2571" width="25.42578125" style="1246" customWidth="1"/>
    <col min="2572" max="2816" width="12.5703125" style="1246"/>
    <col min="2817" max="2817" width="67.7109375" style="1246" customWidth="1"/>
    <col min="2818" max="2818" width="19.5703125" style="1246" customWidth="1"/>
    <col min="2819" max="2819" width="2.5703125" style="1246" customWidth="1"/>
    <col min="2820" max="2820" width="20.7109375" style="1246" customWidth="1"/>
    <col min="2821" max="2821" width="21.5703125" style="1246" customWidth="1"/>
    <col min="2822" max="2823" width="20.85546875" style="1246" customWidth="1"/>
    <col min="2824" max="2824" width="4.7109375" style="1246" customWidth="1"/>
    <col min="2825" max="2825" width="19.5703125" style="1246" customWidth="1"/>
    <col min="2826" max="2826" width="15" style="1246" customWidth="1"/>
    <col min="2827" max="2827" width="25.42578125" style="1246" customWidth="1"/>
    <col min="2828" max="3072" width="12.5703125" style="1246"/>
    <col min="3073" max="3073" width="67.7109375" style="1246" customWidth="1"/>
    <col min="3074" max="3074" width="19.5703125" style="1246" customWidth="1"/>
    <col min="3075" max="3075" width="2.5703125" style="1246" customWidth="1"/>
    <col min="3076" max="3076" width="20.7109375" style="1246" customWidth="1"/>
    <col min="3077" max="3077" width="21.5703125" style="1246" customWidth="1"/>
    <col min="3078" max="3079" width="20.85546875" style="1246" customWidth="1"/>
    <col min="3080" max="3080" width="4.7109375" style="1246" customWidth="1"/>
    <col min="3081" max="3081" width="19.5703125" style="1246" customWidth="1"/>
    <col min="3082" max="3082" width="15" style="1246" customWidth="1"/>
    <col min="3083" max="3083" width="25.42578125" style="1246" customWidth="1"/>
    <col min="3084" max="3328" width="12.5703125" style="1246"/>
    <col min="3329" max="3329" width="67.7109375" style="1246" customWidth="1"/>
    <col min="3330" max="3330" width="19.5703125" style="1246" customWidth="1"/>
    <col min="3331" max="3331" width="2.5703125" style="1246" customWidth="1"/>
    <col min="3332" max="3332" width="20.7109375" style="1246" customWidth="1"/>
    <col min="3333" max="3333" width="21.5703125" style="1246" customWidth="1"/>
    <col min="3334" max="3335" width="20.85546875" style="1246" customWidth="1"/>
    <col min="3336" max="3336" width="4.7109375" style="1246" customWidth="1"/>
    <col min="3337" max="3337" width="19.5703125" style="1246" customWidth="1"/>
    <col min="3338" max="3338" width="15" style="1246" customWidth="1"/>
    <col min="3339" max="3339" width="25.42578125" style="1246" customWidth="1"/>
    <col min="3340" max="3584" width="12.5703125" style="1246"/>
    <col min="3585" max="3585" width="67.7109375" style="1246" customWidth="1"/>
    <col min="3586" max="3586" width="19.5703125" style="1246" customWidth="1"/>
    <col min="3587" max="3587" width="2.5703125" style="1246" customWidth="1"/>
    <col min="3588" max="3588" width="20.7109375" style="1246" customWidth="1"/>
    <col min="3589" max="3589" width="21.5703125" style="1246" customWidth="1"/>
    <col min="3590" max="3591" width="20.85546875" style="1246" customWidth="1"/>
    <col min="3592" max="3592" width="4.7109375" style="1246" customWidth="1"/>
    <col min="3593" max="3593" width="19.5703125" style="1246" customWidth="1"/>
    <col min="3594" max="3594" width="15" style="1246" customWidth="1"/>
    <col min="3595" max="3595" width="25.42578125" style="1246" customWidth="1"/>
    <col min="3596" max="3840" width="12.5703125" style="1246"/>
    <col min="3841" max="3841" width="67.7109375" style="1246" customWidth="1"/>
    <col min="3842" max="3842" width="19.5703125" style="1246" customWidth="1"/>
    <col min="3843" max="3843" width="2.5703125" style="1246" customWidth="1"/>
    <col min="3844" max="3844" width="20.7109375" style="1246" customWidth="1"/>
    <col min="3845" max="3845" width="21.5703125" style="1246" customWidth="1"/>
    <col min="3846" max="3847" width="20.85546875" style="1246" customWidth="1"/>
    <col min="3848" max="3848" width="4.7109375" style="1246" customWidth="1"/>
    <col min="3849" max="3849" width="19.5703125" style="1246" customWidth="1"/>
    <col min="3850" max="3850" width="15" style="1246" customWidth="1"/>
    <col min="3851" max="3851" width="25.42578125" style="1246" customWidth="1"/>
    <col min="3852" max="4096" width="12.5703125" style="1246"/>
    <col min="4097" max="4097" width="67.7109375" style="1246" customWidth="1"/>
    <col min="4098" max="4098" width="19.5703125" style="1246" customWidth="1"/>
    <col min="4099" max="4099" width="2.5703125" style="1246" customWidth="1"/>
    <col min="4100" max="4100" width="20.7109375" style="1246" customWidth="1"/>
    <col min="4101" max="4101" width="21.5703125" style="1246" customWidth="1"/>
    <col min="4102" max="4103" width="20.85546875" style="1246" customWidth="1"/>
    <col min="4104" max="4104" width="4.7109375" style="1246" customWidth="1"/>
    <col min="4105" max="4105" width="19.5703125" style="1246" customWidth="1"/>
    <col min="4106" max="4106" width="15" style="1246" customWidth="1"/>
    <col min="4107" max="4107" width="25.42578125" style="1246" customWidth="1"/>
    <col min="4108" max="4352" width="12.5703125" style="1246"/>
    <col min="4353" max="4353" width="67.7109375" style="1246" customWidth="1"/>
    <col min="4354" max="4354" width="19.5703125" style="1246" customWidth="1"/>
    <col min="4355" max="4355" width="2.5703125" style="1246" customWidth="1"/>
    <col min="4356" max="4356" width="20.7109375" style="1246" customWidth="1"/>
    <col min="4357" max="4357" width="21.5703125" style="1246" customWidth="1"/>
    <col min="4358" max="4359" width="20.85546875" style="1246" customWidth="1"/>
    <col min="4360" max="4360" width="4.7109375" style="1246" customWidth="1"/>
    <col min="4361" max="4361" width="19.5703125" style="1246" customWidth="1"/>
    <col min="4362" max="4362" width="15" style="1246" customWidth="1"/>
    <col min="4363" max="4363" width="25.42578125" style="1246" customWidth="1"/>
    <col min="4364" max="4608" width="12.5703125" style="1246"/>
    <col min="4609" max="4609" width="67.7109375" style="1246" customWidth="1"/>
    <col min="4610" max="4610" width="19.5703125" style="1246" customWidth="1"/>
    <col min="4611" max="4611" width="2.5703125" style="1246" customWidth="1"/>
    <col min="4612" max="4612" width="20.7109375" style="1246" customWidth="1"/>
    <col min="4613" max="4613" width="21.5703125" style="1246" customWidth="1"/>
    <col min="4614" max="4615" width="20.85546875" style="1246" customWidth="1"/>
    <col min="4616" max="4616" width="4.7109375" style="1246" customWidth="1"/>
    <col min="4617" max="4617" width="19.5703125" style="1246" customWidth="1"/>
    <col min="4618" max="4618" width="15" style="1246" customWidth="1"/>
    <col min="4619" max="4619" width="25.42578125" style="1246" customWidth="1"/>
    <col min="4620" max="4864" width="12.5703125" style="1246"/>
    <col min="4865" max="4865" width="67.7109375" style="1246" customWidth="1"/>
    <col min="4866" max="4866" width="19.5703125" style="1246" customWidth="1"/>
    <col min="4867" max="4867" width="2.5703125" style="1246" customWidth="1"/>
    <col min="4868" max="4868" width="20.7109375" style="1246" customWidth="1"/>
    <col min="4869" max="4869" width="21.5703125" style="1246" customWidth="1"/>
    <col min="4870" max="4871" width="20.85546875" style="1246" customWidth="1"/>
    <col min="4872" max="4872" width="4.7109375" style="1246" customWidth="1"/>
    <col min="4873" max="4873" width="19.5703125" style="1246" customWidth="1"/>
    <col min="4874" max="4874" width="15" style="1246" customWidth="1"/>
    <col min="4875" max="4875" width="25.42578125" style="1246" customWidth="1"/>
    <col min="4876" max="5120" width="12.5703125" style="1246"/>
    <col min="5121" max="5121" width="67.7109375" style="1246" customWidth="1"/>
    <col min="5122" max="5122" width="19.5703125" style="1246" customWidth="1"/>
    <col min="5123" max="5123" width="2.5703125" style="1246" customWidth="1"/>
    <col min="5124" max="5124" width="20.7109375" style="1246" customWidth="1"/>
    <col min="5125" max="5125" width="21.5703125" style="1246" customWidth="1"/>
    <col min="5126" max="5127" width="20.85546875" style="1246" customWidth="1"/>
    <col min="5128" max="5128" width="4.7109375" style="1246" customWidth="1"/>
    <col min="5129" max="5129" width="19.5703125" style="1246" customWidth="1"/>
    <col min="5130" max="5130" width="15" style="1246" customWidth="1"/>
    <col min="5131" max="5131" width="25.42578125" style="1246" customWidth="1"/>
    <col min="5132" max="5376" width="12.5703125" style="1246"/>
    <col min="5377" max="5377" width="67.7109375" style="1246" customWidth="1"/>
    <col min="5378" max="5378" width="19.5703125" style="1246" customWidth="1"/>
    <col min="5379" max="5379" width="2.5703125" style="1246" customWidth="1"/>
    <col min="5380" max="5380" width="20.7109375" style="1246" customWidth="1"/>
    <col min="5381" max="5381" width="21.5703125" style="1246" customWidth="1"/>
    <col min="5382" max="5383" width="20.85546875" style="1246" customWidth="1"/>
    <col min="5384" max="5384" width="4.7109375" style="1246" customWidth="1"/>
    <col min="5385" max="5385" width="19.5703125" style="1246" customWidth="1"/>
    <col min="5386" max="5386" width="15" style="1246" customWidth="1"/>
    <col min="5387" max="5387" width="25.42578125" style="1246" customWidth="1"/>
    <col min="5388" max="5632" width="12.5703125" style="1246"/>
    <col min="5633" max="5633" width="67.7109375" style="1246" customWidth="1"/>
    <col min="5634" max="5634" width="19.5703125" style="1246" customWidth="1"/>
    <col min="5635" max="5635" width="2.5703125" style="1246" customWidth="1"/>
    <col min="5636" max="5636" width="20.7109375" style="1246" customWidth="1"/>
    <col min="5637" max="5637" width="21.5703125" style="1246" customWidth="1"/>
    <col min="5638" max="5639" width="20.85546875" style="1246" customWidth="1"/>
    <col min="5640" max="5640" width="4.7109375" style="1246" customWidth="1"/>
    <col min="5641" max="5641" width="19.5703125" style="1246" customWidth="1"/>
    <col min="5642" max="5642" width="15" style="1246" customWidth="1"/>
    <col min="5643" max="5643" width="25.42578125" style="1246" customWidth="1"/>
    <col min="5644" max="5888" width="12.5703125" style="1246"/>
    <col min="5889" max="5889" width="67.7109375" style="1246" customWidth="1"/>
    <col min="5890" max="5890" width="19.5703125" style="1246" customWidth="1"/>
    <col min="5891" max="5891" width="2.5703125" style="1246" customWidth="1"/>
    <col min="5892" max="5892" width="20.7109375" style="1246" customWidth="1"/>
    <col min="5893" max="5893" width="21.5703125" style="1246" customWidth="1"/>
    <col min="5894" max="5895" width="20.85546875" style="1246" customWidth="1"/>
    <col min="5896" max="5896" width="4.7109375" style="1246" customWidth="1"/>
    <col min="5897" max="5897" width="19.5703125" style="1246" customWidth="1"/>
    <col min="5898" max="5898" width="15" style="1246" customWidth="1"/>
    <col min="5899" max="5899" width="25.42578125" style="1246" customWidth="1"/>
    <col min="5900" max="6144" width="12.5703125" style="1246"/>
    <col min="6145" max="6145" width="67.7109375" style="1246" customWidth="1"/>
    <col min="6146" max="6146" width="19.5703125" style="1246" customWidth="1"/>
    <col min="6147" max="6147" width="2.5703125" style="1246" customWidth="1"/>
    <col min="6148" max="6148" width="20.7109375" style="1246" customWidth="1"/>
    <col min="6149" max="6149" width="21.5703125" style="1246" customWidth="1"/>
    <col min="6150" max="6151" width="20.85546875" style="1246" customWidth="1"/>
    <col min="6152" max="6152" width="4.7109375" style="1246" customWidth="1"/>
    <col min="6153" max="6153" width="19.5703125" style="1246" customWidth="1"/>
    <col min="6154" max="6154" width="15" style="1246" customWidth="1"/>
    <col min="6155" max="6155" width="25.42578125" style="1246" customWidth="1"/>
    <col min="6156" max="6400" width="12.5703125" style="1246"/>
    <col min="6401" max="6401" width="67.7109375" style="1246" customWidth="1"/>
    <col min="6402" max="6402" width="19.5703125" style="1246" customWidth="1"/>
    <col min="6403" max="6403" width="2.5703125" style="1246" customWidth="1"/>
    <col min="6404" max="6404" width="20.7109375" style="1246" customWidth="1"/>
    <col min="6405" max="6405" width="21.5703125" style="1246" customWidth="1"/>
    <col min="6406" max="6407" width="20.85546875" style="1246" customWidth="1"/>
    <col min="6408" max="6408" width="4.7109375" style="1246" customWidth="1"/>
    <col min="6409" max="6409" width="19.5703125" style="1246" customWidth="1"/>
    <col min="6410" max="6410" width="15" style="1246" customWidth="1"/>
    <col min="6411" max="6411" width="25.42578125" style="1246" customWidth="1"/>
    <col min="6412" max="6656" width="12.5703125" style="1246"/>
    <col min="6657" max="6657" width="67.7109375" style="1246" customWidth="1"/>
    <col min="6658" max="6658" width="19.5703125" style="1246" customWidth="1"/>
    <col min="6659" max="6659" width="2.5703125" style="1246" customWidth="1"/>
    <col min="6660" max="6660" width="20.7109375" style="1246" customWidth="1"/>
    <col min="6661" max="6661" width="21.5703125" style="1246" customWidth="1"/>
    <col min="6662" max="6663" width="20.85546875" style="1246" customWidth="1"/>
    <col min="6664" max="6664" width="4.7109375" style="1246" customWidth="1"/>
    <col min="6665" max="6665" width="19.5703125" style="1246" customWidth="1"/>
    <col min="6666" max="6666" width="15" style="1246" customWidth="1"/>
    <col min="6667" max="6667" width="25.42578125" style="1246" customWidth="1"/>
    <col min="6668" max="6912" width="12.5703125" style="1246"/>
    <col min="6913" max="6913" width="67.7109375" style="1246" customWidth="1"/>
    <col min="6914" max="6914" width="19.5703125" style="1246" customWidth="1"/>
    <col min="6915" max="6915" width="2.5703125" style="1246" customWidth="1"/>
    <col min="6916" max="6916" width="20.7109375" style="1246" customWidth="1"/>
    <col min="6917" max="6917" width="21.5703125" style="1246" customWidth="1"/>
    <col min="6918" max="6919" width="20.85546875" style="1246" customWidth="1"/>
    <col min="6920" max="6920" width="4.7109375" style="1246" customWidth="1"/>
    <col min="6921" max="6921" width="19.5703125" style="1246" customWidth="1"/>
    <col min="6922" max="6922" width="15" style="1246" customWidth="1"/>
    <col min="6923" max="6923" width="25.42578125" style="1246" customWidth="1"/>
    <col min="6924" max="7168" width="12.5703125" style="1246"/>
    <col min="7169" max="7169" width="67.7109375" style="1246" customWidth="1"/>
    <col min="7170" max="7170" width="19.5703125" style="1246" customWidth="1"/>
    <col min="7171" max="7171" width="2.5703125" style="1246" customWidth="1"/>
    <col min="7172" max="7172" width="20.7109375" style="1246" customWidth="1"/>
    <col min="7173" max="7173" width="21.5703125" style="1246" customWidth="1"/>
    <col min="7174" max="7175" width="20.85546875" style="1246" customWidth="1"/>
    <col min="7176" max="7176" width="4.7109375" style="1246" customWidth="1"/>
    <col min="7177" max="7177" width="19.5703125" style="1246" customWidth="1"/>
    <col min="7178" max="7178" width="15" style="1246" customWidth="1"/>
    <col min="7179" max="7179" width="25.42578125" style="1246" customWidth="1"/>
    <col min="7180" max="7424" width="12.5703125" style="1246"/>
    <col min="7425" max="7425" width="67.7109375" style="1246" customWidth="1"/>
    <col min="7426" max="7426" width="19.5703125" style="1246" customWidth="1"/>
    <col min="7427" max="7427" width="2.5703125" style="1246" customWidth="1"/>
    <col min="7428" max="7428" width="20.7109375" style="1246" customWidth="1"/>
    <col min="7429" max="7429" width="21.5703125" style="1246" customWidth="1"/>
    <col min="7430" max="7431" width="20.85546875" style="1246" customWidth="1"/>
    <col min="7432" max="7432" width="4.7109375" style="1246" customWidth="1"/>
    <col min="7433" max="7433" width="19.5703125" style="1246" customWidth="1"/>
    <col min="7434" max="7434" width="15" style="1246" customWidth="1"/>
    <col min="7435" max="7435" width="25.42578125" style="1246" customWidth="1"/>
    <col min="7436" max="7680" width="12.5703125" style="1246"/>
    <col min="7681" max="7681" width="67.7109375" style="1246" customWidth="1"/>
    <col min="7682" max="7682" width="19.5703125" style="1246" customWidth="1"/>
    <col min="7683" max="7683" width="2.5703125" style="1246" customWidth="1"/>
    <col min="7684" max="7684" width="20.7109375" style="1246" customWidth="1"/>
    <col min="7685" max="7685" width="21.5703125" style="1246" customWidth="1"/>
    <col min="7686" max="7687" width="20.85546875" style="1246" customWidth="1"/>
    <col min="7688" max="7688" width="4.7109375" style="1246" customWidth="1"/>
    <col min="7689" max="7689" width="19.5703125" style="1246" customWidth="1"/>
    <col min="7690" max="7690" width="15" style="1246" customWidth="1"/>
    <col min="7691" max="7691" width="25.42578125" style="1246" customWidth="1"/>
    <col min="7692" max="7936" width="12.5703125" style="1246"/>
    <col min="7937" max="7937" width="67.7109375" style="1246" customWidth="1"/>
    <col min="7938" max="7938" width="19.5703125" style="1246" customWidth="1"/>
    <col min="7939" max="7939" width="2.5703125" style="1246" customWidth="1"/>
    <col min="7940" max="7940" width="20.7109375" style="1246" customWidth="1"/>
    <col min="7941" max="7941" width="21.5703125" style="1246" customWidth="1"/>
    <col min="7942" max="7943" width="20.85546875" style="1246" customWidth="1"/>
    <col min="7944" max="7944" width="4.7109375" style="1246" customWidth="1"/>
    <col min="7945" max="7945" width="19.5703125" style="1246" customWidth="1"/>
    <col min="7946" max="7946" width="15" style="1246" customWidth="1"/>
    <col min="7947" max="7947" width="25.42578125" style="1246" customWidth="1"/>
    <col min="7948" max="8192" width="12.5703125" style="1246"/>
    <col min="8193" max="8193" width="67.7109375" style="1246" customWidth="1"/>
    <col min="8194" max="8194" width="19.5703125" style="1246" customWidth="1"/>
    <col min="8195" max="8195" width="2.5703125" style="1246" customWidth="1"/>
    <col min="8196" max="8196" width="20.7109375" style="1246" customWidth="1"/>
    <col min="8197" max="8197" width="21.5703125" style="1246" customWidth="1"/>
    <col min="8198" max="8199" width="20.85546875" style="1246" customWidth="1"/>
    <col min="8200" max="8200" width="4.7109375" style="1246" customWidth="1"/>
    <col min="8201" max="8201" width="19.5703125" style="1246" customWidth="1"/>
    <col min="8202" max="8202" width="15" style="1246" customWidth="1"/>
    <col min="8203" max="8203" width="25.42578125" style="1246" customWidth="1"/>
    <col min="8204" max="8448" width="12.5703125" style="1246"/>
    <col min="8449" max="8449" width="67.7109375" style="1246" customWidth="1"/>
    <col min="8450" max="8450" width="19.5703125" style="1246" customWidth="1"/>
    <col min="8451" max="8451" width="2.5703125" style="1246" customWidth="1"/>
    <col min="8452" max="8452" width="20.7109375" style="1246" customWidth="1"/>
    <col min="8453" max="8453" width="21.5703125" style="1246" customWidth="1"/>
    <col min="8454" max="8455" width="20.85546875" style="1246" customWidth="1"/>
    <col min="8456" max="8456" width="4.7109375" style="1246" customWidth="1"/>
    <col min="8457" max="8457" width="19.5703125" style="1246" customWidth="1"/>
    <col min="8458" max="8458" width="15" style="1246" customWidth="1"/>
    <col min="8459" max="8459" width="25.42578125" style="1246" customWidth="1"/>
    <col min="8460" max="8704" width="12.5703125" style="1246"/>
    <col min="8705" max="8705" width="67.7109375" style="1246" customWidth="1"/>
    <col min="8706" max="8706" width="19.5703125" style="1246" customWidth="1"/>
    <col min="8707" max="8707" width="2.5703125" style="1246" customWidth="1"/>
    <col min="8708" max="8708" width="20.7109375" style="1246" customWidth="1"/>
    <col min="8709" max="8709" width="21.5703125" style="1246" customWidth="1"/>
    <col min="8710" max="8711" width="20.85546875" style="1246" customWidth="1"/>
    <col min="8712" max="8712" width="4.7109375" style="1246" customWidth="1"/>
    <col min="8713" max="8713" width="19.5703125" style="1246" customWidth="1"/>
    <col min="8714" max="8714" width="15" style="1246" customWidth="1"/>
    <col min="8715" max="8715" width="25.42578125" style="1246" customWidth="1"/>
    <col min="8716" max="8960" width="12.5703125" style="1246"/>
    <col min="8961" max="8961" width="67.7109375" style="1246" customWidth="1"/>
    <col min="8962" max="8962" width="19.5703125" style="1246" customWidth="1"/>
    <col min="8963" max="8963" width="2.5703125" style="1246" customWidth="1"/>
    <col min="8964" max="8964" width="20.7109375" style="1246" customWidth="1"/>
    <col min="8965" max="8965" width="21.5703125" style="1246" customWidth="1"/>
    <col min="8966" max="8967" width="20.85546875" style="1246" customWidth="1"/>
    <col min="8968" max="8968" width="4.7109375" style="1246" customWidth="1"/>
    <col min="8969" max="8969" width="19.5703125" style="1246" customWidth="1"/>
    <col min="8970" max="8970" width="15" style="1246" customWidth="1"/>
    <col min="8971" max="8971" width="25.42578125" style="1246" customWidth="1"/>
    <col min="8972" max="9216" width="12.5703125" style="1246"/>
    <col min="9217" max="9217" width="67.7109375" style="1246" customWidth="1"/>
    <col min="9218" max="9218" width="19.5703125" style="1246" customWidth="1"/>
    <col min="9219" max="9219" width="2.5703125" style="1246" customWidth="1"/>
    <col min="9220" max="9220" width="20.7109375" style="1246" customWidth="1"/>
    <col min="9221" max="9221" width="21.5703125" style="1246" customWidth="1"/>
    <col min="9222" max="9223" width="20.85546875" style="1246" customWidth="1"/>
    <col min="9224" max="9224" width="4.7109375" style="1246" customWidth="1"/>
    <col min="9225" max="9225" width="19.5703125" style="1246" customWidth="1"/>
    <col min="9226" max="9226" width="15" style="1246" customWidth="1"/>
    <col min="9227" max="9227" width="25.42578125" style="1246" customWidth="1"/>
    <col min="9228" max="9472" width="12.5703125" style="1246"/>
    <col min="9473" max="9473" width="67.7109375" style="1246" customWidth="1"/>
    <col min="9474" max="9474" width="19.5703125" style="1246" customWidth="1"/>
    <col min="9475" max="9475" width="2.5703125" style="1246" customWidth="1"/>
    <col min="9476" max="9476" width="20.7109375" style="1246" customWidth="1"/>
    <col min="9477" max="9477" width="21.5703125" style="1246" customWidth="1"/>
    <col min="9478" max="9479" width="20.85546875" style="1246" customWidth="1"/>
    <col min="9480" max="9480" width="4.7109375" style="1246" customWidth="1"/>
    <col min="9481" max="9481" width="19.5703125" style="1246" customWidth="1"/>
    <col min="9482" max="9482" width="15" style="1246" customWidth="1"/>
    <col min="9483" max="9483" width="25.42578125" style="1246" customWidth="1"/>
    <col min="9484" max="9728" width="12.5703125" style="1246"/>
    <col min="9729" max="9729" width="67.7109375" style="1246" customWidth="1"/>
    <col min="9730" max="9730" width="19.5703125" style="1246" customWidth="1"/>
    <col min="9731" max="9731" width="2.5703125" style="1246" customWidth="1"/>
    <col min="9732" max="9732" width="20.7109375" style="1246" customWidth="1"/>
    <col min="9733" max="9733" width="21.5703125" style="1246" customWidth="1"/>
    <col min="9734" max="9735" width="20.85546875" style="1246" customWidth="1"/>
    <col min="9736" max="9736" width="4.7109375" style="1246" customWidth="1"/>
    <col min="9737" max="9737" width="19.5703125" style="1246" customWidth="1"/>
    <col min="9738" max="9738" width="15" style="1246" customWidth="1"/>
    <col min="9739" max="9739" width="25.42578125" style="1246" customWidth="1"/>
    <col min="9740" max="9984" width="12.5703125" style="1246"/>
    <col min="9985" max="9985" width="67.7109375" style="1246" customWidth="1"/>
    <col min="9986" max="9986" width="19.5703125" style="1246" customWidth="1"/>
    <col min="9987" max="9987" width="2.5703125" style="1246" customWidth="1"/>
    <col min="9988" max="9988" width="20.7109375" style="1246" customWidth="1"/>
    <col min="9989" max="9989" width="21.5703125" style="1246" customWidth="1"/>
    <col min="9990" max="9991" width="20.85546875" style="1246" customWidth="1"/>
    <col min="9992" max="9992" width="4.7109375" style="1246" customWidth="1"/>
    <col min="9993" max="9993" width="19.5703125" style="1246" customWidth="1"/>
    <col min="9994" max="9994" width="15" style="1246" customWidth="1"/>
    <col min="9995" max="9995" width="25.42578125" style="1246" customWidth="1"/>
    <col min="9996" max="10240" width="12.5703125" style="1246"/>
    <col min="10241" max="10241" width="67.7109375" style="1246" customWidth="1"/>
    <col min="10242" max="10242" width="19.5703125" style="1246" customWidth="1"/>
    <col min="10243" max="10243" width="2.5703125" style="1246" customWidth="1"/>
    <col min="10244" max="10244" width="20.7109375" style="1246" customWidth="1"/>
    <col min="10245" max="10245" width="21.5703125" style="1246" customWidth="1"/>
    <col min="10246" max="10247" width="20.85546875" style="1246" customWidth="1"/>
    <col min="10248" max="10248" width="4.7109375" style="1246" customWidth="1"/>
    <col min="10249" max="10249" width="19.5703125" style="1246" customWidth="1"/>
    <col min="10250" max="10250" width="15" style="1246" customWidth="1"/>
    <col min="10251" max="10251" width="25.42578125" style="1246" customWidth="1"/>
    <col min="10252" max="10496" width="12.5703125" style="1246"/>
    <col min="10497" max="10497" width="67.7109375" style="1246" customWidth="1"/>
    <col min="10498" max="10498" width="19.5703125" style="1246" customWidth="1"/>
    <col min="10499" max="10499" width="2.5703125" style="1246" customWidth="1"/>
    <col min="10500" max="10500" width="20.7109375" style="1246" customWidth="1"/>
    <col min="10501" max="10501" width="21.5703125" style="1246" customWidth="1"/>
    <col min="10502" max="10503" width="20.85546875" style="1246" customWidth="1"/>
    <col min="10504" max="10504" width="4.7109375" style="1246" customWidth="1"/>
    <col min="10505" max="10505" width="19.5703125" style="1246" customWidth="1"/>
    <col min="10506" max="10506" width="15" style="1246" customWidth="1"/>
    <col min="10507" max="10507" width="25.42578125" style="1246" customWidth="1"/>
    <col min="10508" max="10752" width="12.5703125" style="1246"/>
    <col min="10753" max="10753" width="67.7109375" style="1246" customWidth="1"/>
    <col min="10754" max="10754" width="19.5703125" style="1246" customWidth="1"/>
    <col min="10755" max="10755" width="2.5703125" style="1246" customWidth="1"/>
    <col min="10756" max="10756" width="20.7109375" style="1246" customWidth="1"/>
    <col min="10757" max="10757" width="21.5703125" style="1246" customWidth="1"/>
    <col min="10758" max="10759" width="20.85546875" style="1246" customWidth="1"/>
    <col min="10760" max="10760" width="4.7109375" style="1246" customWidth="1"/>
    <col min="10761" max="10761" width="19.5703125" style="1246" customWidth="1"/>
    <col min="10762" max="10762" width="15" style="1246" customWidth="1"/>
    <col min="10763" max="10763" width="25.42578125" style="1246" customWidth="1"/>
    <col min="10764" max="11008" width="12.5703125" style="1246"/>
    <col min="11009" max="11009" width="67.7109375" style="1246" customWidth="1"/>
    <col min="11010" max="11010" width="19.5703125" style="1246" customWidth="1"/>
    <col min="11011" max="11011" width="2.5703125" style="1246" customWidth="1"/>
    <col min="11012" max="11012" width="20.7109375" style="1246" customWidth="1"/>
    <col min="11013" max="11013" width="21.5703125" style="1246" customWidth="1"/>
    <col min="11014" max="11015" width="20.85546875" style="1246" customWidth="1"/>
    <col min="11016" max="11016" width="4.7109375" style="1246" customWidth="1"/>
    <col min="11017" max="11017" width="19.5703125" style="1246" customWidth="1"/>
    <col min="11018" max="11018" width="15" style="1246" customWidth="1"/>
    <col min="11019" max="11019" width="25.42578125" style="1246" customWidth="1"/>
    <col min="11020" max="11264" width="12.5703125" style="1246"/>
    <col min="11265" max="11265" width="67.7109375" style="1246" customWidth="1"/>
    <col min="11266" max="11266" width="19.5703125" style="1246" customWidth="1"/>
    <col min="11267" max="11267" width="2.5703125" style="1246" customWidth="1"/>
    <col min="11268" max="11268" width="20.7109375" style="1246" customWidth="1"/>
    <col min="11269" max="11269" width="21.5703125" style="1246" customWidth="1"/>
    <col min="11270" max="11271" width="20.85546875" style="1246" customWidth="1"/>
    <col min="11272" max="11272" width="4.7109375" style="1246" customWidth="1"/>
    <col min="11273" max="11273" width="19.5703125" style="1246" customWidth="1"/>
    <col min="11274" max="11274" width="15" style="1246" customWidth="1"/>
    <col min="11275" max="11275" width="25.42578125" style="1246" customWidth="1"/>
    <col min="11276" max="11520" width="12.5703125" style="1246"/>
    <col min="11521" max="11521" width="67.7109375" style="1246" customWidth="1"/>
    <col min="11522" max="11522" width="19.5703125" style="1246" customWidth="1"/>
    <col min="11523" max="11523" width="2.5703125" style="1246" customWidth="1"/>
    <col min="11524" max="11524" width="20.7109375" style="1246" customWidth="1"/>
    <col min="11525" max="11525" width="21.5703125" style="1246" customWidth="1"/>
    <col min="11526" max="11527" width="20.85546875" style="1246" customWidth="1"/>
    <col min="11528" max="11528" width="4.7109375" style="1246" customWidth="1"/>
    <col min="11529" max="11529" width="19.5703125" style="1246" customWidth="1"/>
    <col min="11530" max="11530" width="15" style="1246" customWidth="1"/>
    <col min="11531" max="11531" width="25.42578125" style="1246" customWidth="1"/>
    <col min="11532" max="11776" width="12.5703125" style="1246"/>
    <col min="11777" max="11777" width="67.7109375" style="1246" customWidth="1"/>
    <col min="11778" max="11778" width="19.5703125" style="1246" customWidth="1"/>
    <col min="11779" max="11779" width="2.5703125" style="1246" customWidth="1"/>
    <col min="11780" max="11780" width="20.7109375" style="1246" customWidth="1"/>
    <col min="11781" max="11781" width="21.5703125" style="1246" customWidth="1"/>
    <col min="11782" max="11783" width="20.85546875" style="1246" customWidth="1"/>
    <col min="11784" max="11784" width="4.7109375" style="1246" customWidth="1"/>
    <col min="11785" max="11785" width="19.5703125" style="1246" customWidth="1"/>
    <col min="11786" max="11786" width="15" style="1246" customWidth="1"/>
    <col min="11787" max="11787" width="25.42578125" style="1246" customWidth="1"/>
    <col min="11788" max="12032" width="12.5703125" style="1246"/>
    <col min="12033" max="12033" width="67.7109375" style="1246" customWidth="1"/>
    <col min="12034" max="12034" width="19.5703125" style="1246" customWidth="1"/>
    <col min="12035" max="12035" width="2.5703125" style="1246" customWidth="1"/>
    <col min="12036" max="12036" width="20.7109375" style="1246" customWidth="1"/>
    <col min="12037" max="12037" width="21.5703125" style="1246" customWidth="1"/>
    <col min="12038" max="12039" width="20.85546875" style="1246" customWidth="1"/>
    <col min="12040" max="12040" width="4.7109375" style="1246" customWidth="1"/>
    <col min="12041" max="12041" width="19.5703125" style="1246" customWidth="1"/>
    <col min="12042" max="12042" width="15" style="1246" customWidth="1"/>
    <col min="12043" max="12043" width="25.42578125" style="1246" customWidth="1"/>
    <col min="12044" max="12288" width="12.5703125" style="1246"/>
    <col min="12289" max="12289" width="67.7109375" style="1246" customWidth="1"/>
    <col min="12290" max="12290" width="19.5703125" style="1246" customWidth="1"/>
    <col min="12291" max="12291" width="2.5703125" style="1246" customWidth="1"/>
    <col min="12292" max="12292" width="20.7109375" style="1246" customWidth="1"/>
    <col min="12293" max="12293" width="21.5703125" style="1246" customWidth="1"/>
    <col min="12294" max="12295" width="20.85546875" style="1246" customWidth="1"/>
    <col min="12296" max="12296" width="4.7109375" style="1246" customWidth="1"/>
    <col min="12297" max="12297" width="19.5703125" style="1246" customWidth="1"/>
    <col min="12298" max="12298" width="15" style="1246" customWidth="1"/>
    <col min="12299" max="12299" width="25.42578125" style="1246" customWidth="1"/>
    <col min="12300" max="12544" width="12.5703125" style="1246"/>
    <col min="12545" max="12545" width="67.7109375" style="1246" customWidth="1"/>
    <col min="12546" max="12546" width="19.5703125" style="1246" customWidth="1"/>
    <col min="12547" max="12547" width="2.5703125" style="1246" customWidth="1"/>
    <col min="12548" max="12548" width="20.7109375" style="1246" customWidth="1"/>
    <col min="12549" max="12549" width="21.5703125" style="1246" customWidth="1"/>
    <col min="12550" max="12551" width="20.85546875" style="1246" customWidth="1"/>
    <col min="12552" max="12552" width="4.7109375" style="1246" customWidth="1"/>
    <col min="12553" max="12553" width="19.5703125" style="1246" customWidth="1"/>
    <col min="12554" max="12554" width="15" style="1246" customWidth="1"/>
    <col min="12555" max="12555" width="25.42578125" style="1246" customWidth="1"/>
    <col min="12556" max="12800" width="12.5703125" style="1246"/>
    <col min="12801" max="12801" width="67.7109375" style="1246" customWidth="1"/>
    <col min="12802" max="12802" width="19.5703125" style="1246" customWidth="1"/>
    <col min="12803" max="12803" width="2.5703125" style="1246" customWidth="1"/>
    <col min="12804" max="12804" width="20.7109375" style="1246" customWidth="1"/>
    <col min="12805" max="12805" width="21.5703125" style="1246" customWidth="1"/>
    <col min="12806" max="12807" width="20.85546875" style="1246" customWidth="1"/>
    <col min="12808" max="12808" width="4.7109375" style="1246" customWidth="1"/>
    <col min="12809" max="12809" width="19.5703125" style="1246" customWidth="1"/>
    <col min="12810" max="12810" width="15" style="1246" customWidth="1"/>
    <col min="12811" max="12811" width="25.42578125" style="1246" customWidth="1"/>
    <col min="12812" max="13056" width="12.5703125" style="1246"/>
    <col min="13057" max="13057" width="67.7109375" style="1246" customWidth="1"/>
    <col min="13058" max="13058" width="19.5703125" style="1246" customWidth="1"/>
    <col min="13059" max="13059" width="2.5703125" style="1246" customWidth="1"/>
    <col min="13060" max="13060" width="20.7109375" style="1246" customWidth="1"/>
    <col min="13061" max="13061" width="21.5703125" style="1246" customWidth="1"/>
    <col min="13062" max="13063" width="20.85546875" style="1246" customWidth="1"/>
    <col min="13064" max="13064" width="4.7109375" style="1246" customWidth="1"/>
    <col min="13065" max="13065" width="19.5703125" style="1246" customWidth="1"/>
    <col min="13066" max="13066" width="15" style="1246" customWidth="1"/>
    <col min="13067" max="13067" width="25.42578125" style="1246" customWidth="1"/>
    <col min="13068" max="13312" width="12.5703125" style="1246"/>
    <col min="13313" max="13313" width="67.7109375" style="1246" customWidth="1"/>
    <col min="13314" max="13314" width="19.5703125" style="1246" customWidth="1"/>
    <col min="13315" max="13315" width="2.5703125" style="1246" customWidth="1"/>
    <col min="13316" max="13316" width="20.7109375" style="1246" customWidth="1"/>
    <col min="13317" max="13317" width="21.5703125" style="1246" customWidth="1"/>
    <col min="13318" max="13319" width="20.85546875" style="1246" customWidth="1"/>
    <col min="13320" max="13320" width="4.7109375" style="1246" customWidth="1"/>
    <col min="13321" max="13321" width="19.5703125" style="1246" customWidth="1"/>
    <col min="13322" max="13322" width="15" style="1246" customWidth="1"/>
    <col min="13323" max="13323" width="25.42578125" style="1246" customWidth="1"/>
    <col min="13324" max="13568" width="12.5703125" style="1246"/>
    <col min="13569" max="13569" width="67.7109375" style="1246" customWidth="1"/>
    <col min="13570" max="13570" width="19.5703125" style="1246" customWidth="1"/>
    <col min="13571" max="13571" width="2.5703125" style="1246" customWidth="1"/>
    <col min="13572" max="13572" width="20.7109375" style="1246" customWidth="1"/>
    <col min="13573" max="13573" width="21.5703125" style="1246" customWidth="1"/>
    <col min="13574" max="13575" width="20.85546875" style="1246" customWidth="1"/>
    <col min="13576" max="13576" width="4.7109375" style="1246" customWidth="1"/>
    <col min="13577" max="13577" width="19.5703125" style="1246" customWidth="1"/>
    <col min="13578" max="13578" width="15" style="1246" customWidth="1"/>
    <col min="13579" max="13579" width="25.42578125" style="1246" customWidth="1"/>
    <col min="13580" max="13824" width="12.5703125" style="1246"/>
    <col min="13825" max="13825" width="67.7109375" style="1246" customWidth="1"/>
    <col min="13826" max="13826" width="19.5703125" style="1246" customWidth="1"/>
    <col min="13827" max="13827" width="2.5703125" style="1246" customWidth="1"/>
    <col min="13828" max="13828" width="20.7109375" style="1246" customWidth="1"/>
    <col min="13829" max="13829" width="21.5703125" style="1246" customWidth="1"/>
    <col min="13830" max="13831" width="20.85546875" style="1246" customWidth="1"/>
    <col min="13832" max="13832" width="4.7109375" style="1246" customWidth="1"/>
    <col min="13833" max="13833" width="19.5703125" style="1246" customWidth="1"/>
    <col min="13834" max="13834" width="15" style="1246" customWidth="1"/>
    <col min="13835" max="13835" width="25.42578125" style="1246" customWidth="1"/>
    <col min="13836" max="14080" width="12.5703125" style="1246"/>
    <col min="14081" max="14081" width="67.7109375" style="1246" customWidth="1"/>
    <col min="14082" max="14082" width="19.5703125" style="1246" customWidth="1"/>
    <col min="14083" max="14083" width="2.5703125" style="1246" customWidth="1"/>
    <col min="14084" max="14084" width="20.7109375" style="1246" customWidth="1"/>
    <col min="14085" max="14085" width="21.5703125" style="1246" customWidth="1"/>
    <col min="14086" max="14087" width="20.85546875" style="1246" customWidth="1"/>
    <col min="14088" max="14088" width="4.7109375" style="1246" customWidth="1"/>
    <col min="14089" max="14089" width="19.5703125" style="1246" customWidth="1"/>
    <col min="14090" max="14090" width="15" style="1246" customWidth="1"/>
    <col min="14091" max="14091" width="25.42578125" style="1246" customWidth="1"/>
    <col min="14092" max="14336" width="12.5703125" style="1246"/>
    <col min="14337" max="14337" width="67.7109375" style="1246" customWidth="1"/>
    <col min="14338" max="14338" width="19.5703125" style="1246" customWidth="1"/>
    <col min="14339" max="14339" width="2.5703125" style="1246" customWidth="1"/>
    <col min="14340" max="14340" width="20.7109375" style="1246" customWidth="1"/>
    <col min="14341" max="14341" width="21.5703125" style="1246" customWidth="1"/>
    <col min="14342" max="14343" width="20.85546875" style="1246" customWidth="1"/>
    <col min="14344" max="14344" width="4.7109375" style="1246" customWidth="1"/>
    <col min="14345" max="14345" width="19.5703125" style="1246" customWidth="1"/>
    <col min="14346" max="14346" width="15" style="1246" customWidth="1"/>
    <col min="14347" max="14347" width="25.42578125" style="1246" customWidth="1"/>
    <col min="14348" max="14592" width="12.5703125" style="1246"/>
    <col min="14593" max="14593" width="67.7109375" style="1246" customWidth="1"/>
    <col min="14594" max="14594" width="19.5703125" style="1246" customWidth="1"/>
    <col min="14595" max="14595" width="2.5703125" style="1246" customWidth="1"/>
    <col min="14596" max="14596" width="20.7109375" style="1246" customWidth="1"/>
    <col min="14597" max="14597" width="21.5703125" style="1246" customWidth="1"/>
    <col min="14598" max="14599" width="20.85546875" style="1246" customWidth="1"/>
    <col min="14600" max="14600" width="4.7109375" style="1246" customWidth="1"/>
    <col min="14601" max="14601" width="19.5703125" style="1246" customWidth="1"/>
    <col min="14602" max="14602" width="15" style="1246" customWidth="1"/>
    <col min="14603" max="14603" width="25.42578125" style="1246" customWidth="1"/>
    <col min="14604" max="14848" width="12.5703125" style="1246"/>
    <col min="14849" max="14849" width="67.7109375" style="1246" customWidth="1"/>
    <col min="14850" max="14850" width="19.5703125" style="1246" customWidth="1"/>
    <col min="14851" max="14851" width="2.5703125" style="1246" customWidth="1"/>
    <col min="14852" max="14852" width="20.7109375" style="1246" customWidth="1"/>
    <col min="14853" max="14853" width="21.5703125" style="1246" customWidth="1"/>
    <col min="14854" max="14855" width="20.85546875" style="1246" customWidth="1"/>
    <col min="14856" max="14856" width="4.7109375" style="1246" customWidth="1"/>
    <col min="14857" max="14857" width="19.5703125" style="1246" customWidth="1"/>
    <col min="14858" max="14858" width="15" style="1246" customWidth="1"/>
    <col min="14859" max="14859" width="25.42578125" style="1246" customWidth="1"/>
    <col min="14860" max="15104" width="12.5703125" style="1246"/>
    <col min="15105" max="15105" width="67.7109375" style="1246" customWidth="1"/>
    <col min="15106" max="15106" width="19.5703125" style="1246" customWidth="1"/>
    <col min="15107" max="15107" width="2.5703125" style="1246" customWidth="1"/>
    <col min="15108" max="15108" width="20.7109375" style="1246" customWidth="1"/>
    <col min="15109" max="15109" width="21.5703125" style="1246" customWidth="1"/>
    <col min="15110" max="15111" width="20.85546875" style="1246" customWidth="1"/>
    <col min="15112" max="15112" width="4.7109375" style="1246" customWidth="1"/>
    <col min="15113" max="15113" width="19.5703125" style="1246" customWidth="1"/>
    <col min="15114" max="15114" width="15" style="1246" customWidth="1"/>
    <col min="15115" max="15115" width="25.42578125" style="1246" customWidth="1"/>
    <col min="15116" max="15360" width="12.5703125" style="1246"/>
    <col min="15361" max="15361" width="67.7109375" style="1246" customWidth="1"/>
    <col min="15362" max="15362" width="19.5703125" style="1246" customWidth="1"/>
    <col min="15363" max="15363" width="2.5703125" style="1246" customWidth="1"/>
    <col min="15364" max="15364" width="20.7109375" style="1246" customWidth="1"/>
    <col min="15365" max="15365" width="21.5703125" style="1246" customWidth="1"/>
    <col min="15366" max="15367" width="20.85546875" style="1246" customWidth="1"/>
    <col min="15368" max="15368" width="4.7109375" style="1246" customWidth="1"/>
    <col min="15369" max="15369" width="19.5703125" style="1246" customWidth="1"/>
    <col min="15370" max="15370" width="15" style="1246" customWidth="1"/>
    <col min="15371" max="15371" width="25.42578125" style="1246" customWidth="1"/>
    <col min="15372" max="15616" width="12.5703125" style="1246"/>
    <col min="15617" max="15617" width="67.7109375" style="1246" customWidth="1"/>
    <col min="15618" max="15618" width="19.5703125" style="1246" customWidth="1"/>
    <col min="15619" max="15619" width="2.5703125" style="1246" customWidth="1"/>
    <col min="15620" max="15620" width="20.7109375" style="1246" customWidth="1"/>
    <col min="15621" max="15621" width="21.5703125" style="1246" customWidth="1"/>
    <col min="15622" max="15623" width="20.85546875" style="1246" customWidth="1"/>
    <col min="15624" max="15624" width="4.7109375" style="1246" customWidth="1"/>
    <col min="15625" max="15625" width="19.5703125" style="1246" customWidth="1"/>
    <col min="15626" max="15626" width="15" style="1246" customWidth="1"/>
    <col min="15627" max="15627" width="25.42578125" style="1246" customWidth="1"/>
    <col min="15628" max="15872" width="12.5703125" style="1246"/>
    <col min="15873" max="15873" width="67.7109375" style="1246" customWidth="1"/>
    <col min="15874" max="15874" width="19.5703125" style="1246" customWidth="1"/>
    <col min="15875" max="15875" width="2.5703125" style="1246" customWidth="1"/>
    <col min="15876" max="15876" width="20.7109375" style="1246" customWidth="1"/>
    <col min="15877" max="15877" width="21.5703125" style="1246" customWidth="1"/>
    <col min="15878" max="15879" width="20.85546875" style="1246" customWidth="1"/>
    <col min="15880" max="15880" width="4.7109375" style="1246" customWidth="1"/>
    <col min="15881" max="15881" width="19.5703125" style="1246" customWidth="1"/>
    <col min="15882" max="15882" width="15" style="1246" customWidth="1"/>
    <col min="15883" max="15883" width="25.42578125" style="1246" customWidth="1"/>
    <col min="15884" max="16128" width="12.5703125" style="1246"/>
    <col min="16129" max="16129" width="67.7109375" style="1246" customWidth="1"/>
    <col min="16130" max="16130" width="19.5703125" style="1246" customWidth="1"/>
    <col min="16131" max="16131" width="2.5703125" style="1246" customWidth="1"/>
    <col min="16132" max="16132" width="20.7109375" style="1246" customWidth="1"/>
    <col min="16133" max="16133" width="21.5703125" style="1246" customWidth="1"/>
    <col min="16134" max="16135" width="20.85546875" style="1246" customWidth="1"/>
    <col min="16136" max="16136" width="4.7109375" style="1246" customWidth="1"/>
    <col min="16137" max="16137" width="19.5703125" style="1246" customWidth="1"/>
    <col min="16138" max="16138" width="15" style="1246" customWidth="1"/>
    <col min="16139" max="16139" width="25.42578125" style="1246" customWidth="1"/>
    <col min="16140" max="16384" width="12.5703125" style="1246"/>
  </cols>
  <sheetData>
    <row r="1" spans="1:65" ht="16.5" customHeight="1">
      <c r="A1" s="1243" t="s">
        <v>867</v>
      </c>
      <c r="B1" s="1244"/>
      <c r="C1" s="1244"/>
      <c r="D1" s="1244"/>
      <c r="E1" s="1244"/>
      <c r="F1" s="1245"/>
      <c r="G1" s="1245"/>
    </row>
    <row r="2" spans="1:65" ht="25.5" customHeight="1">
      <c r="A2" s="1247" t="s">
        <v>868</v>
      </c>
      <c r="B2" s="1248"/>
      <c r="C2" s="1248"/>
      <c r="D2" s="1248"/>
      <c r="E2" s="1248"/>
      <c r="F2" s="1249"/>
      <c r="G2" s="1249"/>
    </row>
    <row r="3" spans="1:65" ht="21" customHeight="1">
      <c r="A3" s="1247"/>
      <c r="B3" s="1248"/>
      <c r="C3" s="1248"/>
      <c r="D3" s="1248"/>
      <c r="E3" s="1248"/>
      <c r="F3" s="1249"/>
      <c r="G3" s="1250" t="s">
        <v>2</v>
      </c>
    </row>
    <row r="4" spans="1:65" ht="16.5" customHeight="1">
      <c r="A4" s="1251"/>
      <c r="B4" s="1548" t="s">
        <v>842</v>
      </c>
      <c r="C4" s="1549"/>
      <c r="D4" s="1549"/>
      <c r="E4" s="1550"/>
      <c r="F4" s="1551" t="s">
        <v>843</v>
      </c>
      <c r="G4" s="1552"/>
    </row>
    <row r="5" spans="1:65" ht="15" customHeight="1">
      <c r="A5" s="1252"/>
      <c r="B5" s="1545" t="s">
        <v>844</v>
      </c>
      <c r="C5" s="1546"/>
      <c r="D5" s="1546"/>
      <c r="E5" s="1547"/>
      <c r="F5" s="1545" t="s">
        <v>844</v>
      </c>
      <c r="G5" s="1547"/>
      <c r="H5" s="1253" t="s">
        <v>4</v>
      </c>
    </row>
    <row r="6" spans="1:65" ht="15.75">
      <c r="A6" s="1254" t="s">
        <v>3</v>
      </c>
      <c r="B6" s="1255"/>
      <c r="C6" s="1256"/>
      <c r="D6" s="1257" t="s">
        <v>627</v>
      </c>
      <c r="E6" s="1258"/>
      <c r="F6" s="1259" t="s">
        <v>4</v>
      </c>
      <c r="G6" s="1260" t="s">
        <v>4</v>
      </c>
      <c r="H6" s="1253"/>
    </row>
    <row r="7" spans="1:65" ht="14.25" customHeight="1">
      <c r="A7" s="1261"/>
      <c r="B7" s="1262"/>
      <c r="C7" s="1263"/>
      <c r="D7" s="1264"/>
      <c r="E7" s="1265" t="s">
        <v>627</v>
      </c>
      <c r="F7" s="1266" t="s">
        <v>845</v>
      </c>
      <c r="G7" s="1260" t="s">
        <v>846</v>
      </c>
      <c r="H7" s="1267"/>
    </row>
    <row r="8" spans="1:65" ht="14.25" customHeight="1">
      <c r="A8" s="1268"/>
      <c r="B8" s="1263" t="s">
        <v>847</v>
      </c>
      <c r="C8" s="1263"/>
      <c r="D8" s="1254" t="s">
        <v>848</v>
      </c>
      <c r="E8" s="1269" t="s">
        <v>849</v>
      </c>
      <c r="F8" s="1266" t="s">
        <v>850</v>
      </c>
      <c r="G8" s="1260" t="s">
        <v>851</v>
      </c>
      <c r="H8" s="1267"/>
    </row>
    <row r="9" spans="1:65" ht="14.25" customHeight="1">
      <c r="A9" s="1270"/>
      <c r="B9" s="1271"/>
      <c r="C9" s="1272"/>
      <c r="D9" s="1273"/>
      <c r="E9" s="1269" t="s">
        <v>852</v>
      </c>
      <c r="F9" s="1274" t="s">
        <v>853</v>
      </c>
      <c r="G9" s="1275"/>
      <c r="H9" s="1276" t="s">
        <v>4</v>
      </c>
    </row>
    <row r="10" spans="1:65" ht="9.9499999999999993" customHeight="1">
      <c r="A10" s="1277" t="s">
        <v>467</v>
      </c>
      <c r="B10" s="1278">
        <v>2</v>
      </c>
      <c r="C10" s="1279"/>
      <c r="D10" s="1280">
        <v>3</v>
      </c>
      <c r="E10" s="1280">
        <v>4</v>
      </c>
      <c r="F10" s="1281">
        <v>5</v>
      </c>
      <c r="G10" s="1282">
        <v>6</v>
      </c>
      <c r="H10" s="1276" t="s">
        <v>4</v>
      </c>
    </row>
    <row r="11" spans="1:65" ht="12.75" customHeight="1">
      <c r="A11" s="1283" t="s">
        <v>4</v>
      </c>
      <c r="B11" s="1284" t="s">
        <v>4</v>
      </c>
      <c r="C11" s="1284"/>
      <c r="D11" s="1285" t="s">
        <v>127</v>
      </c>
      <c r="E11" s="1286"/>
      <c r="F11" s="1287" t="s">
        <v>4</v>
      </c>
      <c r="G11" s="1288" t="s">
        <v>127</v>
      </c>
      <c r="H11" s="1276" t="s">
        <v>4</v>
      </c>
    </row>
    <row r="12" spans="1:65" ht="16.5" customHeight="1">
      <c r="A12" s="1283" t="s">
        <v>869</v>
      </c>
      <c r="B12" s="1289">
        <v>2729677.5597400009</v>
      </c>
      <c r="C12" s="1289"/>
      <c r="D12" s="1290">
        <v>778740.6536399998</v>
      </c>
      <c r="E12" s="1290">
        <v>776164.70428999979</v>
      </c>
      <c r="F12" s="1289">
        <v>674488.74043999985</v>
      </c>
      <c r="G12" s="1291">
        <v>104251.9132</v>
      </c>
      <c r="H12" s="1276" t="s">
        <v>4</v>
      </c>
    </row>
    <row r="13" spans="1:65" s="1295" customFormat="1" ht="21.75" customHeight="1">
      <c r="A13" s="1292" t="s">
        <v>246</v>
      </c>
      <c r="B13" s="1193">
        <v>989.34702000000004</v>
      </c>
      <c r="C13" s="1193"/>
      <c r="D13" s="1293">
        <v>0</v>
      </c>
      <c r="E13" s="1293">
        <v>0</v>
      </c>
      <c r="F13" s="1294">
        <v>0</v>
      </c>
      <c r="G13" s="1194">
        <v>0</v>
      </c>
      <c r="H13" s="1276" t="s">
        <v>4</v>
      </c>
      <c r="I13" s="1246"/>
      <c r="J13" s="1246"/>
      <c r="K13" s="1246"/>
      <c r="L13" s="1246"/>
      <c r="M13" s="1246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  <c r="AB13" s="1246"/>
      <c r="AC13" s="1246"/>
      <c r="AD13" s="1246"/>
      <c r="AE13" s="1246"/>
      <c r="AF13" s="1246"/>
      <c r="AG13" s="1246"/>
      <c r="AH13" s="1246"/>
      <c r="AI13" s="1246"/>
      <c r="AJ13" s="1246"/>
      <c r="AK13" s="1246"/>
      <c r="AL13" s="1246"/>
      <c r="AM13" s="1246"/>
      <c r="AN13" s="1246"/>
      <c r="AO13" s="1246"/>
      <c r="AP13" s="1246"/>
      <c r="AQ13" s="1246"/>
      <c r="AR13" s="1246"/>
      <c r="AS13" s="1246"/>
      <c r="AT13" s="1246"/>
      <c r="AU13" s="1246"/>
      <c r="AV13" s="1246"/>
      <c r="AW13" s="1246"/>
      <c r="AX13" s="1246"/>
      <c r="AY13" s="1246"/>
      <c r="AZ13" s="1246"/>
      <c r="BA13" s="1246"/>
      <c r="BB13" s="1246"/>
      <c r="BC13" s="1246"/>
      <c r="BD13" s="1246"/>
      <c r="BE13" s="1246"/>
      <c r="BF13" s="1246"/>
      <c r="BG13" s="1246"/>
      <c r="BH13" s="1246"/>
      <c r="BI13" s="1246"/>
      <c r="BJ13" s="1246"/>
      <c r="BK13" s="1246"/>
      <c r="BL13" s="1246"/>
      <c r="BM13" s="1246"/>
    </row>
    <row r="14" spans="1:65" s="1295" customFormat="1" ht="21.75" customHeight="1">
      <c r="A14" s="1292" t="s">
        <v>247</v>
      </c>
      <c r="B14" s="1193">
        <v>9251.4466600000014</v>
      </c>
      <c r="C14" s="1193"/>
      <c r="D14" s="1296">
        <v>0</v>
      </c>
      <c r="E14" s="1296">
        <v>0</v>
      </c>
      <c r="F14" s="1294">
        <v>0</v>
      </c>
      <c r="G14" s="1194">
        <v>0</v>
      </c>
      <c r="H14" s="1276" t="s">
        <v>4</v>
      </c>
      <c r="I14" s="1246"/>
      <c r="J14" s="1246"/>
      <c r="K14" s="1246"/>
      <c r="L14" s="1246"/>
      <c r="M14" s="1246"/>
      <c r="N14" s="1246"/>
      <c r="O14" s="1246"/>
      <c r="P14" s="1246"/>
      <c r="Q14" s="1246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  <c r="AB14" s="1246"/>
      <c r="AC14" s="1246"/>
      <c r="AD14" s="1246"/>
      <c r="AE14" s="1246"/>
      <c r="AF14" s="1246"/>
      <c r="AG14" s="1246"/>
      <c r="AH14" s="1246"/>
      <c r="AI14" s="1246"/>
      <c r="AJ14" s="1246"/>
      <c r="AK14" s="1246"/>
      <c r="AL14" s="1246"/>
      <c r="AM14" s="1246"/>
      <c r="AN14" s="1246"/>
      <c r="AO14" s="1246"/>
      <c r="AP14" s="1246"/>
      <c r="AQ14" s="1246"/>
      <c r="AR14" s="1246"/>
      <c r="AS14" s="1246"/>
      <c r="AT14" s="1246"/>
      <c r="AU14" s="1246"/>
      <c r="AV14" s="1246"/>
      <c r="AW14" s="1246"/>
      <c r="AX14" s="1246"/>
      <c r="AY14" s="1246"/>
      <c r="AZ14" s="1246"/>
      <c r="BA14" s="1246"/>
      <c r="BB14" s="1246"/>
      <c r="BC14" s="1246"/>
      <c r="BD14" s="1246"/>
      <c r="BE14" s="1246"/>
      <c r="BF14" s="1246"/>
      <c r="BG14" s="1246"/>
      <c r="BH14" s="1246"/>
      <c r="BI14" s="1246"/>
      <c r="BJ14" s="1246"/>
      <c r="BK14" s="1246"/>
      <c r="BL14" s="1246"/>
      <c r="BM14" s="1246"/>
    </row>
    <row r="15" spans="1:65" s="1295" customFormat="1" ht="21.75" customHeight="1">
      <c r="A15" s="1292" t="s">
        <v>248</v>
      </c>
      <c r="B15" s="1193">
        <v>1656.3788</v>
      </c>
      <c r="C15" s="1193"/>
      <c r="D15" s="1296">
        <v>0</v>
      </c>
      <c r="E15" s="1297">
        <v>0</v>
      </c>
      <c r="F15" s="1294">
        <v>0</v>
      </c>
      <c r="G15" s="1194">
        <v>0</v>
      </c>
      <c r="H15" s="1276" t="s">
        <v>4</v>
      </c>
      <c r="I15" s="1246"/>
      <c r="J15" s="1246"/>
      <c r="K15" s="1246"/>
      <c r="L15" s="1246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6"/>
      <c r="AF15" s="1246"/>
      <c r="AG15" s="1246"/>
      <c r="AH15" s="1246"/>
      <c r="AI15" s="1246"/>
      <c r="AJ15" s="1246"/>
      <c r="AK15" s="1246"/>
      <c r="AL15" s="1246"/>
      <c r="AM15" s="1246"/>
      <c r="AN15" s="1246"/>
      <c r="AO15" s="1246"/>
      <c r="AP15" s="1246"/>
      <c r="AQ15" s="1246"/>
      <c r="AR15" s="1246"/>
      <c r="AS15" s="1246"/>
      <c r="AT15" s="1246"/>
      <c r="AU15" s="1246"/>
      <c r="AV15" s="1246"/>
      <c r="AW15" s="1246"/>
      <c r="AX15" s="1246"/>
      <c r="AY15" s="1246"/>
      <c r="AZ15" s="1246"/>
      <c r="BA15" s="1246"/>
      <c r="BB15" s="1246"/>
      <c r="BC15" s="1246"/>
      <c r="BD15" s="1246"/>
      <c r="BE15" s="1246"/>
      <c r="BF15" s="1246"/>
      <c r="BG15" s="1246"/>
      <c r="BH15" s="1246"/>
      <c r="BI15" s="1246"/>
      <c r="BJ15" s="1246"/>
      <c r="BK15" s="1246"/>
      <c r="BL15" s="1246"/>
      <c r="BM15" s="1246"/>
    </row>
    <row r="16" spans="1:65" s="1295" customFormat="1" ht="21.75" customHeight="1">
      <c r="A16" s="1292" t="s">
        <v>249</v>
      </c>
      <c r="B16" s="1193">
        <v>3.1328499999999999</v>
      </c>
      <c r="C16" s="1193"/>
      <c r="D16" s="1296">
        <v>0</v>
      </c>
      <c r="E16" s="1297">
        <v>0</v>
      </c>
      <c r="F16" s="1294">
        <v>0</v>
      </c>
      <c r="G16" s="1194">
        <v>0</v>
      </c>
      <c r="H16" s="1276" t="s">
        <v>4</v>
      </c>
      <c r="I16" s="1246"/>
      <c r="J16" s="1246"/>
      <c r="K16" s="1246"/>
      <c r="L16" s="1246"/>
      <c r="M16" s="1246"/>
      <c r="N16" s="1246"/>
      <c r="O16" s="1246"/>
      <c r="P16" s="1246"/>
      <c r="Q16" s="1246"/>
      <c r="R16" s="1246"/>
      <c r="S16" s="1246"/>
      <c r="T16" s="1246"/>
      <c r="U16" s="1246"/>
      <c r="V16" s="1246"/>
      <c r="W16" s="1246"/>
      <c r="X16" s="1246"/>
      <c r="Y16" s="1246"/>
      <c r="Z16" s="1246"/>
      <c r="AA16" s="1246"/>
      <c r="AB16" s="1246"/>
      <c r="AC16" s="1246"/>
      <c r="AD16" s="1246"/>
      <c r="AE16" s="1246"/>
      <c r="AF16" s="1246"/>
      <c r="AG16" s="1246"/>
      <c r="AH16" s="1246"/>
      <c r="AI16" s="1246"/>
      <c r="AJ16" s="1246"/>
      <c r="AK16" s="1246"/>
      <c r="AL16" s="1246"/>
      <c r="AM16" s="1246"/>
      <c r="AN16" s="1246"/>
      <c r="AO16" s="1246"/>
      <c r="AP16" s="1246"/>
      <c r="AQ16" s="1246"/>
      <c r="AR16" s="1246"/>
      <c r="AS16" s="1246"/>
      <c r="AT16" s="1246"/>
      <c r="AU16" s="1246"/>
      <c r="AV16" s="1246"/>
      <c r="AW16" s="1246"/>
      <c r="AX16" s="1246"/>
      <c r="AY16" s="1246"/>
      <c r="AZ16" s="1246"/>
      <c r="BA16" s="1246"/>
      <c r="BB16" s="1246"/>
      <c r="BC16" s="1246"/>
      <c r="BD16" s="1246"/>
      <c r="BE16" s="1246"/>
      <c r="BF16" s="1246"/>
      <c r="BG16" s="1246"/>
      <c r="BH16" s="1246"/>
      <c r="BI16" s="1246"/>
      <c r="BJ16" s="1246"/>
      <c r="BK16" s="1246"/>
      <c r="BL16" s="1246"/>
      <c r="BM16" s="1246"/>
    </row>
    <row r="17" spans="1:72" s="1295" customFormat="1" ht="21.75" customHeight="1">
      <c r="A17" s="1292" t="s">
        <v>250</v>
      </c>
      <c r="B17" s="1193">
        <v>5545.3638999999994</v>
      </c>
      <c r="C17" s="1193"/>
      <c r="D17" s="1296">
        <v>0</v>
      </c>
      <c r="E17" s="1297">
        <v>0</v>
      </c>
      <c r="F17" s="1294">
        <v>0</v>
      </c>
      <c r="G17" s="1194">
        <v>0</v>
      </c>
      <c r="H17" s="1276" t="s">
        <v>4</v>
      </c>
      <c r="I17" s="1246"/>
      <c r="J17" s="1246"/>
      <c r="K17" s="1246"/>
      <c r="L17" s="1246"/>
      <c r="M17" s="1246"/>
      <c r="N17" s="1246"/>
      <c r="O17" s="1246"/>
      <c r="P17" s="1246"/>
      <c r="Q17" s="1246"/>
      <c r="R17" s="1246"/>
      <c r="S17" s="1246"/>
      <c r="T17" s="1246"/>
      <c r="U17" s="1246"/>
      <c r="V17" s="1246"/>
      <c r="W17" s="1246"/>
      <c r="X17" s="1246"/>
      <c r="Y17" s="1246"/>
      <c r="Z17" s="1246"/>
      <c r="AA17" s="1246"/>
      <c r="AB17" s="1246"/>
      <c r="AC17" s="1246"/>
      <c r="AD17" s="1246"/>
      <c r="AE17" s="1246"/>
      <c r="AF17" s="1246"/>
      <c r="AG17" s="1246"/>
      <c r="AH17" s="1246"/>
      <c r="AI17" s="1246"/>
      <c r="AJ17" s="1246"/>
      <c r="AK17" s="1246"/>
      <c r="AL17" s="1246"/>
      <c r="AM17" s="1246"/>
      <c r="AN17" s="1246"/>
      <c r="AO17" s="1246"/>
      <c r="AP17" s="1246"/>
      <c r="AQ17" s="1246"/>
      <c r="AR17" s="1246"/>
      <c r="AS17" s="1246"/>
      <c r="AT17" s="1246"/>
      <c r="AU17" s="1246"/>
      <c r="AV17" s="1246"/>
      <c r="AW17" s="1246"/>
      <c r="AX17" s="1246"/>
      <c r="AY17" s="1246"/>
      <c r="AZ17" s="1246"/>
      <c r="BA17" s="1246"/>
      <c r="BB17" s="1246"/>
      <c r="BC17" s="1246"/>
      <c r="BD17" s="1246"/>
      <c r="BE17" s="1246"/>
      <c r="BF17" s="1246"/>
      <c r="BG17" s="1246"/>
      <c r="BH17" s="1246"/>
      <c r="BI17" s="1246"/>
      <c r="BJ17" s="1246"/>
      <c r="BK17" s="1246"/>
      <c r="BL17" s="1246"/>
      <c r="BM17" s="1246"/>
    </row>
    <row r="18" spans="1:72" s="1295" customFormat="1" ht="21.75" customHeight="1">
      <c r="A18" s="1292" t="s">
        <v>251</v>
      </c>
      <c r="B18" s="1193">
        <v>42.321749999999994</v>
      </c>
      <c r="C18" s="1193"/>
      <c r="D18" s="1296">
        <v>0</v>
      </c>
      <c r="E18" s="1297">
        <v>0</v>
      </c>
      <c r="F18" s="1294">
        <v>0</v>
      </c>
      <c r="G18" s="1194">
        <v>0</v>
      </c>
      <c r="H18" s="1276" t="s">
        <v>4</v>
      </c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6"/>
      <c r="AF18" s="1246"/>
      <c r="AG18" s="1246"/>
      <c r="AH18" s="1246"/>
      <c r="AI18" s="1246"/>
      <c r="AJ18" s="1246"/>
      <c r="AK18" s="1246"/>
      <c r="AL18" s="1246"/>
      <c r="AM18" s="1246"/>
      <c r="AN18" s="1246"/>
      <c r="AO18" s="1246"/>
      <c r="AP18" s="1246"/>
      <c r="AQ18" s="1246"/>
      <c r="AR18" s="1246"/>
      <c r="AS18" s="1246"/>
      <c r="AT18" s="1246"/>
      <c r="AU18" s="1246"/>
      <c r="AV18" s="1246"/>
      <c r="AW18" s="1246"/>
      <c r="AX18" s="1246"/>
      <c r="AY18" s="1246"/>
      <c r="AZ18" s="1246"/>
      <c r="BA18" s="1246"/>
      <c r="BB18" s="1246"/>
      <c r="BC18" s="1246"/>
      <c r="BD18" s="1246"/>
      <c r="BE18" s="1246"/>
      <c r="BF18" s="1246"/>
      <c r="BG18" s="1246"/>
      <c r="BH18" s="1246"/>
      <c r="BI18" s="1246"/>
      <c r="BJ18" s="1246"/>
      <c r="BK18" s="1246"/>
      <c r="BL18" s="1246"/>
      <c r="BM18" s="1246"/>
    </row>
    <row r="19" spans="1:72" s="1295" customFormat="1" ht="21.75" customHeight="1">
      <c r="A19" s="1292" t="s">
        <v>252</v>
      </c>
      <c r="B19" s="1193">
        <v>1005.25321</v>
      </c>
      <c r="C19" s="1193"/>
      <c r="D19" s="1296">
        <v>0</v>
      </c>
      <c r="E19" s="1297">
        <v>0</v>
      </c>
      <c r="F19" s="1294">
        <v>0</v>
      </c>
      <c r="G19" s="1194">
        <v>0</v>
      </c>
      <c r="H19" s="1276" t="s">
        <v>4</v>
      </c>
      <c r="I19" s="1246"/>
      <c r="J19" s="1246"/>
      <c r="K19" s="1246"/>
      <c r="L19" s="1246"/>
      <c r="M19" s="1246"/>
      <c r="N19" s="1246"/>
      <c r="O19" s="1246"/>
      <c r="P19" s="1246"/>
      <c r="Q19" s="1246"/>
      <c r="R19" s="1246"/>
      <c r="S19" s="1246"/>
      <c r="T19" s="1246"/>
      <c r="U19" s="1246"/>
      <c r="V19" s="1246"/>
      <c r="W19" s="1246"/>
      <c r="X19" s="1246"/>
      <c r="Y19" s="1246"/>
      <c r="Z19" s="1246"/>
      <c r="AA19" s="1246"/>
      <c r="AB19" s="1246"/>
      <c r="AC19" s="1246"/>
      <c r="AD19" s="1246"/>
      <c r="AE19" s="1246"/>
      <c r="AF19" s="1246"/>
      <c r="AG19" s="1246"/>
      <c r="AH19" s="1246"/>
      <c r="AI19" s="1246"/>
      <c r="AJ19" s="1246"/>
      <c r="AK19" s="1246"/>
      <c r="AL19" s="1246"/>
      <c r="AM19" s="1246"/>
      <c r="AN19" s="1246"/>
      <c r="AO19" s="1246"/>
      <c r="AP19" s="1246"/>
      <c r="AQ19" s="1246"/>
      <c r="AR19" s="1246"/>
      <c r="AS19" s="1246"/>
      <c r="AT19" s="1246"/>
      <c r="AU19" s="1246"/>
      <c r="AV19" s="1246"/>
      <c r="AW19" s="1246"/>
      <c r="AX19" s="1246"/>
      <c r="AY19" s="1246"/>
      <c r="AZ19" s="1246"/>
      <c r="BA19" s="1246"/>
      <c r="BB19" s="1246"/>
      <c r="BC19" s="1246"/>
      <c r="BD19" s="1246"/>
      <c r="BE19" s="1246"/>
      <c r="BF19" s="1246"/>
      <c r="BG19" s="1246"/>
      <c r="BH19" s="1246"/>
      <c r="BI19" s="1246"/>
      <c r="BJ19" s="1246"/>
      <c r="BK19" s="1246"/>
      <c r="BL19" s="1246"/>
      <c r="BM19" s="1246"/>
    </row>
    <row r="20" spans="1:72" s="1295" customFormat="1" ht="21.75" customHeight="1">
      <c r="A20" s="1292" t="s">
        <v>253</v>
      </c>
      <c r="B20" s="1193">
        <v>840.02682000000004</v>
      </c>
      <c r="C20" s="1193"/>
      <c r="D20" s="1296">
        <v>0</v>
      </c>
      <c r="E20" s="1297">
        <v>0</v>
      </c>
      <c r="F20" s="1294">
        <v>0</v>
      </c>
      <c r="G20" s="1194">
        <v>0</v>
      </c>
      <c r="H20" s="1276" t="s">
        <v>4</v>
      </c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6"/>
      <c r="AF20" s="1246"/>
      <c r="AG20" s="1246"/>
      <c r="AH20" s="1246"/>
      <c r="AI20" s="1246"/>
      <c r="AJ20" s="1246"/>
      <c r="AK20" s="1246"/>
      <c r="AL20" s="1246"/>
      <c r="AM20" s="1246"/>
      <c r="AN20" s="1246"/>
      <c r="AO20" s="1246"/>
      <c r="AP20" s="1246"/>
      <c r="AQ20" s="1246"/>
      <c r="AR20" s="1246"/>
      <c r="AS20" s="1246"/>
      <c r="AT20" s="1246"/>
      <c r="AU20" s="1246"/>
      <c r="AV20" s="1246"/>
      <c r="AW20" s="1246"/>
      <c r="AX20" s="1246"/>
      <c r="AY20" s="1246"/>
      <c r="AZ20" s="1246"/>
      <c r="BA20" s="1246"/>
      <c r="BB20" s="1246"/>
      <c r="BC20" s="1246"/>
      <c r="BD20" s="1246"/>
      <c r="BE20" s="1246"/>
      <c r="BF20" s="1246"/>
      <c r="BG20" s="1246"/>
      <c r="BH20" s="1246"/>
      <c r="BI20" s="1246"/>
      <c r="BJ20" s="1246"/>
      <c r="BK20" s="1246"/>
      <c r="BL20" s="1246"/>
      <c r="BM20" s="1246"/>
    </row>
    <row r="21" spans="1:72" s="1295" customFormat="1" ht="21.75" customHeight="1">
      <c r="A21" s="1292" t="s">
        <v>870</v>
      </c>
      <c r="B21" s="1193">
        <v>17.18749</v>
      </c>
      <c r="C21" s="1193"/>
      <c r="D21" s="1296">
        <v>0</v>
      </c>
      <c r="E21" s="1297">
        <v>0</v>
      </c>
      <c r="F21" s="1294">
        <v>0</v>
      </c>
      <c r="G21" s="1194">
        <v>0</v>
      </c>
      <c r="H21" s="1276" t="s">
        <v>4</v>
      </c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6"/>
      <c r="AI21" s="1246"/>
      <c r="AJ21" s="1246"/>
      <c r="AK21" s="1246"/>
      <c r="AL21" s="1246"/>
      <c r="AM21" s="1246"/>
      <c r="AN21" s="1246"/>
      <c r="AO21" s="1246"/>
      <c r="AP21" s="1246"/>
      <c r="AQ21" s="1246"/>
      <c r="AR21" s="1246"/>
      <c r="AS21" s="1246"/>
      <c r="AT21" s="1246"/>
      <c r="AU21" s="1246"/>
      <c r="AV21" s="1246"/>
      <c r="AW21" s="1246"/>
      <c r="AX21" s="1246"/>
      <c r="AY21" s="1246"/>
      <c r="AZ21" s="1246"/>
      <c r="BA21" s="1246"/>
      <c r="BB21" s="1246"/>
      <c r="BC21" s="1246"/>
      <c r="BD21" s="1246"/>
      <c r="BE21" s="1246"/>
      <c r="BF21" s="1246"/>
      <c r="BG21" s="1246"/>
      <c r="BH21" s="1246"/>
      <c r="BI21" s="1246"/>
      <c r="BJ21" s="1246"/>
      <c r="BK21" s="1246"/>
      <c r="BL21" s="1246"/>
      <c r="BM21" s="1246"/>
    </row>
    <row r="22" spans="1:72" s="1295" customFormat="1" ht="21.75" customHeight="1">
      <c r="A22" s="1292" t="s">
        <v>255</v>
      </c>
      <c r="B22" s="1193">
        <v>48.64808</v>
      </c>
      <c r="C22" s="1193"/>
      <c r="D22" s="1296">
        <v>0</v>
      </c>
      <c r="E22" s="1297">
        <v>0</v>
      </c>
      <c r="F22" s="1294">
        <v>0</v>
      </c>
      <c r="G22" s="1194">
        <v>0</v>
      </c>
      <c r="H22" s="1276" t="s">
        <v>4</v>
      </c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6"/>
      <c r="AI22" s="1246"/>
      <c r="AJ22" s="1246"/>
      <c r="AK22" s="1246"/>
      <c r="AL22" s="1246"/>
      <c r="AM22" s="1246"/>
      <c r="AN22" s="1246"/>
      <c r="AO22" s="1246"/>
      <c r="AP22" s="1246"/>
      <c r="AQ22" s="1246"/>
      <c r="AR22" s="1246"/>
      <c r="AS22" s="1246"/>
      <c r="AT22" s="1246"/>
      <c r="AU22" s="1246"/>
      <c r="AV22" s="1246"/>
      <c r="AW22" s="1246"/>
      <c r="AX22" s="1246"/>
      <c r="AY22" s="1246"/>
      <c r="AZ22" s="1246"/>
      <c r="BA22" s="1246"/>
      <c r="BB22" s="1246"/>
      <c r="BC22" s="1246"/>
      <c r="BD22" s="1246"/>
      <c r="BE22" s="1246"/>
      <c r="BF22" s="1246"/>
      <c r="BG22" s="1246"/>
      <c r="BH22" s="1246"/>
      <c r="BI22" s="1246"/>
      <c r="BJ22" s="1246"/>
      <c r="BK22" s="1246"/>
      <c r="BL22" s="1246"/>
      <c r="BM22" s="1246"/>
    </row>
    <row r="23" spans="1:72" ht="21.75" customHeight="1">
      <c r="A23" s="1292" t="s">
        <v>256</v>
      </c>
      <c r="B23" s="1193">
        <v>1330.8893</v>
      </c>
      <c r="C23" s="1193"/>
      <c r="D23" s="1296">
        <v>0</v>
      </c>
      <c r="E23" s="1297">
        <v>0</v>
      </c>
      <c r="F23" s="1294">
        <v>0</v>
      </c>
      <c r="G23" s="1194">
        <v>0</v>
      </c>
      <c r="H23" s="1276" t="s">
        <v>4</v>
      </c>
    </row>
    <row r="24" spans="1:72" s="1295" customFormat="1" ht="21.75" customHeight="1">
      <c r="A24" s="1292" t="s">
        <v>257</v>
      </c>
      <c r="B24" s="1193">
        <v>763.11781999999994</v>
      </c>
      <c r="C24" s="1193"/>
      <c r="D24" s="1296">
        <v>0</v>
      </c>
      <c r="E24" s="1297">
        <v>0</v>
      </c>
      <c r="F24" s="1294">
        <v>0</v>
      </c>
      <c r="G24" s="1194">
        <v>0</v>
      </c>
      <c r="H24" s="1276" t="s">
        <v>4</v>
      </c>
      <c r="I24" s="1246"/>
      <c r="J24" s="1246"/>
      <c r="K24" s="1246"/>
      <c r="L24" s="1246"/>
      <c r="M24" s="1246"/>
      <c r="N24" s="1246"/>
      <c r="O24" s="1246"/>
      <c r="P24" s="1246"/>
      <c r="Q24" s="1246"/>
      <c r="R24" s="1246"/>
      <c r="S24" s="1246"/>
      <c r="T24" s="1246"/>
      <c r="U24" s="1246"/>
      <c r="V24" s="1246"/>
      <c r="W24" s="1246"/>
      <c r="X24" s="1246"/>
      <c r="Y24" s="1246"/>
      <c r="Z24" s="1246"/>
      <c r="AA24" s="1246"/>
      <c r="AB24" s="1246"/>
      <c r="AC24" s="1246"/>
      <c r="AD24" s="1246"/>
      <c r="AE24" s="1246"/>
      <c r="AF24" s="1246"/>
      <c r="AG24" s="1246"/>
      <c r="AH24" s="1246"/>
      <c r="AI24" s="1246"/>
      <c r="AJ24" s="1246"/>
      <c r="AK24" s="1246"/>
      <c r="AL24" s="1246"/>
      <c r="AM24" s="1246"/>
      <c r="AN24" s="1246"/>
      <c r="AO24" s="1246"/>
      <c r="AP24" s="1246"/>
      <c r="AQ24" s="1246"/>
      <c r="AR24" s="1246"/>
      <c r="AS24" s="1246"/>
      <c r="AT24" s="1246"/>
      <c r="AU24" s="1246"/>
      <c r="AV24" s="1246"/>
      <c r="AW24" s="1246"/>
      <c r="AX24" s="1246"/>
      <c r="AY24" s="1246"/>
      <c r="AZ24" s="1246"/>
      <c r="BA24" s="1246"/>
      <c r="BB24" s="1246"/>
      <c r="BC24" s="1246"/>
      <c r="BD24" s="1246"/>
      <c r="BE24" s="1246"/>
      <c r="BF24" s="1246"/>
      <c r="BG24" s="1246"/>
      <c r="BH24" s="1246"/>
      <c r="BI24" s="1246"/>
      <c r="BJ24" s="1246"/>
      <c r="BK24" s="1246"/>
      <c r="BL24" s="1246"/>
      <c r="BM24" s="1246"/>
    </row>
    <row r="25" spans="1:72" s="1302" customFormat="1" ht="31.5" customHeight="1">
      <c r="A25" s="1298" t="s">
        <v>871</v>
      </c>
      <c r="B25" s="1205">
        <v>4135.2378199999985</v>
      </c>
      <c r="C25" s="1205"/>
      <c r="D25" s="1299">
        <v>0</v>
      </c>
      <c r="E25" s="1300">
        <v>0</v>
      </c>
      <c r="F25" s="1301">
        <v>0</v>
      </c>
      <c r="G25" s="1194">
        <v>0</v>
      </c>
      <c r="H25" s="1276" t="s">
        <v>4</v>
      </c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6"/>
      <c r="AF25" s="1246"/>
      <c r="AG25" s="1246"/>
      <c r="AH25" s="1246"/>
      <c r="AI25" s="1246"/>
      <c r="AJ25" s="1246"/>
      <c r="AK25" s="1246"/>
      <c r="AL25" s="1246"/>
      <c r="AM25" s="1246"/>
      <c r="AN25" s="1246"/>
      <c r="AO25" s="1246"/>
      <c r="AP25" s="1246"/>
      <c r="AQ25" s="1246"/>
      <c r="AR25" s="1246"/>
      <c r="AS25" s="1246"/>
      <c r="AT25" s="1246"/>
      <c r="AU25" s="1246"/>
      <c r="AV25" s="1246"/>
      <c r="AW25" s="1246"/>
      <c r="AX25" s="1246"/>
      <c r="AY25" s="1246"/>
      <c r="AZ25" s="1246"/>
      <c r="BA25" s="1246"/>
      <c r="BB25" s="1246"/>
      <c r="BC25" s="1246"/>
      <c r="BD25" s="1246"/>
      <c r="BE25" s="1246"/>
      <c r="BF25" s="1246"/>
      <c r="BG25" s="1246"/>
      <c r="BH25" s="1246"/>
      <c r="BI25" s="1246"/>
      <c r="BJ25" s="1246"/>
      <c r="BK25" s="1246"/>
      <c r="BL25" s="1246"/>
      <c r="BM25" s="1246"/>
    </row>
    <row r="26" spans="1:72" s="1303" customFormat="1" ht="19.5" customHeight="1">
      <c r="A26" s="1292" t="s">
        <v>259</v>
      </c>
      <c r="B26" s="1193">
        <v>67.291079999999994</v>
      </c>
      <c r="C26" s="1193"/>
      <c r="D26" s="1293">
        <v>0</v>
      </c>
      <c r="E26" s="1297">
        <v>0</v>
      </c>
      <c r="F26" s="1294">
        <v>0</v>
      </c>
      <c r="G26" s="1194">
        <v>0</v>
      </c>
      <c r="H26" s="1276" t="s">
        <v>4</v>
      </c>
      <c r="I26" s="1246"/>
      <c r="J26" s="1246"/>
      <c r="K26" s="1246"/>
      <c r="L26" s="1246"/>
      <c r="M26" s="1246"/>
      <c r="N26" s="1246"/>
      <c r="O26" s="1246"/>
      <c r="P26" s="1246"/>
      <c r="Q26" s="1246"/>
      <c r="R26" s="1246"/>
      <c r="S26" s="1246"/>
      <c r="T26" s="1246"/>
      <c r="U26" s="1246"/>
      <c r="V26" s="1246"/>
      <c r="W26" s="1246"/>
      <c r="X26" s="1246"/>
      <c r="Y26" s="1246"/>
      <c r="Z26" s="1246"/>
      <c r="AA26" s="1246"/>
      <c r="AB26" s="1246"/>
      <c r="AC26" s="1246"/>
      <c r="AD26" s="1246"/>
      <c r="AE26" s="1246"/>
      <c r="AF26" s="1246"/>
      <c r="AG26" s="1246"/>
      <c r="AH26" s="1246"/>
      <c r="AI26" s="1246"/>
      <c r="AJ26" s="1246"/>
      <c r="AK26" s="1246"/>
      <c r="AL26" s="1246"/>
      <c r="AM26" s="1246"/>
      <c r="AN26" s="1246"/>
      <c r="AO26" s="1246"/>
      <c r="AP26" s="1246"/>
      <c r="AQ26" s="1246"/>
      <c r="AR26" s="1246"/>
      <c r="AS26" s="1246"/>
      <c r="AT26" s="1246"/>
      <c r="AU26" s="1246"/>
      <c r="AV26" s="1246"/>
      <c r="AW26" s="1246"/>
      <c r="AX26" s="1246"/>
      <c r="AY26" s="1246"/>
      <c r="AZ26" s="1246"/>
      <c r="BA26" s="1246"/>
      <c r="BB26" s="1246"/>
      <c r="BC26" s="1246"/>
      <c r="BD26" s="1246"/>
      <c r="BE26" s="1246"/>
      <c r="BF26" s="1246"/>
      <c r="BG26" s="1246"/>
      <c r="BH26" s="1246"/>
      <c r="BI26" s="1246"/>
      <c r="BJ26" s="1246"/>
      <c r="BK26" s="1246"/>
      <c r="BL26" s="1246"/>
      <c r="BM26" s="1246"/>
    </row>
    <row r="27" spans="1:72" s="1303" customFormat="1" ht="21.75" customHeight="1">
      <c r="A27" s="1292" t="s">
        <v>260</v>
      </c>
      <c r="B27" s="1193">
        <v>118547.28751999995</v>
      </c>
      <c r="C27" s="1193"/>
      <c r="D27" s="1293">
        <v>57.15576999999999</v>
      </c>
      <c r="E27" s="1297">
        <v>6.1475999999999997</v>
      </c>
      <c r="F27" s="1294">
        <v>56.628779999999992</v>
      </c>
      <c r="G27" s="1194">
        <v>0.52698999999999996</v>
      </c>
      <c r="H27" s="1276" t="s">
        <v>4</v>
      </c>
      <c r="I27" s="1246"/>
      <c r="J27" s="1246"/>
      <c r="K27" s="1246"/>
      <c r="L27" s="1246"/>
      <c r="M27" s="1246"/>
      <c r="N27" s="1246"/>
      <c r="O27" s="1246"/>
      <c r="P27" s="1246"/>
      <c r="Q27" s="1246"/>
      <c r="R27" s="1246"/>
      <c r="S27" s="1246"/>
      <c r="T27" s="1246"/>
      <c r="U27" s="1246"/>
      <c r="V27" s="1246"/>
      <c r="W27" s="1246"/>
      <c r="X27" s="1246"/>
      <c r="Y27" s="1246"/>
      <c r="Z27" s="1246"/>
      <c r="AA27" s="1246"/>
      <c r="AB27" s="1246"/>
      <c r="AC27" s="1246"/>
      <c r="AD27" s="1246"/>
      <c r="AE27" s="1246"/>
      <c r="AF27" s="1246"/>
      <c r="AG27" s="1246"/>
      <c r="AH27" s="1246"/>
      <c r="AI27" s="1246"/>
      <c r="AJ27" s="1246"/>
      <c r="AK27" s="1246"/>
      <c r="AL27" s="1246"/>
      <c r="AM27" s="1246"/>
      <c r="AN27" s="1246"/>
      <c r="AO27" s="1246"/>
      <c r="AP27" s="1246"/>
      <c r="AQ27" s="1246"/>
      <c r="AR27" s="1246"/>
      <c r="AS27" s="1246"/>
      <c r="AT27" s="1246"/>
      <c r="AU27" s="1246"/>
      <c r="AV27" s="1246"/>
      <c r="AW27" s="1246"/>
      <c r="AX27" s="1246"/>
      <c r="AY27" s="1246"/>
      <c r="AZ27" s="1246"/>
      <c r="BA27" s="1246"/>
      <c r="BB27" s="1246"/>
      <c r="BC27" s="1246"/>
      <c r="BD27" s="1246"/>
      <c r="BE27" s="1246"/>
      <c r="BF27" s="1246"/>
      <c r="BG27" s="1246"/>
      <c r="BH27" s="1246"/>
      <c r="BI27" s="1246"/>
      <c r="BJ27" s="1246"/>
      <c r="BK27" s="1246"/>
      <c r="BL27" s="1246"/>
      <c r="BM27" s="1246"/>
      <c r="BN27" s="1246"/>
      <c r="BO27" s="1246"/>
      <c r="BP27" s="1246"/>
      <c r="BQ27" s="1246"/>
      <c r="BR27" s="1246"/>
      <c r="BS27" s="1246"/>
      <c r="BT27" s="1246"/>
    </row>
    <row r="28" spans="1:72" s="1303" customFormat="1" ht="21.75" customHeight="1">
      <c r="A28" s="1292" t="s">
        <v>872</v>
      </c>
      <c r="B28" s="1193">
        <v>4322.6142899999995</v>
      </c>
      <c r="C28" s="1193"/>
      <c r="D28" s="1293">
        <v>0</v>
      </c>
      <c r="E28" s="1297">
        <v>0</v>
      </c>
      <c r="F28" s="1294">
        <v>0</v>
      </c>
      <c r="G28" s="1194">
        <v>0</v>
      </c>
      <c r="H28" s="1276" t="s">
        <v>4</v>
      </c>
      <c r="I28" s="1246"/>
      <c r="J28" s="1246"/>
      <c r="K28" s="1246"/>
      <c r="L28" s="1246"/>
      <c r="M28" s="1246"/>
      <c r="N28" s="1246"/>
      <c r="O28" s="1246"/>
      <c r="P28" s="1246"/>
      <c r="Q28" s="1246"/>
      <c r="R28" s="1246"/>
      <c r="S28" s="1246"/>
      <c r="T28" s="1246"/>
      <c r="U28" s="1246"/>
      <c r="V28" s="1246"/>
      <c r="W28" s="1246"/>
      <c r="X28" s="1246"/>
      <c r="Y28" s="1246"/>
      <c r="Z28" s="1246"/>
      <c r="AA28" s="1246"/>
      <c r="AB28" s="1246"/>
      <c r="AC28" s="1246"/>
      <c r="AD28" s="1246"/>
      <c r="AE28" s="1246"/>
      <c r="AF28" s="1246"/>
      <c r="AG28" s="1246"/>
      <c r="AH28" s="1246"/>
      <c r="AI28" s="1246"/>
      <c r="AJ28" s="1246"/>
      <c r="AK28" s="1246"/>
      <c r="AL28" s="1246"/>
      <c r="AM28" s="1246"/>
      <c r="AN28" s="1246"/>
      <c r="AO28" s="1246"/>
      <c r="AP28" s="1246"/>
      <c r="AQ28" s="1246"/>
      <c r="AR28" s="1246"/>
      <c r="AS28" s="1246"/>
      <c r="AT28" s="1246"/>
      <c r="AU28" s="1246"/>
      <c r="AV28" s="1246"/>
      <c r="AW28" s="1246"/>
      <c r="AX28" s="1246"/>
      <c r="AY28" s="1246"/>
      <c r="AZ28" s="1246"/>
      <c r="BA28" s="1246"/>
      <c r="BB28" s="1246"/>
      <c r="BC28" s="1246"/>
      <c r="BD28" s="1246"/>
      <c r="BE28" s="1246"/>
      <c r="BF28" s="1246"/>
      <c r="BG28" s="1246"/>
      <c r="BH28" s="1246"/>
      <c r="BI28" s="1246"/>
      <c r="BJ28" s="1246"/>
      <c r="BK28" s="1246"/>
      <c r="BL28" s="1246"/>
      <c r="BM28" s="1246"/>
      <c r="BN28" s="1246"/>
      <c r="BO28" s="1246"/>
      <c r="BP28" s="1246"/>
      <c r="BQ28" s="1246"/>
      <c r="BR28" s="1246"/>
      <c r="BS28" s="1246"/>
      <c r="BT28" s="1246"/>
    </row>
    <row r="29" spans="1:72" s="1303" customFormat="1" ht="21" customHeight="1">
      <c r="A29" s="1292" t="s">
        <v>262</v>
      </c>
      <c r="B29" s="1193">
        <v>505.18418000000008</v>
      </c>
      <c r="C29" s="1193"/>
      <c r="D29" s="1293">
        <v>0</v>
      </c>
      <c r="E29" s="1297">
        <v>0</v>
      </c>
      <c r="F29" s="1294">
        <v>0</v>
      </c>
      <c r="G29" s="1194">
        <v>0</v>
      </c>
      <c r="H29" s="1276" t="s">
        <v>4</v>
      </c>
      <c r="I29" s="1246"/>
      <c r="J29" s="1246"/>
      <c r="K29" s="1246"/>
      <c r="L29" s="1246"/>
      <c r="M29" s="1246"/>
      <c r="N29" s="1246"/>
      <c r="O29" s="1246"/>
      <c r="P29" s="1246"/>
      <c r="Q29" s="1246"/>
      <c r="R29" s="1246"/>
      <c r="S29" s="1246"/>
      <c r="T29" s="1246"/>
      <c r="U29" s="1246"/>
      <c r="V29" s="1246"/>
      <c r="W29" s="1246"/>
      <c r="X29" s="1246"/>
      <c r="Y29" s="1246"/>
      <c r="Z29" s="1246"/>
      <c r="AA29" s="1246"/>
      <c r="AB29" s="1246"/>
      <c r="AC29" s="1246"/>
      <c r="AD29" s="1246"/>
      <c r="AE29" s="1246"/>
      <c r="AF29" s="1246"/>
      <c r="AG29" s="1246"/>
      <c r="AH29" s="1246"/>
      <c r="AI29" s="1246"/>
      <c r="AJ29" s="1246"/>
      <c r="AK29" s="1246"/>
      <c r="AL29" s="1246"/>
      <c r="AM29" s="1246"/>
      <c r="AN29" s="1246"/>
      <c r="AO29" s="1246"/>
      <c r="AP29" s="1246"/>
      <c r="AQ29" s="1246"/>
      <c r="AR29" s="1246"/>
      <c r="AS29" s="1246"/>
      <c r="AT29" s="1246"/>
      <c r="AU29" s="1246"/>
      <c r="AV29" s="1246"/>
      <c r="AW29" s="1246"/>
      <c r="AX29" s="1246"/>
      <c r="AY29" s="1246"/>
      <c r="AZ29" s="1246"/>
      <c r="BA29" s="1246"/>
      <c r="BB29" s="1246"/>
      <c r="BC29" s="1246"/>
      <c r="BD29" s="1246"/>
      <c r="BE29" s="1246"/>
      <c r="BF29" s="1246"/>
      <c r="BG29" s="1246"/>
      <c r="BH29" s="1246"/>
      <c r="BI29" s="1246"/>
      <c r="BJ29" s="1246"/>
      <c r="BK29" s="1246"/>
      <c r="BL29" s="1246"/>
      <c r="BM29" s="1246"/>
      <c r="BN29" s="1246"/>
      <c r="BO29" s="1246"/>
      <c r="BP29" s="1246"/>
      <c r="BQ29" s="1246"/>
      <c r="BR29" s="1246"/>
      <c r="BS29" s="1246"/>
      <c r="BT29" s="1246"/>
    </row>
    <row r="30" spans="1:72" s="1295" customFormat="1" ht="31.5" customHeight="1">
      <c r="A30" s="1298" t="s">
        <v>873</v>
      </c>
      <c r="B30" s="1304">
        <v>3529.5700700000007</v>
      </c>
      <c r="C30" s="1205"/>
      <c r="D30" s="1305">
        <v>0</v>
      </c>
      <c r="E30" s="1306">
        <v>0</v>
      </c>
      <c r="F30" s="1307">
        <v>0</v>
      </c>
      <c r="G30" s="1194">
        <v>0</v>
      </c>
      <c r="H30" s="1276" t="s">
        <v>4</v>
      </c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6"/>
      <c r="AF30" s="1246"/>
      <c r="AG30" s="1246"/>
      <c r="AH30" s="1246"/>
      <c r="AI30" s="1246"/>
      <c r="AJ30" s="1246"/>
      <c r="AK30" s="1246"/>
      <c r="AL30" s="1246"/>
      <c r="AM30" s="1246"/>
      <c r="AN30" s="1246"/>
      <c r="AO30" s="1246"/>
      <c r="AP30" s="1246"/>
      <c r="AQ30" s="1246"/>
      <c r="AR30" s="1246"/>
      <c r="AS30" s="1246"/>
      <c r="AT30" s="1246"/>
      <c r="AU30" s="1246"/>
      <c r="AV30" s="1246"/>
      <c r="AW30" s="1246"/>
      <c r="AX30" s="1246"/>
      <c r="AY30" s="1246"/>
      <c r="AZ30" s="1246"/>
      <c r="BA30" s="1246"/>
      <c r="BB30" s="1246"/>
      <c r="BC30" s="1246"/>
      <c r="BD30" s="1246"/>
      <c r="BE30" s="1246"/>
      <c r="BF30" s="1246"/>
      <c r="BG30" s="1246"/>
      <c r="BH30" s="1246"/>
      <c r="BI30" s="1246"/>
      <c r="BJ30" s="1246"/>
      <c r="BK30" s="1246"/>
      <c r="BL30" s="1246"/>
      <c r="BM30" s="1246"/>
      <c r="BN30" s="1246"/>
      <c r="BO30" s="1246"/>
      <c r="BP30" s="1246"/>
      <c r="BQ30" s="1246"/>
      <c r="BR30" s="1246"/>
      <c r="BS30" s="1246"/>
      <c r="BT30" s="1246"/>
    </row>
    <row r="31" spans="1:72" s="1295" customFormat="1" ht="21" customHeight="1">
      <c r="A31" s="1292" t="s">
        <v>264</v>
      </c>
      <c r="B31" s="1193">
        <v>910558.62226000009</v>
      </c>
      <c r="C31" s="1193"/>
      <c r="D31" s="1296">
        <v>773442.63328999991</v>
      </c>
      <c r="E31" s="1297">
        <v>773037.24628999992</v>
      </c>
      <c r="F31" s="1294">
        <v>669251.53715999995</v>
      </c>
      <c r="G31" s="1194">
        <v>104191.09612999999</v>
      </c>
      <c r="H31" s="1276" t="s">
        <v>4</v>
      </c>
      <c r="I31" s="1246"/>
      <c r="J31" s="1246"/>
      <c r="K31" s="1246"/>
      <c r="L31" s="1246"/>
      <c r="M31" s="1246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6"/>
      <c r="AF31" s="1246"/>
      <c r="AG31" s="1246"/>
      <c r="AH31" s="1246"/>
      <c r="AI31" s="1246"/>
      <c r="AJ31" s="1246"/>
      <c r="AK31" s="1246"/>
      <c r="AL31" s="1246"/>
      <c r="AM31" s="1246"/>
      <c r="AN31" s="1246"/>
      <c r="AO31" s="1246"/>
      <c r="AP31" s="1246"/>
      <c r="AQ31" s="1246"/>
      <c r="AR31" s="1246"/>
      <c r="AS31" s="1246"/>
      <c r="AT31" s="1246"/>
      <c r="AU31" s="1246"/>
      <c r="AV31" s="1246"/>
      <c r="AW31" s="1246"/>
      <c r="AX31" s="1246"/>
      <c r="AY31" s="1246"/>
      <c r="AZ31" s="1246"/>
      <c r="BA31" s="1246"/>
      <c r="BB31" s="1246"/>
      <c r="BC31" s="1246"/>
      <c r="BD31" s="1246"/>
      <c r="BE31" s="1246"/>
      <c r="BF31" s="1246"/>
      <c r="BG31" s="1246"/>
      <c r="BH31" s="1246"/>
      <c r="BI31" s="1246"/>
      <c r="BJ31" s="1246"/>
      <c r="BK31" s="1246"/>
      <c r="BL31" s="1246"/>
      <c r="BM31" s="1246"/>
      <c r="BN31" s="1246"/>
      <c r="BO31" s="1246"/>
      <c r="BP31" s="1246"/>
      <c r="BQ31" s="1246"/>
      <c r="BR31" s="1246"/>
      <c r="BS31" s="1246"/>
      <c r="BT31" s="1246"/>
    </row>
    <row r="32" spans="1:72" s="1295" customFormat="1" ht="23.25" customHeight="1">
      <c r="A32" s="1292" t="s">
        <v>265</v>
      </c>
      <c r="B32" s="1193">
        <v>2522.9243000000006</v>
      </c>
      <c r="C32" s="1193"/>
      <c r="D32" s="1293">
        <v>23.014340000000001</v>
      </c>
      <c r="E32" s="1293">
        <v>0.68057000000000001</v>
      </c>
      <c r="F32" s="1294">
        <v>23.014340000000001</v>
      </c>
      <c r="G32" s="1194">
        <v>0</v>
      </c>
      <c r="H32" s="1276" t="s">
        <v>4</v>
      </c>
      <c r="I32" s="1246"/>
      <c r="J32" s="1246"/>
      <c r="K32" s="1246"/>
      <c r="L32" s="1246"/>
      <c r="M32" s="1246"/>
      <c r="N32" s="1246"/>
      <c r="O32" s="1246"/>
      <c r="P32" s="1246"/>
      <c r="Q32" s="1246"/>
      <c r="R32" s="1246"/>
      <c r="S32" s="1246"/>
      <c r="T32" s="1246"/>
      <c r="U32" s="1246"/>
      <c r="V32" s="1246"/>
      <c r="W32" s="1246"/>
      <c r="X32" s="1246"/>
      <c r="Y32" s="1246"/>
      <c r="Z32" s="1246"/>
      <c r="AA32" s="1246"/>
      <c r="AB32" s="1246"/>
      <c r="AC32" s="1246"/>
      <c r="AD32" s="1246"/>
      <c r="AE32" s="1246"/>
      <c r="AF32" s="1246"/>
      <c r="AG32" s="1246"/>
      <c r="AH32" s="1246"/>
      <c r="AI32" s="1246"/>
      <c r="AJ32" s="1246"/>
      <c r="AK32" s="1246"/>
      <c r="AL32" s="1246"/>
      <c r="AM32" s="1246"/>
      <c r="AN32" s="1246"/>
      <c r="AO32" s="1246"/>
      <c r="AP32" s="1246"/>
      <c r="AQ32" s="1246"/>
      <c r="AR32" s="1246"/>
      <c r="AS32" s="1246"/>
      <c r="AT32" s="1246"/>
      <c r="AU32" s="1246"/>
      <c r="AV32" s="1246"/>
      <c r="AW32" s="1246"/>
      <c r="AX32" s="1246"/>
      <c r="AY32" s="1246"/>
      <c r="AZ32" s="1246"/>
      <c r="BA32" s="1246"/>
      <c r="BB32" s="1246"/>
      <c r="BC32" s="1246"/>
      <c r="BD32" s="1246"/>
      <c r="BE32" s="1246"/>
      <c r="BF32" s="1246"/>
      <c r="BG32" s="1246"/>
      <c r="BH32" s="1246"/>
      <c r="BI32" s="1246"/>
      <c r="BJ32" s="1246"/>
      <c r="BK32" s="1246"/>
      <c r="BL32" s="1246"/>
      <c r="BM32" s="1246"/>
      <c r="BN32" s="1246"/>
      <c r="BO32" s="1246"/>
      <c r="BP32" s="1246"/>
      <c r="BQ32" s="1246"/>
      <c r="BR32" s="1246"/>
      <c r="BS32" s="1246"/>
      <c r="BT32" s="1246"/>
    </row>
    <row r="33" spans="1:72" s="1295" customFormat="1" ht="21.75" customHeight="1">
      <c r="A33" s="1292" t="s">
        <v>266</v>
      </c>
      <c r="B33" s="1193">
        <v>11634.770520000004</v>
      </c>
      <c r="C33" s="1193"/>
      <c r="D33" s="1293">
        <v>3096.21711</v>
      </c>
      <c r="E33" s="1293">
        <v>3096.21711</v>
      </c>
      <c r="F33" s="1294">
        <v>3096.21711</v>
      </c>
      <c r="G33" s="1194">
        <v>0</v>
      </c>
      <c r="H33" s="1276" t="s">
        <v>4</v>
      </c>
      <c r="I33" s="1246"/>
      <c r="J33" s="1246"/>
      <c r="K33" s="1246"/>
      <c r="L33" s="1246"/>
      <c r="M33" s="1246"/>
      <c r="N33" s="1246"/>
      <c r="O33" s="1246"/>
      <c r="P33" s="1246"/>
      <c r="Q33" s="1246"/>
      <c r="R33" s="1246"/>
      <c r="S33" s="1246"/>
      <c r="T33" s="1246"/>
      <c r="U33" s="1246"/>
      <c r="V33" s="1246"/>
      <c r="W33" s="1246"/>
      <c r="X33" s="1246"/>
      <c r="Y33" s="1246"/>
      <c r="Z33" s="1246"/>
      <c r="AA33" s="1246"/>
      <c r="AB33" s="1246"/>
      <c r="AC33" s="1246"/>
      <c r="AD33" s="1246"/>
      <c r="AE33" s="1246"/>
      <c r="AF33" s="1246"/>
      <c r="AG33" s="1246"/>
      <c r="AH33" s="1246"/>
      <c r="AI33" s="1246"/>
      <c r="AJ33" s="1246"/>
      <c r="AK33" s="1246"/>
      <c r="AL33" s="1246"/>
      <c r="AM33" s="1246"/>
      <c r="AN33" s="1246"/>
      <c r="AO33" s="1246"/>
      <c r="AP33" s="1246"/>
      <c r="AQ33" s="1246"/>
      <c r="AR33" s="1246"/>
      <c r="AS33" s="1246"/>
      <c r="AT33" s="1246"/>
      <c r="AU33" s="1246"/>
      <c r="AV33" s="1246"/>
      <c r="AW33" s="1246"/>
      <c r="AX33" s="1246"/>
      <c r="AY33" s="1246"/>
      <c r="AZ33" s="1246"/>
      <c r="BA33" s="1246"/>
      <c r="BB33" s="1246"/>
      <c r="BC33" s="1246"/>
      <c r="BD33" s="1246"/>
      <c r="BE33" s="1246"/>
      <c r="BF33" s="1246"/>
      <c r="BG33" s="1246"/>
      <c r="BH33" s="1246"/>
      <c r="BI33" s="1246"/>
      <c r="BJ33" s="1246"/>
      <c r="BK33" s="1246"/>
      <c r="BL33" s="1246"/>
      <c r="BM33" s="1246"/>
      <c r="BN33" s="1246"/>
      <c r="BO33" s="1246"/>
      <c r="BP33" s="1246"/>
      <c r="BQ33" s="1246"/>
      <c r="BR33" s="1246"/>
      <c r="BS33" s="1246"/>
      <c r="BT33" s="1246"/>
    </row>
    <row r="34" spans="1:72" s="1295" customFormat="1" ht="21.95" customHeight="1">
      <c r="A34" s="1292" t="s">
        <v>267</v>
      </c>
      <c r="B34" s="1193">
        <v>163.28360000000001</v>
      </c>
      <c r="C34" s="1193"/>
      <c r="D34" s="1293">
        <v>0</v>
      </c>
      <c r="E34" s="1296">
        <v>0</v>
      </c>
      <c r="F34" s="1294">
        <v>0</v>
      </c>
      <c r="G34" s="1194">
        <v>0</v>
      </c>
      <c r="H34" s="1276" t="s">
        <v>4</v>
      </c>
      <c r="I34" s="1246"/>
      <c r="J34" s="1246"/>
      <c r="K34" s="1246"/>
      <c r="L34" s="1246"/>
      <c r="M34" s="1246"/>
      <c r="N34" s="1246"/>
      <c r="O34" s="1246"/>
      <c r="P34" s="1246"/>
      <c r="Q34" s="1246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6"/>
      <c r="AB34" s="1246"/>
      <c r="AC34" s="1246"/>
      <c r="AD34" s="1246"/>
      <c r="AE34" s="1246"/>
      <c r="AF34" s="1246"/>
      <c r="AG34" s="1246"/>
      <c r="AH34" s="1246"/>
      <c r="AI34" s="1246"/>
      <c r="AJ34" s="1246"/>
      <c r="AK34" s="1246"/>
      <c r="AL34" s="1246"/>
      <c r="AM34" s="1246"/>
      <c r="AN34" s="1246"/>
      <c r="AO34" s="1246"/>
      <c r="AP34" s="1246"/>
      <c r="AQ34" s="1246"/>
      <c r="AR34" s="1246"/>
      <c r="AS34" s="1246"/>
      <c r="AT34" s="1246"/>
      <c r="AU34" s="1246"/>
      <c r="AV34" s="1246"/>
      <c r="AW34" s="1246"/>
      <c r="AX34" s="1246"/>
      <c r="AY34" s="1246"/>
      <c r="AZ34" s="1246"/>
      <c r="BA34" s="1246"/>
      <c r="BB34" s="1246"/>
      <c r="BC34" s="1246"/>
      <c r="BD34" s="1246"/>
      <c r="BE34" s="1246"/>
      <c r="BF34" s="1246"/>
      <c r="BG34" s="1246"/>
      <c r="BH34" s="1246"/>
      <c r="BI34" s="1246"/>
      <c r="BJ34" s="1246"/>
      <c r="BK34" s="1246"/>
      <c r="BL34" s="1246"/>
      <c r="BM34" s="1246"/>
      <c r="BN34" s="1246"/>
      <c r="BO34" s="1246"/>
      <c r="BP34" s="1246"/>
      <c r="BQ34" s="1246"/>
      <c r="BR34" s="1246"/>
      <c r="BS34" s="1246"/>
      <c r="BT34" s="1246"/>
    </row>
    <row r="35" spans="1:72" s="1295" customFormat="1" ht="21.95" customHeight="1">
      <c r="A35" s="1308" t="s">
        <v>268</v>
      </c>
      <c r="B35" s="1193">
        <v>430.31542999999999</v>
      </c>
      <c r="C35" s="1193"/>
      <c r="D35" s="1293">
        <v>0</v>
      </c>
      <c r="E35" s="1296">
        <v>0</v>
      </c>
      <c r="F35" s="1294">
        <v>0</v>
      </c>
      <c r="G35" s="1194">
        <v>0</v>
      </c>
      <c r="H35" s="1276" t="s">
        <v>4</v>
      </c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6"/>
      <c r="AI35" s="1246"/>
      <c r="AJ35" s="1246"/>
      <c r="AK35" s="1246"/>
      <c r="AL35" s="1246"/>
      <c r="AM35" s="1246"/>
      <c r="AN35" s="1246"/>
      <c r="AO35" s="1246"/>
      <c r="AP35" s="1246"/>
      <c r="AQ35" s="1246"/>
      <c r="AR35" s="1246"/>
      <c r="AS35" s="1246"/>
      <c r="AT35" s="1246"/>
      <c r="AU35" s="1246"/>
      <c r="AV35" s="1246"/>
      <c r="AW35" s="1246"/>
      <c r="AX35" s="1246"/>
      <c r="AY35" s="1246"/>
      <c r="AZ35" s="1246"/>
      <c r="BA35" s="1246"/>
      <c r="BB35" s="1246"/>
      <c r="BC35" s="1246"/>
      <c r="BD35" s="1246"/>
      <c r="BE35" s="1246"/>
      <c r="BF35" s="1246"/>
      <c r="BG35" s="1246"/>
      <c r="BH35" s="1246"/>
      <c r="BI35" s="1246"/>
      <c r="BJ35" s="1246"/>
      <c r="BK35" s="1246"/>
      <c r="BL35" s="1246"/>
      <c r="BM35" s="1246"/>
      <c r="BN35" s="1246"/>
      <c r="BO35" s="1246"/>
      <c r="BP35" s="1246"/>
      <c r="BQ35" s="1246"/>
      <c r="BR35" s="1246"/>
      <c r="BS35" s="1246"/>
      <c r="BT35" s="1246"/>
    </row>
    <row r="36" spans="1:72" s="1295" customFormat="1" ht="21.95" customHeight="1">
      <c r="A36" s="1292" t="s">
        <v>269</v>
      </c>
      <c r="B36" s="1193">
        <v>15051.567649999994</v>
      </c>
      <c r="C36" s="1193"/>
      <c r="D36" s="1293">
        <v>0</v>
      </c>
      <c r="E36" s="1296">
        <v>0</v>
      </c>
      <c r="F36" s="1294">
        <v>0</v>
      </c>
      <c r="G36" s="1194">
        <v>0</v>
      </c>
      <c r="H36" s="1276" t="s">
        <v>4</v>
      </c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6"/>
      <c r="AI36" s="1246"/>
      <c r="AJ36" s="1246"/>
      <c r="AK36" s="1246"/>
      <c r="AL36" s="1246"/>
      <c r="AM36" s="1246"/>
      <c r="AN36" s="1246"/>
      <c r="AO36" s="1246"/>
      <c r="AP36" s="1246"/>
      <c r="AQ36" s="1246"/>
      <c r="AR36" s="1246"/>
      <c r="AS36" s="1246"/>
      <c r="AT36" s="1246"/>
      <c r="AU36" s="1246"/>
      <c r="AV36" s="1246"/>
      <c r="AW36" s="1246"/>
      <c r="AX36" s="1246"/>
      <c r="AY36" s="1246"/>
      <c r="AZ36" s="1246"/>
      <c r="BA36" s="1246"/>
      <c r="BB36" s="1246"/>
      <c r="BC36" s="1246"/>
      <c r="BD36" s="1246"/>
      <c r="BE36" s="1246"/>
      <c r="BF36" s="1246"/>
      <c r="BG36" s="1246"/>
      <c r="BH36" s="1246"/>
      <c r="BI36" s="1246"/>
      <c r="BJ36" s="1246"/>
      <c r="BK36" s="1246"/>
      <c r="BL36" s="1246"/>
      <c r="BM36" s="1246"/>
      <c r="BN36" s="1246"/>
      <c r="BO36" s="1246"/>
      <c r="BP36" s="1246"/>
      <c r="BQ36" s="1246"/>
      <c r="BR36" s="1246"/>
      <c r="BS36" s="1246"/>
      <c r="BT36" s="1246"/>
    </row>
    <row r="37" spans="1:72" s="1295" customFormat="1" ht="21.95" customHeight="1">
      <c r="A37" s="1292" t="s">
        <v>270</v>
      </c>
      <c r="B37" s="1193">
        <v>5791.58871</v>
      </c>
      <c r="C37" s="1193"/>
      <c r="D37" s="1309">
        <v>0</v>
      </c>
      <c r="E37" s="1296">
        <v>0</v>
      </c>
      <c r="F37" s="1294">
        <v>0</v>
      </c>
      <c r="G37" s="1194">
        <v>0</v>
      </c>
      <c r="H37" s="1276" t="s">
        <v>4</v>
      </c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6"/>
      <c r="AL37" s="1246"/>
      <c r="AM37" s="1246"/>
      <c r="AN37" s="1246"/>
      <c r="AO37" s="1246"/>
      <c r="AP37" s="1246"/>
      <c r="AQ37" s="1246"/>
      <c r="AR37" s="1246"/>
      <c r="AS37" s="1246"/>
      <c r="AT37" s="1246"/>
      <c r="AU37" s="1246"/>
      <c r="AV37" s="1246"/>
      <c r="AW37" s="1246"/>
      <c r="AX37" s="1246"/>
      <c r="AY37" s="1246"/>
      <c r="AZ37" s="1246"/>
      <c r="BA37" s="1246"/>
      <c r="BB37" s="1246"/>
      <c r="BC37" s="1246"/>
      <c r="BD37" s="1246"/>
      <c r="BE37" s="1246"/>
      <c r="BF37" s="1246"/>
      <c r="BG37" s="1246"/>
      <c r="BH37" s="1246"/>
      <c r="BI37" s="1246"/>
      <c r="BJ37" s="1246"/>
      <c r="BK37" s="1246"/>
      <c r="BL37" s="1246"/>
      <c r="BM37" s="1246"/>
      <c r="BN37" s="1246"/>
      <c r="BO37" s="1246"/>
      <c r="BP37" s="1246"/>
      <c r="BQ37" s="1246"/>
      <c r="BR37" s="1246"/>
      <c r="BS37" s="1246"/>
      <c r="BT37" s="1246"/>
    </row>
    <row r="38" spans="1:72" s="1295" customFormat="1" ht="21.95" customHeight="1">
      <c r="A38" s="1292" t="s">
        <v>271</v>
      </c>
      <c r="B38" s="1193">
        <v>78.090180000000004</v>
      </c>
      <c r="C38" s="1193"/>
      <c r="D38" s="1309">
        <v>0</v>
      </c>
      <c r="E38" s="1296">
        <v>0</v>
      </c>
      <c r="F38" s="1294">
        <v>0</v>
      </c>
      <c r="G38" s="1194">
        <v>0</v>
      </c>
      <c r="H38" s="1276" t="s">
        <v>4</v>
      </c>
      <c r="I38" s="1246"/>
      <c r="J38" s="1246"/>
      <c r="K38" s="1246"/>
      <c r="L38" s="1246"/>
      <c r="M38" s="1246"/>
      <c r="N38" s="1246"/>
      <c r="O38" s="1246"/>
      <c r="P38" s="1246"/>
      <c r="Q38" s="1246"/>
      <c r="R38" s="1246"/>
      <c r="S38" s="1246"/>
      <c r="T38" s="1246"/>
      <c r="U38" s="1246"/>
      <c r="V38" s="1246"/>
      <c r="W38" s="1246"/>
      <c r="X38" s="1246"/>
      <c r="Y38" s="1246"/>
      <c r="Z38" s="1246"/>
      <c r="AA38" s="1246"/>
      <c r="AB38" s="1246"/>
      <c r="AC38" s="1246"/>
      <c r="AD38" s="1246"/>
      <c r="AE38" s="1246"/>
      <c r="AF38" s="1246"/>
      <c r="AG38" s="1246"/>
      <c r="AH38" s="1246"/>
      <c r="AI38" s="1246"/>
      <c r="AJ38" s="1246"/>
      <c r="AK38" s="1246"/>
      <c r="AL38" s="1246"/>
      <c r="AM38" s="1246"/>
      <c r="AN38" s="1246"/>
      <c r="AO38" s="1246"/>
      <c r="AP38" s="1246"/>
      <c r="AQ38" s="1246"/>
      <c r="AR38" s="1246"/>
      <c r="AS38" s="1246"/>
      <c r="AT38" s="1246"/>
      <c r="AU38" s="1246"/>
      <c r="AV38" s="1246"/>
      <c r="AW38" s="1246"/>
      <c r="AX38" s="1246"/>
      <c r="AY38" s="1246"/>
      <c r="AZ38" s="1246"/>
      <c r="BA38" s="1246"/>
      <c r="BB38" s="1246"/>
      <c r="BC38" s="1246"/>
      <c r="BD38" s="1246"/>
      <c r="BE38" s="1246"/>
      <c r="BF38" s="1246"/>
      <c r="BG38" s="1246"/>
      <c r="BH38" s="1246"/>
      <c r="BI38" s="1246"/>
      <c r="BJ38" s="1246"/>
      <c r="BK38" s="1246"/>
      <c r="BL38" s="1246"/>
      <c r="BM38" s="1246"/>
      <c r="BN38" s="1246"/>
      <c r="BO38" s="1246"/>
      <c r="BP38" s="1246"/>
      <c r="BQ38" s="1246"/>
      <c r="BR38" s="1246"/>
      <c r="BS38" s="1246"/>
      <c r="BT38" s="1246"/>
    </row>
    <row r="39" spans="1:72" s="1295" customFormat="1" ht="21.95" customHeight="1">
      <c r="A39" s="1292" t="s">
        <v>272</v>
      </c>
      <c r="B39" s="1193">
        <v>3140.0265100000001</v>
      </c>
      <c r="C39" s="1193"/>
      <c r="D39" s="1309">
        <v>0</v>
      </c>
      <c r="E39" s="1296">
        <v>0</v>
      </c>
      <c r="F39" s="1294">
        <v>0</v>
      </c>
      <c r="G39" s="1194">
        <v>0</v>
      </c>
      <c r="H39" s="1276" t="s">
        <v>4</v>
      </c>
      <c r="I39" s="1246"/>
      <c r="J39" s="1246"/>
      <c r="K39" s="1246"/>
      <c r="L39" s="1246"/>
      <c r="M39" s="1246"/>
      <c r="N39" s="1246"/>
      <c r="O39" s="1246"/>
      <c r="P39" s="1246"/>
      <c r="Q39" s="1246"/>
      <c r="R39" s="1246"/>
      <c r="S39" s="1246"/>
      <c r="T39" s="1246"/>
      <c r="U39" s="1246"/>
      <c r="V39" s="1246"/>
      <c r="W39" s="1246"/>
      <c r="X39" s="1246"/>
      <c r="Y39" s="1246"/>
      <c r="Z39" s="1246"/>
      <c r="AA39" s="1246"/>
      <c r="AB39" s="1246"/>
      <c r="AC39" s="1246"/>
      <c r="AD39" s="1246"/>
      <c r="AE39" s="1246"/>
      <c r="AF39" s="1246"/>
      <c r="AG39" s="1246"/>
      <c r="AH39" s="1246"/>
      <c r="AI39" s="1246"/>
      <c r="AJ39" s="1246"/>
      <c r="AK39" s="1246"/>
      <c r="AL39" s="1246"/>
      <c r="AM39" s="1246"/>
      <c r="AN39" s="1246"/>
      <c r="AO39" s="1246"/>
      <c r="AP39" s="1246"/>
      <c r="AQ39" s="1246"/>
      <c r="AR39" s="1246"/>
      <c r="AS39" s="1246"/>
      <c r="AT39" s="1246"/>
      <c r="AU39" s="1246"/>
      <c r="AV39" s="1246"/>
      <c r="AW39" s="1246"/>
      <c r="AX39" s="1246"/>
      <c r="AY39" s="1246"/>
      <c r="AZ39" s="1246"/>
      <c r="BA39" s="1246"/>
      <c r="BB39" s="1246"/>
      <c r="BC39" s="1246"/>
      <c r="BD39" s="1246"/>
      <c r="BE39" s="1246"/>
      <c r="BF39" s="1246"/>
      <c r="BG39" s="1246"/>
      <c r="BH39" s="1246"/>
      <c r="BI39" s="1246"/>
      <c r="BJ39" s="1246"/>
      <c r="BK39" s="1246"/>
      <c r="BL39" s="1246"/>
      <c r="BM39" s="1246"/>
      <c r="BN39" s="1246"/>
      <c r="BO39" s="1246"/>
      <c r="BP39" s="1246"/>
      <c r="BQ39" s="1246"/>
      <c r="BR39" s="1246"/>
      <c r="BS39" s="1246"/>
      <c r="BT39" s="1246"/>
    </row>
    <row r="40" spans="1:72" s="1295" customFormat="1" ht="21.95" customHeight="1">
      <c r="A40" s="1292" t="s">
        <v>273</v>
      </c>
      <c r="B40" s="1193">
        <v>96.740549999999999</v>
      </c>
      <c r="C40" s="1193"/>
      <c r="D40" s="1309">
        <v>0</v>
      </c>
      <c r="E40" s="1296">
        <v>0</v>
      </c>
      <c r="F40" s="1294">
        <v>0</v>
      </c>
      <c r="G40" s="1194">
        <v>0</v>
      </c>
      <c r="H40" s="1276" t="s">
        <v>4</v>
      </c>
      <c r="I40" s="1246"/>
      <c r="J40" s="1246"/>
      <c r="K40" s="1246"/>
      <c r="L40" s="1246"/>
      <c r="M40" s="1246"/>
      <c r="N40" s="1246"/>
      <c r="O40" s="1246"/>
      <c r="P40" s="1246"/>
      <c r="Q40" s="1246"/>
      <c r="R40" s="1246"/>
      <c r="S40" s="1246"/>
      <c r="T40" s="1246"/>
      <c r="U40" s="1246"/>
      <c r="V40" s="1246"/>
      <c r="W40" s="1246"/>
      <c r="X40" s="1246"/>
      <c r="Y40" s="1246"/>
      <c r="Z40" s="1246"/>
      <c r="AA40" s="1246"/>
      <c r="AB40" s="1246"/>
      <c r="AC40" s="1246"/>
      <c r="AD40" s="1246"/>
      <c r="AE40" s="1246"/>
      <c r="AF40" s="1246"/>
      <c r="AG40" s="1246"/>
      <c r="AH40" s="1246"/>
      <c r="AI40" s="1246"/>
      <c r="AJ40" s="1246"/>
      <c r="AK40" s="1246"/>
      <c r="AL40" s="1246"/>
      <c r="AM40" s="1246"/>
      <c r="AN40" s="1246"/>
      <c r="AO40" s="1246"/>
      <c r="AP40" s="1246"/>
      <c r="AQ40" s="1246"/>
      <c r="AR40" s="1246"/>
      <c r="AS40" s="1246"/>
      <c r="AT40" s="1246"/>
      <c r="AU40" s="1246"/>
      <c r="AV40" s="1246"/>
      <c r="AW40" s="1246"/>
      <c r="AX40" s="1246"/>
      <c r="AY40" s="1246"/>
      <c r="AZ40" s="1246"/>
      <c r="BA40" s="1246"/>
      <c r="BB40" s="1246"/>
      <c r="BC40" s="1246"/>
      <c r="BD40" s="1246"/>
      <c r="BE40" s="1246"/>
      <c r="BF40" s="1246"/>
      <c r="BG40" s="1246"/>
      <c r="BH40" s="1246"/>
      <c r="BI40" s="1246"/>
      <c r="BJ40" s="1246"/>
      <c r="BK40" s="1246"/>
      <c r="BL40" s="1246"/>
      <c r="BM40" s="1246"/>
      <c r="BN40" s="1246"/>
      <c r="BO40" s="1246"/>
      <c r="BP40" s="1246"/>
      <c r="BQ40" s="1246"/>
      <c r="BR40" s="1246"/>
      <c r="BS40" s="1246"/>
      <c r="BT40" s="1246"/>
    </row>
    <row r="41" spans="1:72" s="1295" customFormat="1" ht="21.95" customHeight="1">
      <c r="A41" s="1292" t="s">
        <v>274</v>
      </c>
      <c r="B41" s="1193">
        <v>762894.70405000029</v>
      </c>
      <c r="C41" s="1193"/>
      <c r="D41" s="1309">
        <v>4.2768199999999998</v>
      </c>
      <c r="E41" s="1296">
        <v>0</v>
      </c>
      <c r="F41" s="1294">
        <v>4.2768199999999998</v>
      </c>
      <c r="G41" s="1194">
        <v>0</v>
      </c>
      <c r="H41" s="1276" t="s">
        <v>4</v>
      </c>
      <c r="I41" s="1246"/>
      <c r="J41" s="1246"/>
      <c r="K41" s="1246"/>
      <c r="L41" s="1246"/>
      <c r="M41" s="1246"/>
      <c r="N41" s="1246"/>
      <c r="O41" s="1246"/>
      <c r="P41" s="1246"/>
      <c r="Q41" s="1246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  <c r="AB41" s="1246"/>
      <c r="AC41" s="1246"/>
      <c r="AD41" s="1246"/>
      <c r="AE41" s="1246"/>
      <c r="AF41" s="1246"/>
      <c r="AG41" s="1246"/>
      <c r="AH41" s="1246"/>
      <c r="AI41" s="1246"/>
      <c r="AJ41" s="1246"/>
      <c r="AK41" s="1246"/>
      <c r="AL41" s="1246"/>
      <c r="AM41" s="1246"/>
      <c r="AN41" s="1246"/>
      <c r="AO41" s="1246"/>
      <c r="AP41" s="1246"/>
      <c r="AQ41" s="1246"/>
      <c r="AR41" s="1246"/>
      <c r="AS41" s="1246"/>
      <c r="AT41" s="1246"/>
      <c r="AU41" s="1246"/>
      <c r="AV41" s="1246"/>
      <c r="AW41" s="1246"/>
      <c r="AX41" s="1246"/>
      <c r="AY41" s="1246"/>
      <c r="AZ41" s="1246"/>
      <c r="BA41" s="1246"/>
      <c r="BB41" s="1246"/>
      <c r="BC41" s="1246"/>
      <c r="BD41" s="1246"/>
      <c r="BE41" s="1246"/>
      <c r="BF41" s="1246"/>
      <c r="BG41" s="1246"/>
      <c r="BH41" s="1246"/>
      <c r="BI41" s="1246"/>
      <c r="BJ41" s="1246"/>
      <c r="BK41" s="1246"/>
      <c r="BL41" s="1246"/>
      <c r="BM41" s="1246"/>
      <c r="BN41" s="1246"/>
      <c r="BO41" s="1246"/>
      <c r="BP41" s="1246"/>
      <c r="BQ41" s="1246"/>
      <c r="BR41" s="1246"/>
      <c r="BS41" s="1246"/>
      <c r="BT41" s="1246"/>
    </row>
    <row r="42" spans="1:72" s="1295" customFormat="1" ht="21.95" customHeight="1">
      <c r="A42" s="1292" t="s">
        <v>275</v>
      </c>
      <c r="B42" s="1193">
        <v>13676.051719999999</v>
      </c>
      <c r="C42" s="1193"/>
      <c r="D42" s="1309">
        <v>0</v>
      </c>
      <c r="E42" s="1296">
        <v>0</v>
      </c>
      <c r="F42" s="1294">
        <v>0</v>
      </c>
      <c r="G42" s="1194">
        <v>0</v>
      </c>
      <c r="H42" s="1276" t="s">
        <v>4</v>
      </c>
      <c r="I42" s="1246"/>
      <c r="J42" s="1246"/>
      <c r="K42" s="1246"/>
      <c r="L42" s="1246"/>
      <c r="M42" s="1246"/>
      <c r="N42" s="1246"/>
      <c r="O42" s="1246"/>
      <c r="P42" s="1246"/>
      <c r="Q42" s="1246"/>
      <c r="R42" s="1246"/>
      <c r="S42" s="1246"/>
      <c r="T42" s="1246"/>
      <c r="U42" s="1246"/>
      <c r="V42" s="1246"/>
      <c r="W42" s="1246"/>
      <c r="X42" s="1246"/>
      <c r="Y42" s="1246"/>
      <c r="Z42" s="1246"/>
      <c r="AA42" s="1246"/>
      <c r="AB42" s="1246"/>
      <c r="AC42" s="1246"/>
      <c r="AD42" s="1246"/>
      <c r="AE42" s="1246"/>
      <c r="AF42" s="1246"/>
      <c r="AG42" s="1246"/>
      <c r="AH42" s="1246"/>
      <c r="AI42" s="1246"/>
      <c r="AJ42" s="1246"/>
      <c r="AK42" s="1246"/>
      <c r="AL42" s="1246"/>
      <c r="AM42" s="1246"/>
      <c r="AN42" s="1246"/>
      <c r="AO42" s="1246"/>
      <c r="AP42" s="1246"/>
      <c r="AQ42" s="1246"/>
      <c r="AR42" s="1246"/>
      <c r="AS42" s="1246"/>
      <c r="AT42" s="1246"/>
      <c r="AU42" s="1246"/>
      <c r="AV42" s="1246"/>
      <c r="AW42" s="1246"/>
      <c r="AX42" s="1246"/>
      <c r="AY42" s="1246"/>
      <c r="AZ42" s="1246"/>
      <c r="BA42" s="1246"/>
      <c r="BB42" s="1246"/>
      <c r="BC42" s="1246"/>
      <c r="BD42" s="1246"/>
      <c r="BE42" s="1246"/>
      <c r="BF42" s="1246"/>
      <c r="BG42" s="1246"/>
      <c r="BH42" s="1246"/>
      <c r="BI42" s="1246"/>
      <c r="BJ42" s="1246"/>
      <c r="BK42" s="1246"/>
      <c r="BL42" s="1246"/>
      <c r="BM42" s="1246"/>
      <c r="BN42" s="1246"/>
      <c r="BO42" s="1246"/>
      <c r="BP42" s="1246"/>
      <c r="BQ42" s="1246"/>
      <c r="BR42" s="1246"/>
      <c r="BS42" s="1246"/>
      <c r="BT42" s="1246"/>
    </row>
    <row r="43" spans="1:72" s="1295" customFormat="1" ht="21.95" customHeight="1">
      <c r="A43" s="1292" t="s">
        <v>276</v>
      </c>
      <c r="B43" s="1193">
        <v>2332.1838399999997</v>
      </c>
      <c r="C43" s="1193"/>
      <c r="D43" s="1309">
        <v>0</v>
      </c>
      <c r="E43" s="1296">
        <v>0</v>
      </c>
      <c r="F43" s="1294">
        <v>0</v>
      </c>
      <c r="G43" s="1194">
        <v>0</v>
      </c>
      <c r="H43" s="1276" t="s">
        <v>4</v>
      </c>
      <c r="I43" s="1246"/>
      <c r="J43" s="1246"/>
      <c r="K43" s="1246"/>
      <c r="L43" s="1246"/>
      <c r="M43" s="1246"/>
      <c r="N43" s="1246"/>
      <c r="O43" s="1246"/>
      <c r="P43" s="1246"/>
      <c r="Q43" s="1246"/>
      <c r="R43" s="1246"/>
      <c r="S43" s="1246"/>
      <c r="T43" s="1246"/>
      <c r="U43" s="1246"/>
      <c r="V43" s="1246"/>
      <c r="W43" s="1246"/>
      <c r="X43" s="1246"/>
      <c r="Y43" s="1246"/>
      <c r="Z43" s="1246"/>
      <c r="AA43" s="1246"/>
      <c r="AB43" s="1246"/>
      <c r="AC43" s="1246"/>
      <c r="AD43" s="1246"/>
      <c r="AE43" s="1246"/>
      <c r="AF43" s="1246"/>
      <c r="AG43" s="1246"/>
      <c r="AH43" s="1246"/>
      <c r="AI43" s="1246"/>
      <c r="AJ43" s="1246"/>
      <c r="AK43" s="1246"/>
      <c r="AL43" s="1246"/>
      <c r="AM43" s="1246"/>
      <c r="AN43" s="1246"/>
      <c r="AO43" s="1246"/>
      <c r="AP43" s="1246"/>
      <c r="AQ43" s="1246"/>
      <c r="AR43" s="1246"/>
      <c r="AS43" s="1246"/>
      <c r="AT43" s="1246"/>
      <c r="AU43" s="1246"/>
      <c r="AV43" s="1246"/>
      <c r="AW43" s="1246"/>
      <c r="AX43" s="1246"/>
      <c r="AY43" s="1246"/>
      <c r="AZ43" s="1246"/>
      <c r="BA43" s="1246"/>
      <c r="BB43" s="1246"/>
      <c r="BC43" s="1246"/>
      <c r="BD43" s="1246"/>
      <c r="BE43" s="1246"/>
      <c r="BF43" s="1246"/>
      <c r="BG43" s="1246"/>
      <c r="BH43" s="1246"/>
      <c r="BI43" s="1246"/>
      <c r="BJ43" s="1246"/>
      <c r="BK43" s="1246"/>
      <c r="BL43" s="1246"/>
      <c r="BM43" s="1246"/>
      <c r="BN43" s="1246"/>
      <c r="BO43" s="1246"/>
      <c r="BP43" s="1246"/>
      <c r="BQ43" s="1246"/>
      <c r="BR43" s="1246"/>
      <c r="BS43" s="1246"/>
      <c r="BT43" s="1246"/>
    </row>
    <row r="44" spans="1:72" s="1295" customFormat="1" ht="21.95" customHeight="1">
      <c r="A44" s="1292" t="s">
        <v>277</v>
      </c>
      <c r="B44" s="1193">
        <v>7576.2684600000011</v>
      </c>
      <c r="C44" s="1193"/>
      <c r="D44" s="1309">
        <v>0</v>
      </c>
      <c r="E44" s="1296">
        <v>0</v>
      </c>
      <c r="F44" s="1294">
        <v>0</v>
      </c>
      <c r="G44" s="1194">
        <v>0</v>
      </c>
      <c r="H44" s="1276" t="s">
        <v>4</v>
      </c>
      <c r="I44" s="1246"/>
      <c r="J44" s="1246"/>
      <c r="K44" s="1246"/>
      <c r="L44" s="1246"/>
      <c r="M44" s="1246"/>
      <c r="N44" s="1246"/>
      <c r="O44" s="1246"/>
      <c r="P44" s="1246"/>
      <c r="Q44" s="1246"/>
      <c r="R44" s="1246"/>
      <c r="S44" s="1246"/>
      <c r="T44" s="1246"/>
      <c r="U44" s="1246"/>
      <c r="V44" s="1246"/>
      <c r="W44" s="1246"/>
      <c r="X44" s="1246"/>
      <c r="Y44" s="1246"/>
      <c r="Z44" s="1246"/>
      <c r="AA44" s="1246"/>
      <c r="AB44" s="1246"/>
      <c r="AC44" s="1246"/>
      <c r="AD44" s="1246"/>
      <c r="AE44" s="1246"/>
      <c r="AF44" s="1246"/>
      <c r="AG44" s="1246"/>
      <c r="AH44" s="1246"/>
      <c r="AI44" s="1246"/>
      <c r="AJ44" s="1246"/>
      <c r="AK44" s="1246"/>
      <c r="AL44" s="1246"/>
      <c r="AM44" s="1246"/>
      <c r="AN44" s="1246"/>
      <c r="AO44" s="1246"/>
      <c r="AP44" s="1246"/>
      <c r="AQ44" s="1246"/>
      <c r="AR44" s="1246"/>
      <c r="AS44" s="1246"/>
      <c r="AT44" s="1246"/>
      <c r="AU44" s="1246"/>
      <c r="AV44" s="1246"/>
      <c r="AW44" s="1246"/>
      <c r="AX44" s="1246"/>
      <c r="AY44" s="1246"/>
      <c r="AZ44" s="1246"/>
      <c r="BA44" s="1246"/>
      <c r="BB44" s="1246"/>
      <c r="BC44" s="1246"/>
      <c r="BD44" s="1246"/>
      <c r="BE44" s="1246"/>
      <c r="BF44" s="1246"/>
      <c r="BG44" s="1246"/>
      <c r="BH44" s="1246"/>
      <c r="BI44" s="1246"/>
      <c r="BJ44" s="1246"/>
      <c r="BK44" s="1246"/>
      <c r="BL44" s="1246"/>
      <c r="BM44" s="1246"/>
      <c r="BN44" s="1246"/>
      <c r="BO44" s="1246"/>
      <c r="BP44" s="1246"/>
      <c r="BQ44" s="1246"/>
      <c r="BR44" s="1246"/>
      <c r="BS44" s="1246"/>
      <c r="BT44" s="1246"/>
    </row>
    <row r="45" spans="1:72" s="1295" customFormat="1" ht="21.95" customHeight="1">
      <c r="A45" s="1292" t="s">
        <v>278</v>
      </c>
      <c r="B45" s="1193">
        <v>349.45687000000004</v>
      </c>
      <c r="C45" s="1193"/>
      <c r="D45" s="1309">
        <v>0</v>
      </c>
      <c r="E45" s="1296">
        <v>0</v>
      </c>
      <c r="F45" s="1294">
        <v>0</v>
      </c>
      <c r="G45" s="1194">
        <v>0</v>
      </c>
      <c r="H45" s="1276" t="s">
        <v>4</v>
      </c>
      <c r="I45" s="1246"/>
      <c r="J45" s="1246"/>
      <c r="K45" s="1246"/>
      <c r="L45" s="1246"/>
      <c r="M45" s="1246"/>
      <c r="N45" s="1246"/>
      <c r="O45" s="1246"/>
      <c r="P45" s="1246"/>
      <c r="Q45" s="1246"/>
      <c r="R45" s="1246"/>
      <c r="S45" s="1246"/>
      <c r="T45" s="1246"/>
      <c r="U45" s="1246"/>
      <c r="V45" s="1246"/>
      <c r="W45" s="1246"/>
      <c r="X45" s="1246"/>
      <c r="Y45" s="1246"/>
      <c r="Z45" s="1246"/>
      <c r="AA45" s="1246"/>
      <c r="AB45" s="1246"/>
      <c r="AC45" s="1246"/>
      <c r="AD45" s="1246"/>
      <c r="AE45" s="1246"/>
      <c r="AF45" s="1246"/>
      <c r="AG45" s="1246"/>
      <c r="AH45" s="1246"/>
      <c r="AI45" s="1246"/>
      <c r="AJ45" s="1246"/>
      <c r="AK45" s="1246"/>
      <c r="AL45" s="1246"/>
      <c r="AM45" s="1246"/>
      <c r="AN45" s="1246"/>
      <c r="AO45" s="1246"/>
      <c r="AP45" s="1246"/>
      <c r="AQ45" s="1246"/>
      <c r="AR45" s="1246"/>
      <c r="AS45" s="1246"/>
      <c r="AT45" s="1246"/>
      <c r="AU45" s="1246"/>
      <c r="AV45" s="1246"/>
      <c r="AW45" s="1246"/>
      <c r="AX45" s="1246"/>
      <c r="AY45" s="1246"/>
      <c r="AZ45" s="1246"/>
      <c r="BA45" s="1246"/>
      <c r="BB45" s="1246"/>
      <c r="BC45" s="1246"/>
      <c r="BD45" s="1246"/>
      <c r="BE45" s="1246"/>
      <c r="BF45" s="1246"/>
      <c r="BG45" s="1246"/>
      <c r="BH45" s="1246"/>
      <c r="BI45" s="1246"/>
      <c r="BJ45" s="1246"/>
      <c r="BK45" s="1246"/>
      <c r="BL45" s="1246"/>
      <c r="BM45" s="1246"/>
      <c r="BN45" s="1246"/>
      <c r="BO45" s="1246"/>
      <c r="BP45" s="1246"/>
      <c r="BQ45" s="1246"/>
      <c r="BR45" s="1246"/>
      <c r="BS45" s="1246"/>
      <c r="BT45" s="1246"/>
    </row>
    <row r="46" spans="1:72" s="1295" customFormat="1" ht="21.95" customHeight="1">
      <c r="A46" s="1292" t="s">
        <v>279</v>
      </c>
      <c r="B46" s="1193">
        <v>4873.9031499999946</v>
      </c>
      <c r="C46" s="1193"/>
      <c r="D46" s="1309">
        <v>0</v>
      </c>
      <c r="E46" s="1296">
        <v>0</v>
      </c>
      <c r="F46" s="1294">
        <v>0</v>
      </c>
      <c r="G46" s="1194">
        <v>0</v>
      </c>
      <c r="H46" s="1276" t="s">
        <v>4</v>
      </c>
      <c r="I46" s="1246"/>
      <c r="J46" s="1246"/>
      <c r="K46" s="1246"/>
      <c r="L46" s="1246"/>
      <c r="M46" s="1246"/>
      <c r="N46" s="1246"/>
      <c r="O46" s="1246"/>
      <c r="P46" s="1246"/>
      <c r="Q46" s="1246"/>
      <c r="R46" s="1246"/>
      <c r="S46" s="1246"/>
      <c r="T46" s="1246"/>
      <c r="U46" s="1246"/>
      <c r="V46" s="1246"/>
      <c r="W46" s="1246"/>
      <c r="X46" s="1246"/>
      <c r="Y46" s="1246"/>
      <c r="Z46" s="1246"/>
      <c r="AA46" s="1246"/>
      <c r="AB46" s="1246"/>
      <c r="AC46" s="1246"/>
      <c r="AD46" s="1246"/>
      <c r="AE46" s="1246"/>
      <c r="AF46" s="1246"/>
      <c r="AG46" s="1246"/>
      <c r="AH46" s="1246"/>
      <c r="AI46" s="1246"/>
      <c r="AJ46" s="1246"/>
      <c r="AK46" s="1246"/>
      <c r="AL46" s="1246"/>
      <c r="AM46" s="1246"/>
      <c r="AN46" s="1246"/>
      <c r="AO46" s="1246"/>
      <c r="AP46" s="1246"/>
      <c r="AQ46" s="1246"/>
      <c r="AR46" s="1246"/>
      <c r="AS46" s="1246"/>
      <c r="AT46" s="1246"/>
      <c r="AU46" s="1246"/>
      <c r="AV46" s="1246"/>
      <c r="AW46" s="1246"/>
      <c r="AX46" s="1246"/>
      <c r="AY46" s="1246"/>
      <c r="AZ46" s="1246"/>
      <c r="BA46" s="1246"/>
      <c r="BB46" s="1246"/>
      <c r="BC46" s="1246"/>
      <c r="BD46" s="1246"/>
      <c r="BE46" s="1246"/>
      <c r="BF46" s="1246"/>
      <c r="BG46" s="1246"/>
      <c r="BH46" s="1246"/>
      <c r="BI46" s="1246"/>
      <c r="BJ46" s="1246"/>
      <c r="BK46" s="1246"/>
      <c r="BL46" s="1246"/>
      <c r="BM46" s="1246"/>
      <c r="BN46" s="1246"/>
      <c r="BO46" s="1246"/>
      <c r="BP46" s="1246"/>
      <c r="BQ46" s="1246"/>
      <c r="BR46" s="1246"/>
      <c r="BS46" s="1246"/>
      <c r="BT46" s="1246"/>
    </row>
    <row r="47" spans="1:72" s="1295" customFormat="1" ht="21.95" customHeight="1">
      <c r="A47" s="1292" t="s">
        <v>280</v>
      </c>
      <c r="B47" s="1193">
        <v>565.84104000000002</v>
      </c>
      <c r="C47" s="1193"/>
      <c r="D47" s="1309">
        <v>0</v>
      </c>
      <c r="E47" s="1296">
        <v>0</v>
      </c>
      <c r="F47" s="1294">
        <v>0</v>
      </c>
      <c r="G47" s="1194">
        <v>0</v>
      </c>
      <c r="H47" s="1276" t="s">
        <v>4</v>
      </c>
      <c r="I47" s="1246"/>
      <c r="J47" s="1246"/>
      <c r="K47" s="1246"/>
      <c r="L47" s="1246"/>
      <c r="M47" s="1246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  <c r="AB47" s="1246"/>
      <c r="AC47" s="1246"/>
      <c r="AD47" s="1246"/>
      <c r="AE47" s="1246"/>
      <c r="AF47" s="1246"/>
      <c r="AG47" s="1246"/>
      <c r="AH47" s="1246"/>
      <c r="AI47" s="1246"/>
      <c r="AJ47" s="1246"/>
      <c r="AK47" s="1246"/>
      <c r="AL47" s="1246"/>
      <c r="AM47" s="1246"/>
      <c r="AN47" s="1246"/>
      <c r="AO47" s="1246"/>
      <c r="AP47" s="1246"/>
      <c r="AQ47" s="1246"/>
      <c r="AR47" s="1246"/>
      <c r="AS47" s="1246"/>
      <c r="AT47" s="1246"/>
      <c r="AU47" s="1246"/>
      <c r="AV47" s="1246"/>
      <c r="AW47" s="1246"/>
      <c r="AX47" s="1246"/>
      <c r="AY47" s="1246"/>
      <c r="AZ47" s="1246"/>
      <c r="BA47" s="1246"/>
      <c r="BB47" s="1246"/>
      <c r="BC47" s="1246"/>
      <c r="BD47" s="1246"/>
      <c r="BE47" s="1246"/>
      <c r="BF47" s="1246"/>
      <c r="BG47" s="1246"/>
      <c r="BH47" s="1246"/>
      <c r="BI47" s="1246"/>
      <c r="BJ47" s="1246"/>
      <c r="BK47" s="1246"/>
      <c r="BL47" s="1246"/>
      <c r="BM47" s="1246"/>
      <c r="BN47" s="1246"/>
      <c r="BO47" s="1246"/>
      <c r="BP47" s="1246"/>
      <c r="BQ47" s="1246"/>
      <c r="BR47" s="1246"/>
      <c r="BS47" s="1246"/>
      <c r="BT47" s="1246"/>
    </row>
    <row r="48" spans="1:72" s="1295" customFormat="1" ht="21.95" customHeight="1">
      <c r="A48" s="1292" t="s">
        <v>281</v>
      </c>
      <c r="B48" s="1193">
        <v>80852.278930000015</v>
      </c>
      <c r="C48" s="1193"/>
      <c r="D48" s="1309">
        <v>2.1932</v>
      </c>
      <c r="E48" s="1296">
        <v>2.1932</v>
      </c>
      <c r="F48" s="1294">
        <v>2.1932</v>
      </c>
      <c r="G48" s="1194">
        <v>0</v>
      </c>
      <c r="H48" s="1276" t="s">
        <v>4</v>
      </c>
      <c r="I48" s="1246"/>
      <c r="J48" s="1246"/>
      <c r="K48" s="1246"/>
      <c r="L48" s="1246"/>
      <c r="M48" s="1246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  <c r="AB48" s="1246"/>
      <c r="AC48" s="1246"/>
      <c r="AD48" s="1246"/>
      <c r="AE48" s="1246"/>
      <c r="AF48" s="1246"/>
      <c r="AG48" s="1246"/>
      <c r="AH48" s="1246"/>
      <c r="AI48" s="1246"/>
      <c r="AJ48" s="1246"/>
      <c r="AK48" s="1246"/>
      <c r="AL48" s="1246"/>
      <c r="AM48" s="1246"/>
      <c r="AN48" s="1246"/>
      <c r="AO48" s="1246"/>
      <c r="AP48" s="1246"/>
      <c r="AQ48" s="1246"/>
      <c r="AR48" s="1246"/>
      <c r="AS48" s="1246"/>
      <c r="AT48" s="1246"/>
      <c r="AU48" s="1246"/>
      <c r="AV48" s="1246"/>
      <c r="AW48" s="1246"/>
      <c r="AX48" s="1246"/>
      <c r="AY48" s="1246"/>
      <c r="AZ48" s="1246"/>
      <c r="BA48" s="1246"/>
      <c r="BB48" s="1246"/>
      <c r="BC48" s="1246"/>
      <c r="BD48" s="1246"/>
      <c r="BE48" s="1246"/>
      <c r="BF48" s="1246"/>
      <c r="BG48" s="1246"/>
      <c r="BH48" s="1246"/>
      <c r="BI48" s="1246"/>
      <c r="BJ48" s="1246"/>
      <c r="BK48" s="1246"/>
      <c r="BL48" s="1246"/>
      <c r="BM48" s="1246"/>
      <c r="BN48" s="1246"/>
      <c r="BO48" s="1246"/>
      <c r="BP48" s="1246"/>
      <c r="BQ48" s="1246"/>
      <c r="BR48" s="1246"/>
      <c r="BS48" s="1246"/>
      <c r="BT48" s="1246"/>
    </row>
    <row r="49" spans="1:72" s="1295" customFormat="1" ht="21.95" customHeight="1">
      <c r="A49" s="1292" t="s">
        <v>282</v>
      </c>
      <c r="B49" s="1193">
        <v>148.54387</v>
      </c>
      <c r="C49" s="1193"/>
      <c r="D49" s="1309">
        <v>0</v>
      </c>
      <c r="E49" s="1296">
        <v>0</v>
      </c>
      <c r="F49" s="1294">
        <v>0</v>
      </c>
      <c r="G49" s="1194">
        <v>0</v>
      </c>
      <c r="H49" s="1276" t="s">
        <v>4</v>
      </c>
      <c r="I49" s="1246"/>
      <c r="J49" s="1246"/>
      <c r="K49" s="1246"/>
      <c r="L49" s="1246"/>
      <c r="M49" s="1246"/>
      <c r="N49" s="1246"/>
      <c r="O49" s="1246"/>
      <c r="P49" s="1246"/>
      <c r="Q49" s="1246"/>
      <c r="R49" s="1246"/>
      <c r="S49" s="1246"/>
      <c r="T49" s="1246"/>
      <c r="U49" s="1246"/>
      <c r="V49" s="1246"/>
      <c r="W49" s="1246"/>
      <c r="X49" s="1246"/>
      <c r="Y49" s="1246"/>
      <c r="Z49" s="1246"/>
      <c r="AA49" s="1246"/>
      <c r="AB49" s="1246"/>
      <c r="AC49" s="1246"/>
      <c r="AD49" s="1246"/>
      <c r="AE49" s="1246"/>
      <c r="AF49" s="1246"/>
      <c r="AG49" s="1246"/>
      <c r="AH49" s="1246"/>
      <c r="AI49" s="1246"/>
      <c r="AJ49" s="1246"/>
      <c r="AK49" s="1246"/>
      <c r="AL49" s="1246"/>
      <c r="AM49" s="1246"/>
      <c r="AN49" s="1246"/>
      <c r="AO49" s="1246"/>
      <c r="AP49" s="1246"/>
      <c r="AQ49" s="1246"/>
      <c r="AR49" s="1246"/>
      <c r="AS49" s="1246"/>
      <c r="AT49" s="1246"/>
      <c r="AU49" s="1246"/>
      <c r="AV49" s="1246"/>
      <c r="AW49" s="1246"/>
      <c r="AX49" s="1246"/>
      <c r="AY49" s="1246"/>
      <c r="AZ49" s="1246"/>
      <c r="BA49" s="1246"/>
      <c r="BB49" s="1246"/>
      <c r="BC49" s="1246"/>
      <c r="BD49" s="1246"/>
      <c r="BE49" s="1246"/>
      <c r="BF49" s="1246"/>
      <c r="BG49" s="1246"/>
      <c r="BH49" s="1246"/>
      <c r="BI49" s="1246"/>
      <c r="BJ49" s="1246"/>
      <c r="BK49" s="1246"/>
      <c r="BL49" s="1246"/>
      <c r="BM49" s="1246"/>
      <c r="BN49" s="1246"/>
      <c r="BO49" s="1246"/>
      <c r="BP49" s="1246"/>
      <c r="BQ49" s="1246"/>
      <c r="BR49" s="1246"/>
      <c r="BS49" s="1246"/>
      <c r="BT49" s="1246"/>
    </row>
    <row r="50" spans="1:72" s="1295" customFormat="1" ht="21.95" customHeight="1">
      <c r="A50" s="1292" t="s">
        <v>283</v>
      </c>
      <c r="B50" s="1193">
        <v>107010.13880999995</v>
      </c>
      <c r="C50" s="1193"/>
      <c r="D50" s="1309">
        <v>35.060600000000001</v>
      </c>
      <c r="E50" s="1296">
        <v>15.645</v>
      </c>
      <c r="F50" s="1294">
        <v>35.060600000000001</v>
      </c>
      <c r="G50" s="1194">
        <v>0</v>
      </c>
      <c r="H50" s="1276" t="s">
        <v>4</v>
      </c>
      <c r="I50" s="1246"/>
      <c r="J50" s="1246"/>
      <c r="K50" s="1246"/>
      <c r="L50" s="1246"/>
      <c r="M50" s="1246"/>
      <c r="N50" s="1246"/>
      <c r="O50" s="1246"/>
      <c r="P50" s="1246"/>
      <c r="Q50" s="1246"/>
      <c r="R50" s="1246"/>
      <c r="S50" s="1246"/>
      <c r="T50" s="1246"/>
      <c r="U50" s="1246"/>
      <c r="V50" s="1246"/>
      <c r="W50" s="1246"/>
      <c r="X50" s="1246"/>
      <c r="Y50" s="1246"/>
      <c r="Z50" s="1246"/>
      <c r="AA50" s="1246"/>
      <c r="AB50" s="1246"/>
      <c r="AC50" s="1246"/>
      <c r="AD50" s="1246"/>
      <c r="AE50" s="1246"/>
      <c r="AF50" s="1246"/>
      <c r="AG50" s="1246"/>
      <c r="AH50" s="1246"/>
      <c r="AI50" s="1246"/>
      <c r="AJ50" s="1246"/>
      <c r="AK50" s="1246"/>
      <c r="AL50" s="1246"/>
      <c r="AM50" s="1246"/>
      <c r="AN50" s="1246"/>
      <c r="AO50" s="1246"/>
      <c r="AP50" s="1246"/>
      <c r="AQ50" s="1246"/>
      <c r="AR50" s="1246"/>
      <c r="AS50" s="1246"/>
      <c r="AT50" s="1246"/>
      <c r="AU50" s="1246"/>
      <c r="AV50" s="1246"/>
      <c r="AW50" s="1246"/>
      <c r="AX50" s="1246"/>
      <c r="AY50" s="1246"/>
      <c r="AZ50" s="1246"/>
      <c r="BA50" s="1246"/>
      <c r="BB50" s="1246"/>
      <c r="BC50" s="1246"/>
      <c r="BD50" s="1246"/>
      <c r="BE50" s="1246"/>
      <c r="BF50" s="1246"/>
      <c r="BG50" s="1246"/>
      <c r="BH50" s="1246"/>
      <c r="BI50" s="1246"/>
      <c r="BJ50" s="1246"/>
      <c r="BK50" s="1246"/>
      <c r="BL50" s="1246"/>
      <c r="BM50" s="1246"/>
      <c r="BN50" s="1246"/>
      <c r="BO50" s="1246"/>
      <c r="BP50" s="1246"/>
      <c r="BQ50" s="1246"/>
      <c r="BR50" s="1246"/>
      <c r="BS50" s="1246"/>
      <c r="BT50" s="1246"/>
    </row>
    <row r="51" spans="1:72" s="1295" customFormat="1" ht="21.95" customHeight="1">
      <c r="A51" s="1292" t="s">
        <v>284</v>
      </c>
      <c r="B51" s="1193">
        <v>109.10742</v>
      </c>
      <c r="C51" s="1193"/>
      <c r="D51" s="1309">
        <v>0</v>
      </c>
      <c r="E51" s="1296">
        <v>0</v>
      </c>
      <c r="F51" s="1294">
        <v>0</v>
      </c>
      <c r="G51" s="1194">
        <v>0</v>
      </c>
      <c r="H51" s="1276" t="s">
        <v>4</v>
      </c>
      <c r="I51" s="1246"/>
      <c r="J51" s="1246"/>
      <c r="K51" s="1246"/>
      <c r="L51" s="1246"/>
      <c r="M51" s="1246"/>
      <c r="N51" s="1246"/>
      <c r="O51" s="1246"/>
      <c r="P51" s="1246"/>
      <c r="Q51" s="1246"/>
      <c r="R51" s="1246"/>
      <c r="S51" s="1246"/>
      <c r="T51" s="1246"/>
      <c r="U51" s="1246"/>
      <c r="V51" s="1246"/>
      <c r="W51" s="1246"/>
      <c r="X51" s="1246"/>
      <c r="Y51" s="1246"/>
      <c r="Z51" s="1246"/>
      <c r="AA51" s="1246"/>
      <c r="AB51" s="1246"/>
      <c r="AC51" s="1246"/>
      <c r="AD51" s="1246"/>
      <c r="AE51" s="1246"/>
      <c r="AF51" s="1246"/>
      <c r="AG51" s="1246"/>
      <c r="AH51" s="1246"/>
      <c r="AI51" s="1246"/>
      <c r="AJ51" s="1246"/>
      <c r="AK51" s="1246"/>
      <c r="AL51" s="1246"/>
      <c r="AM51" s="1246"/>
      <c r="AN51" s="1246"/>
      <c r="AO51" s="1246"/>
      <c r="AP51" s="1246"/>
      <c r="AQ51" s="1246"/>
      <c r="AR51" s="1246"/>
      <c r="AS51" s="1246"/>
      <c r="AT51" s="1246"/>
      <c r="AU51" s="1246"/>
      <c r="AV51" s="1246"/>
      <c r="AW51" s="1246"/>
      <c r="AX51" s="1246"/>
      <c r="AY51" s="1246"/>
      <c r="AZ51" s="1246"/>
      <c r="BA51" s="1246"/>
      <c r="BB51" s="1246"/>
      <c r="BC51" s="1246"/>
      <c r="BD51" s="1246"/>
      <c r="BE51" s="1246"/>
      <c r="BF51" s="1246"/>
      <c r="BG51" s="1246"/>
      <c r="BH51" s="1246"/>
      <c r="BI51" s="1246"/>
      <c r="BJ51" s="1246"/>
      <c r="BK51" s="1246"/>
      <c r="BL51" s="1246"/>
      <c r="BM51" s="1246"/>
      <c r="BN51" s="1246"/>
      <c r="BO51" s="1246"/>
      <c r="BP51" s="1246"/>
      <c r="BQ51" s="1246"/>
      <c r="BR51" s="1246"/>
      <c r="BS51" s="1246"/>
      <c r="BT51" s="1246"/>
    </row>
    <row r="52" spans="1:72" s="1295" customFormat="1" ht="21.95" customHeight="1">
      <c r="A52" s="1292" t="s">
        <v>285</v>
      </c>
      <c r="B52" s="1193">
        <v>14784.115450000005</v>
      </c>
      <c r="C52" s="1193"/>
      <c r="D52" s="1309">
        <v>0</v>
      </c>
      <c r="E52" s="1296">
        <v>0</v>
      </c>
      <c r="F52" s="1294">
        <v>0</v>
      </c>
      <c r="G52" s="1194">
        <v>0</v>
      </c>
      <c r="H52" s="1276" t="s">
        <v>4</v>
      </c>
      <c r="I52" s="1246"/>
      <c r="J52" s="1246"/>
      <c r="K52" s="1246"/>
      <c r="L52" s="1246"/>
      <c r="M52" s="1246"/>
      <c r="N52" s="1246"/>
      <c r="O52" s="1246"/>
      <c r="P52" s="1246"/>
      <c r="Q52" s="1246"/>
      <c r="R52" s="1246"/>
      <c r="S52" s="1246"/>
      <c r="T52" s="1246"/>
      <c r="U52" s="1246"/>
      <c r="V52" s="1246"/>
      <c r="W52" s="1246"/>
      <c r="X52" s="1246"/>
      <c r="Y52" s="1246"/>
      <c r="Z52" s="1246"/>
      <c r="AA52" s="1246"/>
      <c r="AB52" s="1246"/>
      <c r="AC52" s="1246"/>
      <c r="AD52" s="1246"/>
      <c r="AE52" s="1246"/>
      <c r="AF52" s="1246"/>
      <c r="AG52" s="1246"/>
      <c r="AH52" s="1246"/>
      <c r="AI52" s="1246"/>
      <c r="AJ52" s="1246"/>
      <c r="AK52" s="1246"/>
      <c r="AL52" s="1246"/>
      <c r="AM52" s="1246"/>
      <c r="AN52" s="1246"/>
      <c r="AO52" s="1246"/>
      <c r="AP52" s="1246"/>
      <c r="AQ52" s="1246"/>
      <c r="AR52" s="1246"/>
      <c r="AS52" s="1246"/>
      <c r="AT52" s="1246"/>
      <c r="AU52" s="1246"/>
      <c r="AV52" s="1246"/>
      <c r="AW52" s="1246"/>
      <c r="AX52" s="1246"/>
      <c r="AY52" s="1246"/>
      <c r="AZ52" s="1246"/>
      <c r="BA52" s="1246"/>
      <c r="BB52" s="1246"/>
      <c r="BC52" s="1246"/>
      <c r="BD52" s="1246"/>
      <c r="BE52" s="1246"/>
      <c r="BF52" s="1246"/>
      <c r="BG52" s="1246"/>
      <c r="BH52" s="1246"/>
      <c r="BI52" s="1246"/>
      <c r="BJ52" s="1246"/>
      <c r="BK52" s="1246"/>
      <c r="BL52" s="1246"/>
      <c r="BM52" s="1246"/>
      <c r="BN52" s="1246"/>
      <c r="BO52" s="1246"/>
      <c r="BP52" s="1246"/>
      <c r="BQ52" s="1246"/>
      <c r="BR52" s="1246"/>
      <c r="BS52" s="1246"/>
      <c r="BT52" s="1246"/>
    </row>
    <row r="53" spans="1:72" s="1295" customFormat="1" ht="21.95" customHeight="1">
      <c r="A53" s="1292" t="s">
        <v>286</v>
      </c>
      <c r="B53" s="1193">
        <v>297921.17978000018</v>
      </c>
      <c r="C53" s="1193"/>
      <c r="D53" s="1309">
        <v>0</v>
      </c>
      <c r="E53" s="1296">
        <v>0</v>
      </c>
      <c r="F53" s="1294">
        <v>0</v>
      </c>
      <c r="G53" s="1194">
        <v>0</v>
      </c>
      <c r="H53" s="1276" t="s">
        <v>4</v>
      </c>
      <c r="I53" s="1246"/>
      <c r="J53" s="1246"/>
      <c r="K53" s="1246"/>
      <c r="L53" s="1246"/>
      <c r="M53" s="1246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  <c r="AB53" s="1246"/>
      <c r="AC53" s="1246"/>
      <c r="AD53" s="1246"/>
      <c r="AE53" s="1246"/>
      <c r="AF53" s="1246"/>
      <c r="AG53" s="1246"/>
      <c r="AH53" s="1246"/>
      <c r="AI53" s="1246"/>
      <c r="AJ53" s="1246"/>
      <c r="AK53" s="1246"/>
      <c r="AL53" s="1246"/>
      <c r="AM53" s="1246"/>
      <c r="AN53" s="1246"/>
      <c r="AO53" s="1246"/>
      <c r="AP53" s="1246"/>
      <c r="AQ53" s="1246"/>
      <c r="AR53" s="1246"/>
      <c r="AS53" s="1246"/>
      <c r="AT53" s="1246"/>
      <c r="AU53" s="1246"/>
      <c r="AV53" s="1246"/>
      <c r="AW53" s="1246"/>
      <c r="AX53" s="1246"/>
      <c r="AY53" s="1246"/>
      <c r="AZ53" s="1246"/>
      <c r="BA53" s="1246"/>
      <c r="BB53" s="1246"/>
      <c r="BC53" s="1246"/>
      <c r="BD53" s="1246"/>
      <c r="BE53" s="1246"/>
      <c r="BF53" s="1246"/>
      <c r="BG53" s="1246"/>
      <c r="BH53" s="1246"/>
      <c r="BI53" s="1246"/>
      <c r="BJ53" s="1246"/>
      <c r="BK53" s="1246"/>
      <c r="BL53" s="1246"/>
      <c r="BM53" s="1246"/>
      <c r="BN53" s="1246"/>
      <c r="BO53" s="1246"/>
      <c r="BP53" s="1246"/>
      <c r="BQ53" s="1246"/>
      <c r="BR53" s="1246"/>
      <c r="BS53" s="1246"/>
      <c r="BT53" s="1246"/>
    </row>
    <row r="54" spans="1:72" s="1295" customFormat="1" ht="21.95" customHeight="1">
      <c r="A54" s="1292" t="s">
        <v>874</v>
      </c>
      <c r="B54" s="1193">
        <v>212.34412000000003</v>
      </c>
      <c r="C54" s="1193"/>
      <c r="D54" s="1309">
        <v>0</v>
      </c>
      <c r="E54" s="1296">
        <v>0</v>
      </c>
      <c r="F54" s="1294">
        <v>0</v>
      </c>
      <c r="G54" s="1194">
        <v>0</v>
      </c>
      <c r="H54" s="1276" t="s">
        <v>4</v>
      </c>
      <c r="I54" s="1246"/>
      <c r="J54" s="1246"/>
      <c r="K54" s="1246"/>
      <c r="L54" s="1246"/>
      <c r="M54" s="1246"/>
      <c r="N54" s="1246"/>
      <c r="O54" s="1246"/>
      <c r="P54" s="1246"/>
      <c r="Q54" s="1246"/>
      <c r="R54" s="1246"/>
      <c r="S54" s="1246"/>
      <c r="T54" s="1246"/>
      <c r="U54" s="1246"/>
      <c r="V54" s="1246"/>
      <c r="W54" s="1246"/>
      <c r="X54" s="1246"/>
      <c r="Y54" s="1246"/>
      <c r="Z54" s="1246"/>
      <c r="AA54" s="1246"/>
      <c r="AB54" s="1246"/>
      <c r="AC54" s="1246"/>
      <c r="AD54" s="1246"/>
      <c r="AE54" s="1246"/>
      <c r="AF54" s="1246"/>
      <c r="AG54" s="1246"/>
      <c r="AH54" s="1246"/>
      <c r="AI54" s="1246"/>
      <c r="AJ54" s="1246"/>
      <c r="AK54" s="1246"/>
      <c r="AL54" s="1246"/>
      <c r="AM54" s="1246"/>
      <c r="AN54" s="1246"/>
      <c r="AO54" s="1246"/>
      <c r="AP54" s="1246"/>
      <c r="AQ54" s="1246"/>
      <c r="AR54" s="1246"/>
      <c r="AS54" s="1246"/>
      <c r="AT54" s="1246"/>
      <c r="AU54" s="1246"/>
      <c r="AV54" s="1246"/>
      <c r="AW54" s="1246"/>
      <c r="AX54" s="1246"/>
      <c r="AY54" s="1246"/>
      <c r="AZ54" s="1246"/>
      <c r="BA54" s="1246"/>
      <c r="BB54" s="1246"/>
      <c r="BC54" s="1246"/>
      <c r="BD54" s="1246"/>
      <c r="BE54" s="1246"/>
      <c r="BF54" s="1246"/>
      <c r="BG54" s="1246"/>
      <c r="BH54" s="1246"/>
      <c r="BI54" s="1246"/>
      <c r="BJ54" s="1246"/>
      <c r="BK54" s="1246"/>
      <c r="BL54" s="1246"/>
      <c r="BM54" s="1246"/>
      <c r="BN54" s="1246"/>
      <c r="BO54" s="1246"/>
      <c r="BP54" s="1246"/>
      <c r="BQ54" s="1246"/>
      <c r="BR54" s="1246"/>
      <c r="BS54" s="1246"/>
      <c r="BT54" s="1246"/>
    </row>
    <row r="55" spans="1:72" s="1295" customFormat="1" ht="21.95" customHeight="1">
      <c r="A55" s="1292" t="s">
        <v>288</v>
      </c>
      <c r="B55" s="1193">
        <v>837.8492399999999</v>
      </c>
      <c r="C55" s="1193"/>
      <c r="D55" s="1293">
        <v>0</v>
      </c>
      <c r="E55" s="1297">
        <v>0</v>
      </c>
      <c r="F55" s="1294">
        <v>0</v>
      </c>
      <c r="G55" s="1194">
        <v>0</v>
      </c>
      <c r="H55" s="1276" t="s">
        <v>4</v>
      </c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6"/>
      <c r="AI55" s="1246"/>
      <c r="AJ55" s="1246"/>
      <c r="AK55" s="1246"/>
      <c r="AL55" s="1246"/>
      <c r="AM55" s="1246"/>
      <c r="AN55" s="1246"/>
      <c r="AO55" s="1246"/>
      <c r="AP55" s="1246"/>
      <c r="AQ55" s="1246"/>
      <c r="AR55" s="1246"/>
      <c r="AS55" s="1246"/>
      <c r="AT55" s="1246"/>
      <c r="AU55" s="1246"/>
      <c r="AV55" s="1246"/>
      <c r="AW55" s="1246"/>
      <c r="AX55" s="1246"/>
      <c r="AY55" s="1246"/>
      <c r="AZ55" s="1246"/>
      <c r="BA55" s="1246"/>
      <c r="BB55" s="1246"/>
      <c r="BC55" s="1246"/>
      <c r="BD55" s="1246"/>
      <c r="BE55" s="1246"/>
      <c r="BF55" s="1246"/>
      <c r="BG55" s="1246"/>
      <c r="BH55" s="1246"/>
      <c r="BI55" s="1246"/>
      <c r="BJ55" s="1246"/>
      <c r="BK55" s="1246"/>
      <c r="BL55" s="1246"/>
      <c r="BM55" s="1246"/>
      <c r="BN55" s="1246"/>
      <c r="BO55" s="1246"/>
      <c r="BP55" s="1246"/>
      <c r="BQ55" s="1246"/>
      <c r="BR55" s="1246"/>
      <c r="BS55" s="1246"/>
      <c r="BT55" s="1246"/>
    </row>
    <row r="56" spans="1:72" s="1295" customFormat="1" ht="21.75" customHeight="1">
      <c r="A56" s="1310" t="s">
        <v>289</v>
      </c>
      <c r="B56" s="1193">
        <v>42609.740879999998</v>
      </c>
      <c r="C56" s="1193"/>
      <c r="D56" s="1293">
        <v>0.92169999999999996</v>
      </c>
      <c r="E56" s="1311">
        <v>3.1519999999999999E-2</v>
      </c>
      <c r="F56" s="1294">
        <v>0.92169999999999996</v>
      </c>
      <c r="G56" s="1194">
        <v>0</v>
      </c>
      <c r="H56" s="1276" t="s">
        <v>4</v>
      </c>
      <c r="I56" s="1246"/>
      <c r="J56" s="1246"/>
      <c r="K56" s="1246"/>
      <c r="L56" s="1246"/>
      <c r="M56" s="1246"/>
      <c r="N56" s="1246"/>
      <c r="O56" s="1246"/>
      <c r="P56" s="1246"/>
      <c r="Q56" s="1246"/>
      <c r="R56" s="1246"/>
      <c r="S56" s="1246"/>
      <c r="T56" s="1246"/>
      <c r="U56" s="1246"/>
      <c r="V56" s="1246"/>
      <c r="W56" s="1246"/>
      <c r="X56" s="1246"/>
      <c r="Y56" s="1246"/>
      <c r="Z56" s="1246"/>
      <c r="AA56" s="1246"/>
      <c r="AB56" s="1246"/>
      <c r="AC56" s="1246"/>
      <c r="AD56" s="1246"/>
      <c r="AE56" s="1246"/>
      <c r="AF56" s="1246"/>
      <c r="AG56" s="1246"/>
      <c r="AH56" s="1246"/>
      <c r="AI56" s="1246"/>
      <c r="AJ56" s="1246"/>
      <c r="AK56" s="1246"/>
      <c r="AL56" s="1246"/>
      <c r="AM56" s="1246"/>
      <c r="AN56" s="1246"/>
      <c r="AO56" s="1246"/>
      <c r="AP56" s="1246"/>
      <c r="AQ56" s="1246"/>
      <c r="AR56" s="1246"/>
      <c r="AS56" s="1246"/>
      <c r="AT56" s="1246"/>
      <c r="AU56" s="1246"/>
      <c r="AV56" s="1246"/>
      <c r="AW56" s="1246"/>
      <c r="AX56" s="1246"/>
      <c r="AY56" s="1246"/>
      <c r="AZ56" s="1246"/>
      <c r="BA56" s="1246"/>
      <c r="BB56" s="1246"/>
      <c r="BC56" s="1246"/>
      <c r="BD56" s="1246"/>
      <c r="BE56" s="1246"/>
      <c r="BF56" s="1246"/>
      <c r="BG56" s="1246"/>
      <c r="BH56" s="1246"/>
      <c r="BI56" s="1246"/>
      <c r="BJ56" s="1246"/>
      <c r="BK56" s="1246"/>
      <c r="BL56" s="1246"/>
      <c r="BM56" s="1246"/>
      <c r="BN56" s="1246"/>
      <c r="BO56" s="1246"/>
      <c r="BP56" s="1246"/>
      <c r="BQ56" s="1246"/>
      <c r="BR56" s="1246"/>
      <c r="BS56" s="1246"/>
      <c r="BT56" s="1246"/>
    </row>
    <row r="57" spans="1:72" s="1295" customFormat="1" ht="21.75" customHeight="1">
      <c r="A57" s="1292" t="s">
        <v>290</v>
      </c>
      <c r="B57" s="1193">
        <v>18925.76958</v>
      </c>
      <c r="C57" s="1193"/>
      <c r="D57" s="1293">
        <v>0</v>
      </c>
      <c r="E57" s="1297">
        <v>0</v>
      </c>
      <c r="F57" s="1294">
        <v>0</v>
      </c>
      <c r="G57" s="1194">
        <v>0</v>
      </c>
      <c r="H57" s="1276" t="s">
        <v>4</v>
      </c>
      <c r="I57" s="1246"/>
      <c r="J57" s="1246"/>
      <c r="K57" s="1246"/>
      <c r="L57" s="1246"/>
      <c r="M57" s="1246"/>
      <c r="N57" s="1246"/>
      <c r="O57" s="1246"/>
      <c r="P57" s="1246"/>
      <c r="Q57" s="1246"/>
      <c r="R57" s="1246"/>
      <c r="S57" s="1246"/>
      <c r="T57" s="1246"/>
      <c r="U57" s="1246"/>
      <c r="V57" s="1246"/>
      <c r="W57" s="1246"/>
      <c r="X57" s="1246"/>
      <c r="Y57" s="1246"/>
      <c r="Z57" s="1246"/>
      <c r="AA57" s="1246"/>
      <c r="AB57" s="1246"/>
      <c r="AC57" s="1246"/>
      <c r="AD57" s="1246"/>
      <c r="AE57" s="1246"/>
      <c r="AF57" s="1246"/>
      <c r="AG57" s="1246"/>
      <c r="AH57" s="1246"/>
      <c r="AI57" s="1246"/>
      <c r="AJ57" s="1246"/>
      <c r="AK57" s="1246"/>
      <c r="AL57" s="1246"/>
      <c r="AM57" s="1246"/>
      <c r="AN57" s="1246"/>
      <c r="AO57" s="1246"/>
      <c r="AP57" s="1246"/>
      <c r="AQ57" s="1246"/>
      <c r="AR57" s="1246"/>
      <c r="AS57" s="1246"/>
      <c r="AT57" s="1246"/>
      <c r="AU57" s="1246"/>
      <c r="AV57" s="1246"/>
      <c r="AW57" s="1246"/>
      <c r="AX57" s="1246"/>
      <c r="AY57" s="1246"/>
      <c r="AZ57" s="1246"/>
      <c r="BA57" s="1246"/>
      <c r="BB57" s="1246"/>
      <c r="BC57" s="1246"/>
      <c r="BD57" s="1246"/>
      <c r="BE57" s="1246"/>
      <c r="BF57" s="1246"/>
      <c r="BG57" s="1246"/>
      <c r="BH57" s="1246"/>
      <c r="BI57" s="1246"/>
      <c r="BJ57" s="1246"/>
      <c r="BK57" s="1246"/>
      <c r="BL57" s="1246"/>
      <c r="BM57" s="1246"/>
      <c r="BN57" s="1246"/>
      <c r="BO57" s="1246"/>
      <c r="BP57" s="1246"/>
      <c r="BQ57" s="1246"/>
      <c r="BR57" s="1246"/>
      <c r="BS57" s="1246"/>
      <c r="BT57" s="1246"/>
    </row>
    <row r="58" spans="1:72" s="1295" customFormat="1" ht="21.75" customHeight="1">
      <c r="A58" s="1292" t="s">
        <v>291</v>
      </c>
      <c r="B58" s="1193">
        <v>46686.232209999987</v>
      </c>
      <c r="C58" s="1193"/>
      <c r="D58" s="1293">
        <v>0</v>
      </c>
      <c r="E58" s="1297">
        <v>0</v>
      </c>
      <c r="F58" s="1294">
        <v>0</v>
      </c>
      <c r="G58" s="1194">
        <v>0</v>
      </c>
      <c r="H58" s="1276" t="s">
        <v>4</v>
      </c>
      <c r="I58" s="1246"/>
      <c r="J58" s="1246"/>
      <c r="K58" s="1246"/>
      <c r="L58" s="1246"/>
      <c r="M58" s="1246"/>
      <c r="N58" s="1246"/>
      <c r="O58" s="1246"/>
      <c r="P58" s="1246"/>
      <c r="Q58" s="1246"/>
      <c r="R58" s="1246"/>
      <c r="S58" s="1246"/>
      <c r="T58" s="1246"/>
      <c r="U58" s="1246"/>
      <c r="V58" s="1246"/>
      <c r="W58" s="1246"/>
      <c r="X58" s="1246"/>
      <c r="Y58" s="1246"/>
      <c r="Z58" s="1246"/>
      <c r="AA58" s="1246"/>
      <c r="AB58" s="1246"/>
      <c r="AC58" s="1246"/>
      <c r="AD58" s="1246"/>
      <c r="AE58" s="1246"/>
      <c r="AF58" s="1246"/>
      <c r="AG58" s="1246"/>
      <c r="AH58" s="1246"/>
      <c r="AI58" s="1246"/>
      <c r="AJ58" s="1246"/>
      <c r="AK58" s="1246"/>
      <c r="AL58" s="1246"/>
      <c r="AM58" s="1246"/>
      <c r="AN58" s="1246"/>
      <c r="AO58" s="1246"/>
      <c r="AP58" s="1246"/>
      <c r="AQ58" s="1246"/>
      <c r="AR58" s="1246"/>
      <c r="AS58" s="1246"/>
      <c r="AT58" s="1246"/>
      <c r="AU58" s="1246"/>
      <c r="AV58" s="1246"/>
      <c r="AW58" s="1246"/>
      <c r="AX58" s="1246"/>
      <c r="AY58" s="1246"/>
      <c r="AZ58" s="1246"/>
      <c r="BA58" s="1246"/>
      <c r="BB58" s="1246"/>
      <c r="BC58" s="1246"/>
      <c r="BD58" s="1246"/>
      <c r="BE58" s="1246"/>
      <c r="BF58" s="1246"/>
      <c r="BG58" s="1246"/>
      <c r="BH58" s="1246"/>
      <c r="BI58" s="1246"/>
      <c r="BJ58" s="1246"/>
      <c r="BK58" s="1246"/>
      <c r="BL58" s="1246"/>
      <c r="BM58" s="1246"/>
      <c r="BN58" s="1246"/>
      <c r="BO58" s="1246"/>
      <c r="BP58" s="1246"/>
      <c r="BQ58" s="1246"/>
      <c r="BR58" s="1246"/>
      <c r="BS58" s="1246"/>
      <c r="BT58" s="1246"/>
    </row>
    <row r="59" spans="1:72" s="1295" customFormat="1" ht="21.75" customHeight="1">
      <c r="A59" s="1308" t="s">
        <v>292</v>
      </c>
      <c r="B59" s="1193">
        <v>93916.010569999999</v>
      </c>
      <c r="C59" s="1193"/>
      <c r="D59" s="1293">
        <v>0</v>
      </c>
      <c r="E59" s="1297">
        <v>0</v>
      </c>
      <c r="F59" s="1294">
        <v>0</v>
      </c>
      <c r="G59" s="1194">
        <v>0</v>
      </c>
      <c r="H59" s="1276" t="s">
        <v>4</v>
      </c>
      <c r="I59" s="1246"/>
      <c r="J59" s="1246"/>
      <c r="K59" s="1246"/>
      <c r="L59" s="1246"/>
      <c r="M59" s="1246"/>
      <c r="N59" s="1246"/>
      <c r="O59" s="1246"/>
      <c r="P59" s="1246"/>
      <c r="Q59" s="1246"/>
      <c r="R59" s="1246"/>
      <c r="S59" s="1246"/>
      <c r="T59" s="1246"/>
      <c r="U59" s="1246"/>
      <c r="V59" s="1246"/>
      <c r="W59" s="1246"/>
      <c r="X59" s="1246"/>
      <c r="Y59" s="1246"/>
      <c r="Z59" s="1246"/>
      <c r="AA59" s="1246"/>
      <c r="AB59" s="1246"/>
      <c r="AC59" s="1246"/>
      <c r="AD59" s="1246"/>
      <c r="AE59" s="1246"/>
      <c r="AF59" s="1246"/>
      <c r="AG59" s="1246"/>
      <c r="AH59" s="1246"/>
      <c r="AI59" s="1246"/>
      <c r="AJ59" s="1246"/>
      <c r="AK59" s="1246"/>
      <c r="AL59" s="1246"/>
      <c r="AM59" s="1246"/>
      <c r="AN59" s="1246"/>
      <c r="AO59" s="1246"/>
      <c r="AP59" s="1246"/>
      <c r="AQ59" s="1246"/>
      <c r="AR59" s="1246"/>
      <c r="AS59" s="1246"/>
      <c r="AT59" s="1246"/>
      <c r="AU59" s="1246"/>
      <c r="AV59" s="1246"/>
      <c r="AW59" s="1246"/>
      <c r="AX59" s="1246"/>
      <c r="AY59" s="1246"/>
      <c r="AZ59" s="1246"/>
      <c r="BA59" s="1246"/>
      <c r="BB59" s="1246"/>
      <c r="BC59" s="1246"/>
      <c r="BD59" s="1246"/>
      <c r="BE59" s="1246"/>
      <c r="BF59" s="1246"/>
      <c r="BG59" s="1246"/>
      <c r="BH59" s="1246"/>
      <c r="BI59" s="1246"/>
      <c r="BJ59" s="1246"/>
      <c r="BK59" s="1246"/>
      <c r="BL59" s="1246"/>
      <c r="BM59" s="1246"/>
      <c r="BN59" s="1246"/>
      <c r="BO59" s="1246"/>
      <c r="BP59" s="1246"/>
      <c r="BQ59" s="1246"/>
      <c r="BR59" s="1246"/>
      <c r="BS59" s="1246"/>
      <c r="BT59" s="1246"/>
    </row>
    <row r="60" spans="1:72" s="1295" customFormat="1" ht="21.75" customHeight="1">
      <c r="A60" s="1292" t="s">
        <v>293</v>
      </c>
      <c r="B60" s="1193">
        <v>38.583619999999996</v>
      </c>
      <c r="C60" s="1193"/>
      <c r="D60" s="1293">
        <v>0</v>
      </c>
      <c r="E60" s="1297">
        <v>0</v>
      </c>
      <c r="F60" s="1294">
        <v>0</v>
      </c>
      <c r="G60" s="1194">
        <v>0</v>
      </c>
      <c r="H60" s="1276" t="s">
        <v>4</v>
      </c>
      <c r="I60" s="1246"/>
      <c r="J60" s="1246"/>
      <c r="K60" s="1246"/>
      <c r="L60" s="1246"/>
      <c r="M60" s="1246"/>
      <c r="N60" s="1246"/>
      <c r="O60" s="1246"/>
      <c r="P60" s="1246"/>
      <c r="Q60" s="1246"/>
      <c r="R60" s="1246"/>
      <c r="S60" s="1246"/>
      <c r="T60" s="1246"/>
      <c r="U60" s="1246"/>
      <c r="V60" s="1246"/>
      <c r="W60" s="1246"/>
      <c r="X60" s="1246"/>
      <c r="Y60" s="1246"/>
      <c r="Z60" s="1246"/>
      <c r="AA60" s="1246"/>
      <c r="AB60" s="1246"/>
      <c r="AC60" s="1246"/>
      <c r="AD60" s="1246"/>
      <c r="AE60" s="1246"/>
      <c r="AF60" s="1246"/>
      <c r="AG60" s="1246"/>
      <c r="AH60" s="1246"/>
      <c r="AI60" s="1246"/>
      <c r="AJ60" s="1246"/>
      <c r="AK60" s="1246"/>
      <c r="AL60" s="1246"/>
      <c r="AM60" s="1246"/>
      <c r="AN60" s="1246"/>
      <c r="AO60" s="1246"/>
      <c r="AP60" s="1246"/>
      <c r="AQ60" s="1246"/>
      <c r="AR60" s="1246"/>
      <c r="AS60" s="1246"/>
      <c r="AT60" s="1246"/>
      <c r="AU60" s="1246"/>
      <c r="AV60" s="1246"/>
      <c r="AW60" s="1246"/>
      <c r="AX60" s="1246"/>
      <c r="AY60" s="1246"/>
      <c r="AZ60" s="1246"/>
      <c r="BA60" s="1246"/>
      <c r="BB60" s="1246"/>
      <c r="BC60" s="1246"/>
      <c r="BD60" s="1246"/>
      <c r="BE60" s="1246"/>
      <c r="BF60" s="1246"/>
      <c r="BG60" s="1246"/>
      <c r="BH60" s="1246"/>
      <c r="BI60" s="1246"/>
      <c r="BJ60" s="1246"/>
      <c r="BK60" s="1246"/>
      <c r="BL60" s="1246"/>
      <c r="BM60" s="1246"/>
      <c r="BN60" s="1246"/>
      <c r="BO60" s="1246"/>
      <c r="BP60" s="1246"/>
      <c r="BQ60" s="1246"/>
      <c r="BR60" s="1246"/>
      <c r="BS60" s="1246"/>
      <c r="BT60" s="1246"/>
    </row>
    <row r="61" spans="1:72" s="1295" customFormat="1" ht="21.75" customHeight="1">
      <c r="A61" s="1292" t="s">
        <v>294</v>
      </c>
      <c r="B61" s="1193">
        <v>918.22261000000003</v>
      </c>
      <c r="C61" s="1193"/>
      <c r="D61" s="1293">
        <v>0</v>
      </c>
      <c r="E61" s="1297">
        <v>0</v>
      </c>
      <c r="F61" s="1294">
        <v>0</v>
      </c>
      <c r="G61" s="1194">
        <v>0</v>
      </c>
      <c r="H61" s="1276"/>
      <c r="I61" s="1246"/>
      <c r="J61" s="1246"/>
      <c r="K61" s="1246"/>
      <c r="L61" s="1246"/>
      <c r="M61" s="1246"/>
      <c r="N61" s="1246"/>
      <c r="O61" s="1246"/>
      <c r="P61" s="1246"/>
      <c r="Q61" s="1246"/>
      <c r="R61" s="1246"/>
      <c r="S61" s="1246"/>
      <c r="T61" s="1246"/>
      <c r="U61" s="1246"/>
      <c r="V61" s="1246"/>
      <c r="W61" s="1246"/>
      <c r="X61" s="1246"/>
      <c r="Y61" s="1246"/>
      <c r="Z61" s="1246"/>
      <c r="AA61" s="1246"/>
      <c r="AB61" s="1246"/>
      <c r="AC61" s="1246"/>
      <c r="AD61" s="1246"/>
      <c r="AE61" s="1246"/>
      <c r="AF61" s="1246"/>
      <c r="AG61" s="1246"/>
      <c r="AH61" s="1246"/>
      <c r="AI61" s="1246"/>
      <c r="AJ61" s="1246"/>
      <c r="AK61" s="1246"/>
      <c r="AL61" s="1246"/>
      <c r="AM61" s="1246"/>
      <c r="AN61" s="1246"/>
      <c r="AO61" s="1246"/>
      <c r="AP61" s="1246"/>
      <c r="AQ61" s="1246"/>
      <c r="AR61" s="1246"/>
      <c r="AS61" s="1246"/>
      <c r="AT61" s="1246"/>
      <c r="AU61" s="1246"/>
      <c r="AV61" s="1246"/>
      <c r="AW61" s="1246"/>
      <c r="AX61" s="1246"/>
      <c r="AY61" s="1246"/>
      <c r="AZ61" s="1246"/>
      <c r="BA61" s="1246"/>
      <c r="BB61" s="1246"/>
      <c r="BC61" s="1246"/>
      <c r="BD61" s="1246"/>
      <c r="BE61" s="1246"/>
      <c r="BF61" s="1246"/>
      <c r="BG61" s="1246"/>
      <c r="BH61" s="1246"/>
      <c r="BI61" s="1246"/>
      <c r="BJ61" s="1246"/>
      <c r="BK61" s="1246"/>
      <c r="BL61" s="1246"/>
      <c r="BM61" s="1246"/>
      <c r="BN61" s="1246"/>
      <c r="BO61" s="1246"/>
      <c r="BP61" s="1246"/>
      <c r="BQ61" s="1246"/>
      <c r="BR61" s="1246"/>
      <c r="BS61" s="1246"/>
      <c r="BT61" s="1246"/>
    </row>
    <row r="62" spans="1:72" s="1295" customFormat="1" ht="21.75" customHeight="1">
      <c r="A62" s="1292" t="s">
        <v>295</v>
      </c>
      <c r="B62" s="1193">
        <v>41.581119999999999</v>
      </c>
      <c r="C62" s="1193"/>
      <c r="D62" s="1293">
        <v>0</v>
      </c>
      <c r="E62" s="1297">
        <v>0</v>
      </c>
      <c r="F62" s="1294">
        <v>0</v>
      </c>
      <c r="G62" s="1194">
        <v>0</v>
      </c>
      <c r="H62" s="1276" t="s">
        <v>4</v>
      </c>
      <c r="I62" s="1246"/>
      <c r="J62" s="1246"/>
      <c r="K62" s="1246"/>
      <c r="L62" s="1246"/>
      <c r="M62" s="1246"/>
      <c r="N62" s="1246"/>
      <c r="O62" s="1246"/>
      <c r="P62" s="1246"/>
      <c r="Q62" s="1246"/>
      <c r="R62" s="1246"/>
      <c r="S62" s="1246"/>
      <c r="T62" s="1246"/>
      <c r="U62" s="1246"/>
      <c r="V62" s="1246"/>
      <c r="W62" s="1246"/>
      <c r="X62" s="1246"/>
      <c r="Y62" s="1246"/>
      <c r="Z62" s="1246"/>
      <c r="AA62" s="1246"/>
      <c r="AB62" s="1246"/>
      <c r="AC62" s="1246"/>
      <c r="AD62" s="1246"/>
      <c r="AE62" s="1246"/>
      <c r="AF62" s="1246"/>
      <c r="AG62" s="1246"/>
      <c r="AH62" s="1246"/>
      <c r="AI62" s="1246"/>
      <c r="AJ62" s="1246"/>
      <c r="AK62" s="1246"/>
      <c r="AL62" s="1246"/>
      <c r="AM62" s="1246"/>
      <c r="AN62" s="1246"/>
      <c r="AO62" s="1246"/>
      <c r="AP62" s="1246"/>
      <c r="AQ62" s="1246"/>
      <c r="AR62" s="1246"/>
      <c r="AS62" s="1246"/>
      <c r="AT62" s="1246"/>
      <c r="AU62" s="1246"/>
      <c r="AV62" s="1246"/>
      <c r="AW62" s="1246"/>
      <c r="AX62" s="1246"/>
      <c r="AY62" s="1246"/>
      <c r="AZ62" s="1246"/>
      <c r="BA62" s="1246"/>
      <c r="BB62" s="1246"/>
      <c r="BC62" s="1246"/>
      <c r="BD62" s="1246"/>
      <c r="BE62" s="1246"/>
      <c r="BF62" s="1246"/>
      <c r="BG62" s="1246"/>
      <c r="BH62" s="1246"/>
      <c r="BI62" s="1246"/>
      <c r="BJ62" s="1246"/>
      <c r="BK62" s="1246"/>
      <c r="BL62" s="1246"/>
      <c r="BM62" s="1246"/>
      <c r="BN62" s="1246"/>
      <c r="BO62" s="1246"/>
      <c r="BP62" s="1246"/>
      <c r="BQ62" s="1246"/>
      <c r="BR62" s="1246"/>
      <c r="BS62" s="1246"/>
      <c r="BT62" s="1246"/>
    </row>
    <row r="63" spans="1:72" s="1295" customFormat="1" ht="21.75" customHeight="1">
      <c r="A63" s="1292" t="s">
        <v>875</v>
      </c>
      <c r="B63" s="1193">
        <v>312.05027000000001</v>
      </c>
      <c r="C63" s="1193"/>
      <c r="D63" s="1293">
        <v>0</v>
      </c>
      <c r="E63" s="1297">
        <v>0</v>
      </c>
      <c r="F63" s="1294">
        <v>0</v>
      </c>
      <c r="G63" s="1194">
        <v>0</v>
      </c>
      <c r="H63" s="1276" t="s">
        <v>4</v>
      </c>
      <c r="I63" s="1246"/>
      <c r="J63" s="1246"/>
      <c r="K63" s="1246"/>
      <c r="L63" s="1246"/>
      <c r="M63" s="1246"/>
      <c r="N63" s="1246"/>
      <c r="O63" s="1246"/>
      <c r="P63" s="1246"/>
      <c r="Q63" s="1246"/>
      <c r="R63" s="1246"/>
      <c r="S63" s="1246"/>
      <c r="T63" s="1246"/>
      <c r="U63" s="1246"/>
      <c r="V63" s="1246"/>
      <c r="W63" s="1246"/>
      <c r="X63" s="1246"/>
      <c r="Y63" s="1246"/>
      <c r="Z63" s="1246"/>
      <c r="AA63" s="1246"/>
      <c r="AB63" s="1246"/>
      <c r="AC63" s="1246"/>
      <c r="AD63" s="1246"/>
      <c r="AE63" s="1246"/>
      <c r="AF63" s="1246"/>
      <c r="AG63" s="1246"/>
      <c r="AH63" s="1246"/>
      <c r="AI63" s="1246"/>
      <c r="AJ63" s="1246"/>
      <c r="AK63" s="1246"/>
      <c r="AL63" s="1246"/>
      <c r="AM63" s="1246"/>
      <c r="AN63" s="1246"/>
      <c r="AO63" s="1246"/>
      <c r="AP63" s="1246"/>
      <c r="AQ63" s="1246"/>
      <c r="AR63" s="1246"/>
      <c r="AS63" s="1246"/>
      <c r="AT63" s="1246"/>
      <c r="AU63" s="1246"/>
      <c r="AV63" s="1246"/>
      <c r="AW63" s="1246"/>
      <c r="AX63" s="1246"/>
      <c r="AY63" s="1246"/>
      <c r="AZ63" s="1246"/>
      <c r="BA63" s="1246"/>
      <c r="BB63" s="1246"/>
      <c r="BC63" s="1246"/>
      <c r="BD63" s="1246"/>
      <c r="BE63" s="1246"/>
      <c r="BF63" s="1246"/>
      <c r="BG63" s="1246"/>
      <c r="BH63" s="1246"/>
      <c r="BI63" s="1246"/>
      <c r="BJ63" s="1246"/>
      <c r="BK63" s="1246"/>
      <c r="BL63" s="1246"/>
      <c r="BM63" s="1246"/>
      <c r="BN63" s="1246"/>
      <c r="BO63" s="1246"/>
      <c r="BP63" s="1246"/>
      <c r="BQ63" s="1246"/>
      <c r="BR63" s="1246"/>
      <c r="BS63" s="1246"/>
      <c r="BT63" s="1246"/>
    </row>
    <row r="64" spans="1:72" s="1295" customFormat="1" ht="21.75" customHeight="1">
      <c r="A64" s="1292" t="s">
        <v>297</v>
      </c>
      <c r="B64" s="1193">
        <v>54.832819999999998</v>
      </c>
      <c r="C64" s="1193"/>
      <c r="D64" s="1293">
        <v>0</v>
      </c>
      <c r="E64" s="1297">
        <v>0</v>
      </c>
      <c r="F64" s="1294">
        <v>0</v>
      </c>
      <c r="G64" s="1194">
        <v>0</v>
      </c>
      <c r="H64" s="1276" t="s">
        <v>4</v>
      </c>
      <c r="I64" s="1246"/>
      <c r="J64" s="1246"/>
      <c r="K64" s="1246"/>
      <c r="L64" s="1246"/>
      <c r="M64" s="1246"/>
      <c r="N64" s="1246"/>
      <c r="O64" s="1246"/>
      <c r="P64" s="1246"/>
      <c r="Q64" s="1246"/>
      <c r="R64" s="1246"/>
      <c r="S64" s="1246"/>
      <c r="T64" s="1246"/>
      <c r="U64" s="1246"/>
      <c r="V64" s="1246"/>
      <c r="W64" s="1246"/>
      <c r="X64" s="1246"/>
      <c r="Y64" s="1246"/>
      <c r="Z64" s="1246"/>
      <c r="AA64" s="1246"/>
      <c r="AB64" s="1246"/>
      <c r="AC64" s="1246"/>
      <c r="AD64" s="1246"/>
      <c r="AE64" s="1246"/>
      <c r="AF64" s="1246"/>
      <c r="AG64" s="1246"/>
      <c r="AH64" s="1246"/>
      <c r="AI64" s="1246"/>
      <c r="AJ64" s="1246"/>
      <c r="AK64" s="1246"/>
      <c r="AL64" s="1246"/>
      <c r="AM64" s="1246"/>
      <c r="AN64" s="1246"/>
      <c r="AO64" s="1246"/>
      <c r="AP64" s="1246"/>
      <c r="AQ64" s="1246"/>
      <c r="AR64" s="1246"/>
      <c r="AS64" s="1246"/>
      <c r="AT64" s="1246"/>
      <c r="AU64" s="1246"/>
      <c r="AV64" s="1246"/>
      <c r="AW64" s="1246"/>
      <c r="AX64" s="1246"/>
      <c r="AY64" s="1246"/>
      <c r="AZ64" s="1246"/>
      <c r="BA64" s="1246"/>
      <c r="BB64" s="1246"/>
      <c r="BC64" s="1246"/>
      <c r="BD64" s="1246"/>
      <c r="BE64" s="1246"/>
      <c r="BF64" s="1246"/>
      <c r="BG64" s="1246"/>
      <c r="BH64" s="1246"/>
      <c r="BI64" s="1246"/>
      <c r="BJ64" s="1246"/>
      <c r="BK64" s="1246"/>
      <c r="BL64" s="1246"/>
      <c r="BM64" s="1246"/>
      <c r="BN64" s="1246"/>
      <c r="BO64" s="1246"/>
      <c r="BP64" s="1246"/>
      <c r="BQ64" s="1246"/>
      <c r="BR64" s="1246"/>
      <c r="BS64" s="1246"/>
      <c r="BT64" s="1246"/>
    </row>
    <row r="65" spans="1:72" s="1295" customFormat="1" ht="21.95" customHeight="1">
      <c r="A65" s="1292" t="s">
        <v>298</v>
      </c>
      <c r="B65" s="1193">
        <v>3055.8872799999999</v>
      </c>
      <c r="C65" s="1193"/>
      <c r="D65" s="1293">
        <v>0</v>
      </c>
      <c r="E65" s="1297">
        <v>0</v>
      </c>
      <c r="F65" s="1294">
        <v>0</v>
      </c>
      <c r="G65" s="1194">
        <v>0</v>
      </c>
      <c r="H65" s="1276" t="s">
        <v>4</v>
      </c>
      <c r="I65" s="1246"/>
      <c r="J65" s="1246"/>
      <c r="K65" s="1246"/>
      <c r="L65" s="1246"/>
      <c r="M65" s="1246"/>
      <c r="N65" s="1246"/>
      <c r="O65" s="1246"/>
      <c r="P65" s="1246"/>
      <c r="Q65" s="1246"/>
      <c r="R65" s="1246"/>
      <c r="S65" s="1246"/>
      <c r="T65" s="1246"/>
      <c r="U65" s="1246"/>
      <c r="V65" s="1246"/>
      <c r="W65" s="1246"/>
      <c r="X65" s="1246"/>
      <c r="Y65" s="1246"/>
      <c r="Z65" s="1246"/>
      <c r="AA65" s="1246"/>
      <c r="AB65" s="1246"/>
      <c r="AC65" s="1246"/>
      <c r="AD65" s="1246"/>
      <c r="AE65" s="1246"/>
      <c r="AF65" s="1246"/>
      <c r="AG65" s="1246"/>
      <c r="AH65" s="1246"/>
      <c r="AI65" s="1246"/>
      <c r="AJ65" s="1246"/>
      <c r="AK65" s="1246"/>
      <c r="AL65" s="1246"/>
      <c r="AM65" s="1246"/>
      <c r="AN65" s="1246"/>
      <c r="AO65" s="1246"/>
      <c r="AP65" s="1246"/>
      <c r="AQ65" s="1246"/>
      <c r="AR65" s="1246"/>
      <c r="AS65" s="1246"/>
      <c r="AT65" s="1246"/>
      <c r="AU65" s="1246"/>
      <c r="AV65" s="1246"/>
      <c r="AW65" s="1246"/>
      <c r="AX65" s="1246"/>
      <c r="AY65" s="1246"/>
      <c r="AZ65" s="1246"/>
      <c r="BA65" s="1246"/>
      <c r="BB65" s="1246"/>
      <c r="BC65" s="1246"/>
      <c r="BD65" s="1246"/>
      <c r="BE65" s="1246"/>
      <c r="BF65" s="1246"/>
      <c r="BG65" s="1246"/>
      <c r="BH65" s="1246"/>
      <c r="BI65" s="1246"/>
      <c r="BJ65" s="1246"/>
      <c r="BK65" s="1246"/>
      <c r="BL65" s="1246"/>
      <c r="BM65" s="1246"/>
      <c r="BN65" s="1246"/>
      <c r="BO65" s="1246"/>
      <c r="BP65" s="1246"/>
      <c r="BQ65" s="1246"/>
      <c r="BR65" s="1246"/>
      <c r="BS65" s="1246"/>
      <c r="BT65" s="1246"/>
    </row>
    <row r="66" spans="1:72" s="1295" customFormat="1" ht="21.95" customHeight="1">
      <c r="A66" s="1292" t="s">
        <v>299</v>
      </c>
      <c r="B66" s="1193">
        <v>5334.4871600000006</v>
      </c>
      <c r="C66" s="1193"/>
      <c r="D66" s="1293">
        <v>0</v>
      </c>
      <c r="E66" s="1297">
        <v>0</v>
      </c>
      <c r="F66" s="1294">
        <v>0</v>
      </c>
      <c r="G66" s="1194">
        <v>0</v>
      </c>
      <c r="H66" s="1276" t="s">
        <v>4</v>
      </c>
      <c r="I66" s="1246"/>
      <c r="J66" s="1246"/>
      <c r="K66" s="1246"/>
      <c r="L66" s="1246"/>
      <c r="M66" s="1246"/>
      <c r="N66" s="1246"/>
      <c r="O66" s="1246"/>
      <c r="P66" s="1246"/>
      <c r="Q66" s="1246"/>
      <c r="R66" s="1246"/>
      <c r="S66" s="1246"/>
      <c r="T66" s="1246"/>
      <c r="U66" s="1246"/>
      <c r="V66" s="1246"/>
      <c r="W66" s="1246"/>
      <c r="X66" s="1246"/>
      <c r="Y66" s="1246"/>
      <c r="Z66" s="1246"/>
      <c r="AA66" s="1246"/>
      <c r="AB66" s="1246"/>
      <c r="AC66" s="1246"/>
      <c r="AD66" s="1246"/>
      <c r="AE66" s="1246"/>
      <c r="AF66" s="1246"/>
      <c r="AG66" s="1246"/>
      <c r="AH66" s="1246"/>
      <c r="AI66" s="1246"/>
      <c r="AJ66" s="1246"/>
      <c r="AK66" s="1246"/>
      <c r="AL66" s="1246"/>
      <c r="AM66" s="1246"/>
      <c r="AN66" s="1246"/>
      <c r="AO66" s="1246"/>
      <c r="AP66" s="1246"/>
      <c r="AQ66" s="1246"/>
      <c r="AR66" s="1246"/>
      <c r="AS66" s="1246"/>
      <c r="AT66" s="1246"/>
      <c r="AU66" s="1246"/>
      <c r="AV66" s="1246"/>
      <c r="AW66" s="1246"/>
      <c r="AX66" s="1246"/>
      <c r="AY66" s="1246"/>
      <c r="AZ66" s="1246"/>
      <c r="BA66" s="1246"/>
      <c r="BB66" s="1246"/>
      <c r="BC66" s="1246"/>
      <c r="BD66" s="1246"/>
      <c r="BE66" s="1246"/>
      <c r="BF66" s="1246"/>
      <c r="BG66" s="1246"/>
      <c r="BH66" s="1246"/>
      <c r="BI66" s="1246"/>
      <c r="BJ66" s="1246"/>
      <c r="BK66" s="1246"/>
      <c r="BL66" s="1246"/>
      <c r="BM66" s="1246"/>
      <c r="BN66" s="1246"/>
      <c r="BO66" s="1246"/>
      <c r="BP66" s="1246"/>
      <c r="BQ66" s="1246"/>
      <c r="BR66" s="1246"/>
      <c r="BS66" s="1246"/>
      <c r="BT66" s="1246"/>
    </row>
    <row r="67" spans="1:72" s="1295" customFormat="1" ht="21.95" customHeight="1">
      <c r="A67" s="1292" t="s">
        <v>300</v>
      </c>
      <c r="B67" s="1193">
        <v>1436.1789999999994</v>
      </c>
      <c r="C67" s="1193"/>
      <c r="D67" s="1293">
        <v>0</v>
      </c>
      <c r="E67" s="1297">
        <v>0</v>
      </c>
      <c r="F67" s="1294">
        <v>0</v>
      </c>
      <c r="G67" s="1194">
        <v>0</v>
      </c>
      <c r="H67" s="1276" t="s">
        <v>4</v>
      </c>
      <c r="I67" s="1246"/>
      <c r="J67" s="1246"/>
      <c r="K67" s="1246"/>
      <c r="L67" s="1246"/>
      <c r="M67" s="1246"/>
      <c r="N67" s="1246"/>
      <c r="O67" s="1246"/>
      <c r="P67" s="1246"/>
      <c r="Q67" s="1246"/>
      <c r="R67" s="1246"/>
      <c r="S67" s="1246"/>
      <c r="T67" s="1246"/>
      <c r="U67" s="1246"/>
      <c r="V67" s="1246"/>
      <c r="W67" s="1246"/>
      <c r="X67" s="1246"/>
      <c r="Y67" s="1246"/>
      <c r="Z67" s="1246"/>
      <c r="AA67" s="1246"/>
      <c r="AB67" s="1246"/>
      <c r="AC67" s="1246"/>
      <c r="AD67" s="1246"/>
      <c r="AE67" s="1246"/>
      <c r="AF67" s="1246"/>
      <c r="AG67" s="1246"/>
      <c r="AH67" s="1246"/>
      <c r="AI67" s="1246"/>
      <c r="AJ67" s="1246"/>
      <c r="AK67" s="1246"/>
      <c r="AL67" s="1246"/>
      <c r="AM67" s="1246"/>
      <c r="AN67" s="1246"/>
      <c r="AO67" s="1246"/>
      <c r="AP67" s="1246"/>
      <c r="AQ67" s="1246"/>
      <c r="AR67" s="1246"/>
      <c r="AS67" s="1246"/>
      <c r="AT67" s="1246"/>
      <c r="AU67" s="1246"/>
      <c r="AV67" s="1246"/>
      <c r="AW67" s="1246"/>
      <c r="AX67" s="1246"/>
      <c r="AY67" s="1246"/>
      <c r="AZ67" s="1246"/>
      <c r="BA67" s="1246"/>
      <c r="BB67" s="1246"/>
      <c r="BC67" s="1246"/>
      <c r="BD67" s="1246"/>
      <c r="BE67" s="1246"/>
      <c r="BF67" s="1246"/>
      <c r="BG67" s="1246"/>
      <c r="BH67" s="1246"/>
      <c r="BI67" s="1246"/>
      <c r="BJ67" s="1246"/>
      <c r="BK67" s="1246"/>
      <c r="BL67" s="1246"/>
      <c r="BM67" s="1246"/>
      <c r="BN67" s="1246"/>
      <c r="BO67" s="1246"/>
      <c r="BP67" s="1246"/>
      <c r="BQ67" s="1246"/>
      <c r="BR67" s="1246"/>
      <c r="BS67" s="1246"/>
      <c r="BT67" s="1246"/>
    </row>
    <row r="68" spans="1:72" s="1295" customFormat="1" ht="21.95" customHeight="1">
      <c r="A68" s="1292" t="s">
        <v>301</v>
      </c>
      <c r="B68" s="1193">
        <v>260.75871999999998</v>
      </c>
      <c r="C68" s="1193"/>
      <c r="D68" s="1293">
        <v>0</v>
      </c>
      <c r="E68" s="1297">
        <v>0</v>
      </c>
      <c r="F68" s="1294">
        <v>0</v>
      </c>
      <c r="G68" s="1194">
        <v>0</v>
      </c>
      <c r="H68" s="1276" t="s">
        <v>4</v>
      </c>
      <c r="I68" s="1246"/>
      <c r="J68" s="1246"/>
      <c r="K68" s="1246"/>
      <c r="L68" s="1246"/>
      <c r="M68" s="1246"/>
      <c r="N68" s="1246"/>
      <c r="O68" s="1246"/>
      <c r="P68" s="1246"/>
      <c r="Q68" s="1246"/>
      <c r="R68" s="1246"/>
      <c r="S68" s="1246"/>
      <c r="T68" s="1246"/>
      <c r="U68" s="1246"/>
      <c r="V68" s="1246"/>
      <c r="W68" s="1246"/>
      <c r="X68" s="1246"/>
      <c r="Y68" s="1246"/>
      <c r="Z68" s="1246"/>
      <c r="AA68" s="1246"/>
      <c r="AB68" s="1246"/>
      <c r="AC68" s="1246"/>
      <c r="AD68" s="1246"/>
      <c r="AE68" s="1246"/>
      <c r="AF68" s="1246"/>
      <c r="AG68" s="1246"/>
      <c r="AH68" s="1246"/>
      <c r="AI68" s="1246"/>
      <c r="AJ68" s="1246"/>
      <c r="AK68" s="1246"/>
      <c r="AL68" s="1246"/>
      <c r="AM68" s="1246"/>
      <c r="AN68" s="1246"/>
      <c r="AO68" s="1246"/>
      <c r="AP68" s="1246"/>
      <c r="AQ68" s="1246"/>
      <c r="AR68" s="1246"/>
      <c r="AS68" s="1246"/>
      <c r="AT68" s="1246"/>
      <c r="AU68" s="1246"/>
      <c r="AV68" s="1246"/>
      <c r="AW68" s="1246"/>
      <c r="AX68" s="1246"/>
      <c r="AY68" s="1246"/>
      <c r="AZ68" s="1246"/>
      <c r="BA68" s="1246"/>
      <c r="BB68" s="1246"/>
      <c r="BC68" s="1246"/>
      <c r="BD68" s="1246"/>
      <c r="BE68" s="1246"/>
      <c r="BF68" s="1246"/>
      <c r="BG68" s="1246"/>
      <c r="BH68" s="1246"/>
      <c r="BI68" s="1246"/>
      <c r="BJ68" s="1246"/>
      <c r="BK68" s="1246"/>
      <c r="BL68" s="1246"/>
      <c r="BM68" s="1246"/>
      <c r="BN68" s="1246"/>
      <c r="BO68" s="1246"/>
      <c r="BP68" s="1246"/>
      <c r="BQ68" s="1246"/>
      <c r="BR68" s="1246"/>
      <c r="BS68" s="1246"/>
      <c r="BT68" s="1246"/>
    </row>
    <row r="69" spans="1:72" s="1295" customFormat="1" ht="21.95" customHeight="1">
      <c r="A69" s="1292" t="s">
        <v>302</v>
      </c>
      <c r="B69" s="1193">
        <v>1295.0797300000002</v>
      </c>
      <c r="C69" s="1193"/>
      <c r="D69" s="1293">
        <v>0</v>
      </c>
      <c r="E69" s="1297">
        <v>0</v>
      </c>
      <c r="F69" s="1294">
        <v>0</v>
      </c>
      <c r="G69" s="1194">
        <v>0</v>
      </c>
      <c r="H69" s="1276" t="s">
        <v>4</v>
      </c>
      <c r="I69" s="1246"/>
      <c r="J69" s="1246"/>
      <c r="K69" s="1246"/>
      <c r="L69" s="1246"/>
      <c r="M69" s="1246"/>
      <c r="N69" s="1246"/>
      <c r="O69" s="1246"/>
      <c r="P69" s="1246"/>
      <c r="Q69" s="1246"/>
      <c r="R69" s="1246"/>
      <c r="S69" s="1246"/>
      <c r="T69" s="1246"/>
      <c r="U69" s="1246"/>
      <c r="V69" s="1246"/>
      <c r="W69" s="1246"/>
      <c r="X69" s="1246"/>
      <c r="Y69" s="1246"/>
      <c r="Z69" s="1246"/>
      <c r="AA69" s="1246"/>
      <c r="AB69" s="1246"/>
      <c r="AC69" s="1246"/>
      <c r="AD69" s="1246"/>
      <c r="AE69" s="1246"/>
      <c r="AF69" s="1246"/>
      <c r="AG69" s="1246"/>
      <c r="AH69" s="1246"/>
      <c r="AI69" s="1246"/>
      <c r="AJ69" s="1246"/>
      <c r="AK69" s="1246"/>
      <c r="AL69" s="1246"/>
      <c r="AM69" s="1246"/>
      <c r="AN69" s="1246"/>
      <c r="AO69" s="1246"/>
      <c r="AP69" s="1246"/>
      <c r="AQ69" s="1246"/>
      <c r="AR69" s="1246"/>
      <c r="AS69" s="1246"/>
      <c r="AT69" s="1246"/>
      <c r="AU69" s="1246"/>
      <c r="AV69" s="1246"/>
      <c r="AW69" s="1246"/>
      <c r="AX69" s="1246"/>
      <c r="AY69" s="1246"/>
      <c r="AZ69" s="1246"/>
      <c r="BA69" s="1246"/>
      <c r="BB69" s="1246"/>
      <c r="BC69" s="1246"/>
      <c r="BD69" s="1246"/>
      <c r="BE69" s="1246"/>
      <c r="BF69" s="1246"/>
      <c r="BG69" s="1246"/>
      <c r="BH69" s="1246"/>
      <c r="BI69" s="1246"/>
      <c r="BJ69" s="1246"/>
      <c r="BK69" s="1246"/>
      <c r="BL69" s="1246"/>
      <c r="BM69" s="1246"/>
      <c r="BN69" s="1246"/>
      <c r="BO69" s="1246"/>
      <c r="BP69" s="1246"/>
      <c r="BQ69" s="1246"/>
      <c r="BR69" s="1246"/>
      <c r="BS69" s="1246"/>
      <c r="BT69" s="1246"/>
    </row>
    <row r="70" spans="1:72" s="1295" customFormat="1" ht="21.95" customHeight="1">
      <c r="A70" s="1292" t="s">
        <v>303</v>
      </c>
      <c r="B70" s="1193">
        <v>288.21195</v>
      </c>
      <c r="C70" s="1193"/>
      <c r="D70" s="1293">
        <v>0</v>
      </c>
      <c r="E70" s="1297">
        <v>0</v>
      </c>
      <c r="F70" s="1294">
        <v>0</v>
      </c>
      <c r="G70" s="1194">
        <v>0</v>
      </c>
      <c r="H70" s="1276" t="s">
        <v>4</v>
      </c>
      <c r="I70" s="1246"/>
      <c r="J70" s="1246"/>
      <c r="K70" s="1246"/>
      <c r="L70" s="1246"/>
      <c r="M70" s="1246"/>
      <c r="N70" s="1246"/>
      <c r="O70" s="1246"/>
      <c r="P70" s="1246"/>
      <c r="Q70" s="1246"/>
      <c r="R70" s="1246"/>
      <c r="S70" s="1246"/>
      <c r="T70" s="1246"/>
      <c r="U70" s="1246"/>
      <c r="V70" s="1246"/>
      <c r="W70" s="1246"/>
      <c r="X70" s="1246"/>
      <c r="Y70" s="1246"/>
      <c r="Z70" s="1246"/>
      <c r="AA70" s="1246"/>
      <c r="AB70" s="1246"/>
      <c r="AC70" s="1246"/>
      <c r="AD70" s="1246"/>
      <c r="AE70" s="1246"/>
      <c r="AF70" s="1246"/>
      <c r="AG70" s="1246"/>
      <c r="AH70" s="1246"/>
      <c r="AI70" s="1246"/>
      <c r="AJ70" s="1246"/>
      <c r="AK70" s="1246"/>
      <c r="AL70" s="1246"/>
      <c r="AM70" s="1246"/>
      <c r="AN70" s="1246"/>
      <c r="AO70" s="1246"/>
      <c r="AP70" s="1246"/>
      <c r="AQ70" s="1246"/>
      <c r="AR70" s="1246"/>
      <c r="AS70" s="1246"/>
      <c r="AT70" s="1246"/>
      <c r="AU70" s="1246"/>
      <c r="AV70" s="1246"/>
      <c r="AW70" s="1246"/>
      <c r="AX70" s="1246"/>
      <c r="AY70" s="1246"/>
      <c r="AZ70" s="1246"/>
      <c r="BA70" s="1246"/>
      <c r="BB70" s="1246"/>
      <c r="BC70" s="1246"/>
      <c r="BD70" s="1246"/>
      <c r="BE70" s="1246"/>
      <c r="BF70" s="1246"/>
      <c r="BG70" s="1246"/>
      <c r="BH70" s="1246"/>
      <c r="BI70" s="1246"/>
      <c r="BJ70" s="1246"/>
      <c r="BK70" s="1246"/>
      <c r="BL70" s="1246"/>
      <c r="BM70" s="1246"/>
      <c r="BN70" s="1246"/>
      <c r="BO70" s="1246"/>
      <c r="BP70" s="1246"/>
      <c r="BQ70" s="1246"/>
      <c r="BR70" s="1246"/>
      <c r="BS70" s="1246"/>
      <c r="BT70" s="1246"/>
    </row>
    <row r="71" spans="1:72" s="1295" customFormat="1" ht="21.95" customHeight="1">
      <c r="A71" s="1292" t="s">
        <v>304</v>
      </c>
      <c r="B71" s="1193">
        <v>618.36243999999999</v>
      </c>
      <c r="C71" s="1193"/>
      <c r="D71" s="1293">
        <v>0</v>
      </c>
      <c r="E71" s="1297">
        <v>0</v>
      </c>
      <c r="F71" s="1294">
        <v>0</v>
      </c>
      <c r="G71" s="1194">
        <v>0</v>
      </c>
      <c r="H71" s="1276" t="s">
        <v>4</v>
      </c>
      <c r="I71" s="1246"/>
      <c r="J71" s="1246"/>
      <c r="K71" s="1246"/>
      <c r="L71" s="1246"/>
      <c r="M71" s="1246"/>
      <c r="N71" s="1246"/>
      <c r="O71" s="1246"/>
      <c r="P71" s="1246"/>
      <c r="Q71" s="1246"/>
      <c r="R71" s="1246"/>
      <c r="S71" s="1246"/>
      <c r="T71" s="1246"/>
      <c r="U71" s="1246"/>
      <c r="V71" s="1246"/>
      <c r="W71" s="1246"/>
      <c r="X71" s="1246"/>
      <c r="Y71" s="1246"/>
      <c r="Z71" s="1246"/>
      <c r="AA71" s="1246"/>
      <c r="AB71" s="1246"/>
      <c r="AC71" s="1246"/>
      <c r="AD71" s="1246"/>
      <c r="AE71" s="1246"/>
      <c r="AF71" s="1246"/>
      <c r="AG71" s="1246"/>
      <c r="AH71" s="1246"/>
      <c r="AI71" s="1246"/>
      <c r="AJ71" s="1246"/>
      <c r="AK71" s="1246"/>
      <c r="AL71" s="1246"/>
      <c r="AM71" s="1246"/>
      <c r="AN71" s="1246"/>
      <c r="AO71" s="1246"/>
      <c r="AP71" s="1246"/>
      <c r="AQ71" s="1246"/>
      <c r="AR71" s="1246"/>
      <c r="AS71" s="1246"/>
      <c r="AT71" s="1246"/>
      <c r="AU71" s="1246"/>
      <c r="AV71" s="1246"/>
      <c r="AW71" s="1246"/>
      <c r="AX71" s="1246"/>
      <c r="AY71" s="1246"/>
      <c r="AZ71" s="1246"/>
      <c r="BA71" s="1246"/>
      <c r="BB71" s="1246"/>
      <c r="BC71" s="1246"/>
      <c r="BD71" s="1246"/>
      <c r="BE71" s="1246"/>
      <c r="BF71" s="1246"/>
      <c r="BG71" s="1246"/>
      <c r="BH71" s="1246"/>
      <c r="BI71" s="1246"/>
      <c r="BJ71" s="1246"/>
      <c r="BK71" s="1246"/>
      <c r="BL71" s="1246"/>
      <c r="BM71" s="1246"/>
      <c r="BN71" s="1246"/>
      <c r="BO71" s="1246"/>
      <c r="BP71" s="1246"/>
      <c r="BQ71" s="1246"/>
      <c r="BR71" s="1246"/>
      <c r="BS71" s="1246"/>
      <c r="BT71" s="1246"/>
    </row>
    <row r="72" spans="1:72" s="1295" customFormat="1" ht="21.95" customHeight="1">
      <c r="A72" s="1292" t="s">
        <v>305</v>
      </c>
      <c r="B72" s="1193">
        <v>193.33095</v>
      </c>
      <c r="C72" s="1193"/>
      <c r="D72" s="1293">
        <v>0</v>
      </c>
      <c r="E72" s="1297">
        <v>0</v>
      </c>
      <c r="F72" s="1294">
        <v>0</v>
      </c>
      <c r="G72" s="1194">
        <v>0</v>
      </c>
      <c r="H72" s="1276" t="s">
        <v>4</v>
      </c>
      <c r="I72" s="1246"/>
      <c r="J72" s="1246"/>
      <c r="K72" s="1246"/>
      <c r="L72" s="1246"/>
      <c r="M72" s="1246"/>
      <c r="N72" s="1246"/>
      <c r="O72" s="1246"/>
      <c r="P72" s="1246"/>
      <c r="Q72" s="1246"/>
      <c r="R72" s="1246"/>
      <c r="S72" s="1246"/>
      <c r="T72" s="1246"/>
      <c r="U72" s="1246"/>
      <c r="V72" s="1246"/>
      <c r="W72" s="1246"/>
      <c r="X72" s="1246"/>
      <c r="Y72" s="1246"/>
      <c r="Z72" s="1246"/>
      <c r="AA72" s="1246"/>
      <c r="AB72" s="1246"/>
      <c r="AC72" s="1246"/>
      <c r="AD72" s="1246"/>
      <c r="AE72" s="1246"/>
      <c r="AF72" s="1246"/>
      <c r="AG72" s="1246"/>
      <c r="AH72" s="1246"/>
      <c r="AI72" s="1246"/>
      <c r="AJ72" s="1246"/>
      <c r="AK72" s="1246"/>
      <c r="AL72" s="1246"/>
      <c r="AM72" s="1246"/>
      <c r="AN72" s="1246"/>
      <c r="AO72" s="1246"/>
      <c r="AP72" s="1246"/>
      <c r="AQ72" s="1246"/>
      <c r="AR72" s="1246"/>
      <c r="AS72" s="1246"/>
      <c r="AT72" s="1246"/>
      <c r="AU72" s="1246"/>
      <c r="AV72" s="1246"/>
      <c r="AW72" s="1246"/>
      <c r="AX72" s="1246"/>
      <c r="AY72" s="1246"/>
      <c r="AZ72" s="1246"/>
      <c r="BA72" s="1246"/>
      <c r="BB72" s="1246"/>
      <c r="BC72" s="1246"/>
      <c r="BD72" s="1246"/>
      <c r="BE72" s="1246"/>
      <c r="BF72" s="1246"/>
      <c r="BG72" s="1246"/>
      <c r="BH72" s="1246"/>
      <c r="BI72" s="1246"/>
      <c r="BJ72" s="1246"/>
      <c r="BK72" s="1246"/>
      <c r="BL72" s="1246"/>
      <c r="BM72" s="1246"/>
      <c r="BN72" s="1246"/>
      <c r="BO72" s="1246"/>
      <c r="BP72" s="1246"/>
      <c r="BQ72" s="1246"/>
      <c r="BR72" s="1246"/>
      <c r="BS72" s="1246"/>
      <c r="BT72" s="1246"/>
    </row>
    <row r="73" spans="1:72" s="1295" customFormat="1" ht="21.95" customHeight="1">
      <c r="A73" s="1292" t="s">
        <v>306</v>
      </c>
      <c r="B73" s="1193">
        <v>670.98365000000001</v>
      </c>
      <c r="C73" s="1193"/>
      <c r="D73" s="1293">
        <v>0</v>
      </c>
      <c r="E73" s="1297">
        <v>0</v>
      </c>
      <c r="F73" s="1294">
        <v>0</v>
      </c>
      <c r="G73" s="1194">
        <v>0</v>
      </c>
      <c r="H73" s="1276" t="s">
        <v>4</v>
      </c>
      <c r="I73" s="1246"/>
      <c r="J73" s="1246"/>
      <c r="K73" s="1246"/>
      <c r="L73" s="1246"/>
      <c r="M73" s="1246"/>
      <c r="N73" s="1246"/>
      <c r="O73" s="1246"/>
      <c r="P73" s="1246"/>
      <c r="Q73" s="1246"/>
      <c r="R73" s="1246"/>
      <c r="S73" s="1246"/>
      <c r="T73" s="1246"/>
      <c r="U73" s="1246"/>
      <c r="V73" s="1246"/>
      <c r="W73" s="1246"/>
      <c r="X73" s="1246"/>
      <c r="Y73" s="1246"/>
      <c r="Z73" s="1246"/>
      <c r="AA73" s="1246"/>
      <c r="AB73" s="1246"/>
      <c r="AC73" s="1246"/>
      <c r="AD73" s="1246"/>
      <c r="AE73" s="1246"/>
      <c r="AF73" s="1246"/>
      <c r="AG73" s="1246"/>
      <c r="AH73" s="1246"/>
      <c r="AI73" s="1246"/>
      <c r="AJ73" s="1246"/>
      <c r="AK73" s="1246"/>
      <c r="AL73" s="1246"/>
      <c r="AM73" s="1246"/>
      <c r="AN73" s="1246"/>
      <c r="AO73" s="1246"/>
      <c r="AP73" s="1246"/>
      <c r="AQ73" s="1246"/>
      <c r="AR73" s="1246"/>
      <c r="AS73" s="1246"/>
      <c r="AT73" s="1246"/>
      <c r="AU73" s="1246"/>
      <c r="AV73" s="1246"/>
      <c r="AW73" s="1246"/>
      <c r="AX73" s="1246"/>
      <c r="AY73" s="1246"/>
      <c r="AZ73" s="1246"/>
      <c r="BA73" s="1246"/>
      <c r="BB73" s="1246"/>
      <c r="BC73" s="1246"/>
      <c r="BD73" s="1246"/>
      <c r="BE73" s="1246"/>
      <c r="BF73" s="1246"/>
      <c r="BG73" s="1246"/>
      <c r="BH73" s="1246"/>
      <c r="BI73" s="1246"/>
      <c r="BJ73" s="1246"/>
      <c r="BK73" s="1246"/>
      <c r="BL73" s="1246"/>
      <c r="BM73" s="1246"/>
      <c r="BN73" s="1246"/>
      <c r="BO73" s="1246"/>
      <c r="BP73" s="1246"/>
      <c r="BQ73" s="1246"/>
      <c r="BR73" s="1246"/>
      <c r="BS73" s="1246"/>
      <c r="BT73" s="1246"/>
    </row>
    <row r="74" spans="1:72" s="1295" customFormat="1" ht="21.95" customHeight="1">
      <c r="A74" s="1292" t="s">
        <v>307</v>
      </c>
      <c r="B74" s="1193">
        <v>1424.3278700000001</v>
      </c>
      <c r="C74" s="1193"/>
      <c r="D74" s="1293">
        <v>0</v>
      </c>
      <c r="E74" s="1297">
        <v>0</v>
      </c>
      <c r="F74" s="1294">
        <v>0</v>
      </c>
      <c r="G74" s="1194">
        <v>0</v>
      </c>
      <c r="H74" s="1276" t="s">
        <v>4</v>
      </c>
      <c r="I74" s="1246"/>
      <c r="J74" s="1246"/>
      <c r="K74" s="1246"/>
      <c r="L74" s="1246"/>
      <c r="M74" s="1246"/>
      <c r="N74" s="1246"/>
      <c r="O74" s="1246"/>
      <c r="P74" s="1246"/>
      <c r="Q74" s="1246"/>
      <c r="R74" s="1246"/>
      <c r="S74" s="1246"/>
      <c r="T74" s="1246"/>
      <c r="U74" s="1246"/>
      <c r="V74" s="1246"/>
      <c r="W74" s="1246"/>
      <c r="X74" s="1246"/>
      <c r="Y74" s="1246"/>
      <c r="Z74" s="1246"/>
      <c r="AA74" s="1246"/>
      <c r="AB74" s="1246"/>
      <c r="AC74" s="1246"/>
      <c r="AD74" s="1246"/>
      <c r="AE74" s="1246"/>
      <c r="AF74" s="1246"/>
      <c r="AG74" s="1246"/>
      <c r="AH74" s="1246"/>
      <c r="AI74" s="1246"/>
      <c r="AJ74" s="1246"/>
      <c r="AK74" s="1246"/>
      <c r="AL74" s="1246"/>
      <c r="AM74" s="1246"/>
      <c r="AN74" s="1246"/>
      <c r="AO74" s="1246"/>
      <c r="AP74" s="1246"/>
      <c r="AQ74" s="1246"/>
      <c r="AR74" s="1246"/>
      <c r="AS74" s="1246"/>
      <c r="AT74" s="1246"/>
      <c r="AU74" s="1246"/>
      <c r="AV74" s="1246"/>
      <c r="AW74" s="1246"/>
      <c r="AX74" s="1246"/>
      <c r="AY74" s="1246"/>
      <c r="AZ74" s="1246"/>
      <c r="BA74" s="1246"/>
      <c r="BB74" s="1246"/>
      <c r="BC74" s="1246"/>
      <c r="BD74" s="1246"/>
      <c r="BE74" s="1246"/>
      <c r="BF74" s="1246"/>
      <c r="BG74" s="1246"/>
      <c r="BH74" s="1246"/>
      <c r="BI74" s="1246"/>
      <c r="BJ74" s="1246"/>
      <c r="BK74" s="1246"/>
      <c r="BL74" s="1246"/>
      <c r="BM74" s="1246"/>
      <c r="BN74" s="1246"/>
      <c r="BO74" s="1246"/>
      <c r="BP74" s="1246"/>
      <c r="BQ74" s="1246"/>
      <c r="BR74" s="1246"/>
      <c r="BS74" s="1246"/>
      <c r="BT74" s="1246"/>
    </row>
    <row r="75" spans="1:72" s="1295" customFormat="1" ht="21.95" customHeight="1">
      <c r="A75" s="1292" t="s">
        <v>308</v>
      </c>
      <c r="B75" s="1193">
        <v>113.30591</v>
      </c>
      <c r="C75" s="1193"/>
      <c r="D75" s="1293">
        <v>0</v>
      </c>
      <c r="E75" s="1297">
        <v>0</v>
      </c>
      <c r="F75" s="1294">
        <v>0</v>
      </c>
      <c r="G75" s="1194">
        <v>0</v>
      </c>
      <c r="H75" s="1276"/>
      <c r="I75" s="1246"/>
      <c r="J75" s="1246"/>
      <c r="K75" s="1246"/>
      <c r="L75" s="1246"/>
      <c r="M75" s="1246"/>
      <c r="N75" s="1246"/>
      <c r="O75" s="1246"/>
      <c r="P75" s="1246"/>
      <c r="Q75" s="1246"/>
      <c r="R75" s="1246"/>
      <c r="S75" s="1246"/>
      <c r="T75" s="1246"/>
      <c r="U75" s="1246"/>
      <c r="V75" s="1246"/>
      <c r="W75" s="1246"/>
      <c r="X75" s="1246"/>
      <c r="Y75" s="1246"/>
      <c r="Z75" s="1246"/>
      <c r="AA75" s="1246"/>
      <c r="AB75" s="1246"/>
      <c r="AC75" s="1246"/>
      <c r="AD75" s="1246"/>
      <c r="AE75" s="1246"/>
      <c r="AF75" s="1246"/>
      <c r="AG75" s="1246"/>
      <c r="AH75" s="1246"/>
      <c r="AI75" s="1246"/>
      <c r="AJ75" s="1246"/>
      <c r="AK75" s="1246"/>
      <c r="AL75" s="1246"/>
      <c r="AM75" s="1246"/>
      <c r="AN75" s="1246"/>
      <c r="AO75" s="1246"/>
      <c r="AP75" s="1246"/>
      <c r="AQ75" s="1246"/>
      <c r="AR75" s="1246"/>
      <c r="AS75" s="1246"/>
      <c r="AT75" s="1246"/>
      <c r="AU75" s="1246"/>
      <c r="AV75" s="1246"/>
      <c r="AW75" s="1246"/>
      <c r="AX75" s="1246"/>
      <c r="AY75" s="1246"/>
      <c r="AZ75" s="1246"/>
      <c r="BA75" s="1246"/>
      <c r="BB75" s="1246"/>
      <c r="BC75" s="1246"/>
      <c r="BD75" s="1246"/>
      <c r="BE75" s="1246"/>
      <c r="BF75" s="1246"/>
      <c r="BG75" s="1246"/>
      <c r="BH75" s="1246"/>
      <c r="BI75" s="1246"/>
      <c r="BJ75" s="1246"/>
      <c r="BK75" s="1246"/>
      <c r="BL75" s="1246"/>
      <c r="BM75" s="1246"/>
      <c r="BN75" s="1246"/>
      <c r="BO75" s="1246"/>
      <c r="BP75" s="1246"/>
      <c r="BQ75" s="1246"/>
      <c r="BR75" s="1246"/>
      <c r="BS75" s="1246"/>
      <c r="BT75" s="1246"/>
    </row>
    <row r="76" spans="1:72" s="1295" customFormat="1" ht="21.95" customHeight="1">
      <c r="A76" s="1292" t="s">
        <v>309</v>
      </c>
      <c r="B76" s="1193">
        <v>0</v>
      </c>
      <c r="C76" s="1193"/>
      <c r="D76" s="1293">
        <v>0</v>
      </c>
      <c r="E76" s="1297">
        <v>0</v>
      </c>
      <c r="F76" s="1294">
        <v>0</v>
      </c>
      <c r="G76" s="1194">
        <v>0</v>
      </c>
      <c r="H76" s="1276" t="s">
        <v>4</v>
      </c>
      <c r="I76" s="1246"/>
      <c r="J76" s="1246"/>
      <c r="K76" s="1246"/>
      <c r="L76" s="1246"/>
      <c r="M76" s="1246"/>
      <c r="N76" s="1246"/>
      <c r="O76" s="1246"/>
      <c r="P76" s="1246"/>
      <c r="Q76" s="1246"/>
      <c r="R76" s="1246"/>
      <c r="S76" s="1246"/>
      <c r="T76" s="1246"/>
      <c r="U76" s="1246"/>
      <c r="V76" s="1246"/>
      <c r="W76" s="1246"/>
      <c r="X76" s="1246"/>
      <c r="Y76" s="1246"/>
      <c r="Z76" s="1246"/>
      <c r="AA76" s="1246"/>
      <c r="AB76" s="1246"/>
      <c r="AC76" s="1246"/>
      <c r="AD76" s="1246"/>
      <c r="AE76" s="1246"/>
      <c r="AF76" s="1246"/>
      <c r="AG76" s="1246"/>
      <c r="AH76" s="1246"/>
      <c r="AI76" s="1246"/>
      <c r="AJ76" s="1246"/>
      <c r="AK76" s="1246"/>
      <c r="AL76" s="1246"/>
      <c r="AM76" s="1246"/>
      <c r="AN76" s="1246"/>
      <c r="AO76" s="1246"/>
      <c r="AP76" s="1246"/>
      <c r="AQ76" s="1246"/>
      <c r="AR76" s="1246"/>
      <c r="AS76" s="1246"/>
      <c r="AT76" s="1246"/>
      <c r="AU76" s="1246"/>
      <c r="AV76" s="1246"/>
      <c r="AW76" s="1246"/>
      <c r="AX76" s="1246"/>
      <c r="AY76" s="1246"/>
      <c r="AZ76" s="1246"/>
      <c r="BA76" s="1246"/>
      <c r="BB76" s="1246"/>
      <c r="BC76" s="1246"/>
      <c r="BD76" s="1246"/>
      <c r="BE76" s="1246"/>
      <c r="BF76" s="1246"/>
      <c r="BG76" s="1246"/>
      <c r="BH76" s="1246"/>
      <c r="BI76" s="1246"/>
      <c r="BJ76" s="1246"/>
      <c r="BK76" s="1246"/>
      <c r="BL76" s="1246"/>
      <c r="BM76" s="1246"/>
      <c r="BN76" s="1246"/>
      <c r="BO76" s="1246"/>
      <c r="BP76" s="1246"/>
      <c r="BQ76" s="1246"/>
      <c r="BR76" s="1246"/>
      <c r="BS76" s="1246"/>
      <c r="BT76" s="1246"/>
    </row>
    <row r="77" spans="1:72" s="1295" customFormat="1" ht="21.95" customHeight="1">
      <c r="A77" s="1292" t="s">
        <v>310</v>
      </c>
      <c r="B77" s="1193">
        <v>548.64129000000003</v>
      </c>
      <c r="C77" s="1193"/>
      <c r="D77" s="1293">
        <v>0</v>
      </c>
      <c r="E77" s="1297">
        <v>0</v>
      </c>
      <c r="F77" s="1294">
        <v>0</v>
      </c>
      <c r="G77" s="1194">
        <v>0</v>
      </c>
      <c r="H77" s="1276" t="s">
        <v>4</v>
      </c>
      <c r="I77" s="1246"/>
      <c r="J77" s="1246"/>
      <c r="K77" s="1246"/>
      <c r="L77" s="1246"/>
      <c r="M77" s="1246"/>
      <c r="N77" s="1246"/>
      <c r="O77" s="1246"/>
      <c r="P77" s="1246"/>
      <c r="Q77" s="1246"/>
      <c r="R77" s="1246"/>
      <c r="S77" s="1246"/>
      <c r="T77" s="1246"/>
      <c r="U77" s="1246"/>
      <c r="V77" s="1246"/>
      <c r="W77" s="1246"/>
      <c r="X77" s="1246"/>
      <c r="Y77" s="1246"/>
      <c r="Z77" s="1246"/>
      <c r="AA77" s="1246"/>
      <c r="AB77" s="1246"/>
      <c r="AC77" s="1246"/>
      <c r="AD77" s="1246"/>
      <c r="AE77" s="1246"/>
      <c r="AF77" s="1246"/>
      <c r="AG77" s="1246"/>
      <c r="AH77" s="1246"/>
      <c r="AI77" s="1246"/>
      <c r="AJ77" s="1246"/>
      <c r="AK77" s="1246"/>
      <c r="AL77" s="1246"/>
      <c r="AM77" s="1246"/>
      <c r="AN77" s="1246"/>
      <c r="AO77" s="1246"/>
      <c r="AP77" s="1246"/>
      <c r="AQ77" s="1246"/>
      <c r="AR77" s="1246"/>
      <c r="AS77" s="1246"/>
      <c r="AT77" s="1246"/>
      <c r="AU77" s="1246"/>
      <c r="AV77" s="1246"/>
      <c r="AW77" s="1246"/>
      <c r="AX77" s="1246"/>
      <c r="AY77" s="1246"/>
      <c r="AZ77" s="1246"/>
      <c r="BA77" s="1246"/>
      <c r="BB77" s="1246"/>
      <c r="BC77" s="1246"/>
      <c r="BD77" s="1246"/>
      <c r="BE77" s="1246"/>
      <c r="BF77" s="1246"/>
      <c r="BG77" s="1246"/>
      <c r="BH77" s="1246"/>
      <c r="BI77" s="1246"/>
      <c r="BJ77" s="1246"/>
      <c r="BK77" s="1246"/>
      <c r="BL77" s="1246"/>
      <c r="BM77" s="1246"/>
      <c r="BN77" s="1246"/>
      <c r="BO77" s="1246"/>
      <c r="BP77" s="1246"/>
      <c r="BQ77" s="1246"/>
      <c r="BR77" s="1246"/>
      <c r="BS77" s="1246"/>
      <c r="BT77" s="1246"/>
    </row>
    <row r="78" spans="1:72" s="1295" customFormat="1" ht="21.95" customHeight="1">
      <c r="A78" s="1308" t="s">
        <v>311</v>
      </c>
      <c r="B78" s="1193">
        <v>373.16036000000003</v>
      </c>
      <c r="C78" s="1193"/>
      <c r="D78" s="1293">
        <v>0</v>
      </c>
      <c r="E78" s="1297">
        <v>0</v>
      </c>
      <c r="F78" s="1294">
        <v>0</v>
      </c>
      <c r="G78" s="1194">
        <v>0</v>
      </c>
      <c r="H78" s="1276"/>
      <c r="I78" s="1246"/>
      <c r="J78" s="1246"/>
      <c r="K78" s="1246"/>
      <c r="L78" s="1246"/>
      <c r="M78" s="1246"/>
      <c r="N78" s="1246"/>
      <c r="O78" s="1246"/>
      <c r="P78" s="1246"/>
      <c r="Q78" s="1246"/>
      <c r="R78" s="1246"/>
      <c r="S78" s="1246"/>
      <c r="T78" s="1246"/>
      <c r="U78" s="1246"/>
      <c r="V78" s="1246"/>
      <c r="W78" s="1246"/>
      <c r="X78" s="1246"/>
      <c r="Y78" s="1246"/>
      <c r="Z78" s="1246"/>
      <c r="AA78" s="1246"/>
      <c r="AB78" s="1246"/>
      <c r="AC78" s="1246"/>
      <c r="AD78" s="1246"/>
      <c r="AE78" s="1246"/>
      <c r="AF78" s="1246"/>
      <c r="AG78" s="1246"/>
      <c r="AH78" s="1246"/>
      <c r="AI78" s="1246"/>
      <c r="AJ78" s="1246"/>
      <c r="AK78" s="1246"/>
      <c r="AL78" s="1246"/>
      <c r="AM78" s="1246"/>
      <c r="AN78" s="1246"/>
      <c r="AO78" s="1246"/>
      <c r="AP78" s="1246"/>
      <c r="AQ78" s="1246"/>
      <c r="AR78" s="1246"/>
      <c r="AS78" s="1246"/>
      <c r="AT78" s="1246"/>
      <c r="AU78" s="1246"/>
      <c r="AV78" s="1246"/>
      <c r="AW78" s="1246"/>
      <c r="AX78" s="1246"/>
      <c r="AY78" s="1246"/>
      <c r="AZ78" s="1246"/>
      <c r="BA78" s="1246"/>
      <c r="BB78" s="1246"/>
      <c r="BC78" s="1246"/>
      <c r="BD78" s="1246"/>
      <c r="BE78" s="1246"/>
      <c r="BF78" s="1246"/>
      <c r="BG78" s="1246"/>
      <c r="BH78" s="1246"/>
      <c r="BI78" s="1246"/>
      <c r="BJ78" s="1246"/>
      <c r="BK78" s="1246"/>
      <c r="BL78" s="1246"/>
      <c r="BM78" s="1246"/>
      <c r="BN78" s="1246"/>
      <c r="BO78" s="1246"/>
      <c r="BP78" s="1246"/>
      <c r="BQ78" s="1246"/>
      <c r="BR78" s="1246"/>
      <c r="BS78" s="1246"/>
      <c r="BT78" s="1246"/>
    </row>
    <row r="79" spans="1:72" s="1295" customFormat="1" ht="21.95" customHeight="1">
      <c r="A79" s="1292" t="s">
        <v>312</v>
      </c>
      <c r="B79" s="1193">
        <v>665.40730999999994</v>
      </c>
      <c r="C79" s="1193"/>
      <c r="D79" s="1293">
        <v>0</v>
      </c>
      <c r="E79" s="1293">
        <v>0</v>
      </c>
      <c r="F79" s="1294">
        <v>0</v>
      </c>
      <c r="G79" s="1194">
        <v>0</v>
      </c>
      <c r="H79" s="1276" t="s">
        <v>4</v>
      </c>
      <c r="I79" s="1246"/>
      <c r="J79" s="1246"/>
      <c r="K79" s="1246"/>
      <c r="L79" s="1246"/>
      <c r="M79" s="1246"/>
      <c r="N79" s="1246"/>
      <c r="O79" s="1246"/>
      <c r="P79" s="1246"/>
      <c r="Q79" s="1246"/>
      <c r="R79" s="1246"/>
      <c r="S79" s="1246"/>
      <c r="T79" s="1246"/>
      <c r="U79" s="1246"/>
      <c r="V79" s="1246"/>
      <c r="W79" s="1246"/>
      <c r="X79" s="1246"/>
      <c r="Y79" s="1246"/>
      <c r="Z79" s="1246"/>
      <c r="AA79" s="1246"/>
      <c r="AB79" s="1246"/>
      <c r="AC79" s="1246"/>
      <c r="AD79" s="1246"/>
      <c r="AE79" s="1246"/>
      <c r="AF79" s="1246"/>
      <c r="AG79" s="1246"/>
      <c r="AH79" s="1246"/>
      <c r="AI79" s="1246"/>
      <c r="AJ79" s="1246"/>
      <c r="AK79" s="1246"/>
      <c r="AL79" s="1246"/>
      <c r="AM79" s="1246"/>
      <c r="AN79" s="1246"/>
      <c r="AO79" s="1246"/>
      <c r="AP79" s="1246"/>
      <c r="AQ79" s="1246"/>
      <c r="AR79" s="1246"/>
      <c r="AS79" s="1246"/>
      <c r="AT79" s="1246"/>
      <c r="AU79" s="1246"/>
      <c r="AV79" s="1246"/>
      <c r="AW79" s="1246"/>
      <c r="AX79" s="1246"/>
      <c r="AY79" s="1246"/>
      <c r="AZ79" s="1246"/>
      <c r="BA79" s="1246"/>
      <c r="BB79" s="1246"/>
      <c r="BC79" s="1246"/>
      <c r="BD79" s="1246"/>
      <c r="BE79" s="1246"/>
      <c r="BF79" s="1246"/>
      <c r="BG79" s="1246"/>
      <c r="BH79" s="1246"/>
      <c r="BI79" s="1246"/>
      <c r="BJ79" s="1246"/>
      <c r="BK79" s="1246"/>
      <c r="BL79" s="1246"/>
      <c r="BM79" s="1246"/>
      <c r="BN79" s="1246"/>
      <c r="BO79" s="1246"/>
      <c r="BP79" s="1246"/>
      <c r="BQ79" s="1246"/>
      <c r="BR79" s="1246"/>
      <c r="BS79" s="1246"/>
      <c r="BT79" s="1246"/>
    </row>
    <row r="80" spans="1:72" s="1295" customFormat="1" ht="21.95" customHeight="1">
      <c r="A80" s="1292" t="s">
        <v>313</v>
      </c>
      <c r="B80" s="1193">
        <v>18.96386</v>
      </c>
      <c r="C80" s="1193"/>
      <c r="D80" s="1293">
        <v>0</v>
      </c>
      <c r="E80" s="1297">
        <v>0</v>
      </c>
      <c r="F80" s="1294">
        <v>0</v>
      </c>
      <c r="G80" s="1194">
        <v>0</v>
      </c>
      <c r="H80" s="1276" t="s">
        <v>4</v>
      </c>
      <c r="I80" s="1246"/>
      <c r="J80" s="1246"/>
      <c r="K80" s="1246"/>
      <c r="L80" s="1246"/>
      <c r="M80" s="1246"/>
      <c r="N80" s="1246"/>
      <c r="O80" s="1246"/>
      <c r="P80" s="1246"/>
      <c r="Q80" s="1246"/>
      <c r="R80" s="1246"/>
      <c r="S80" s="1246"/>
      <c r="T80" s="1246"/>
      <c r="U80" s="1246"/>
      <c r="V80" s="1246"/>
      <c r="W80" s="1246"/>
      <c r="X80" s="1246"/>
      <c r="Y80" s="1246"/>
      <c r="Z80" s="1246"/>
      <c r="AA80" s="1246"/>
      <c r="AB80" s="1246"/>
      <c r="AC80" s="1246"/>
      <c r="AD80" s="1246"/>
      <c r="AE80" s="1246"/>
      <c r="AF80" s="1246"/>
      <c r="AG80" s="1246"/>
      <c r="AH80" s="1246"/>
      <c r="AI80" s="1246"/>
      <c r="AJ80" s="1246"/>
      <c r="AK80" s="1246"/>
      <c r="AL80" s="1246"/>
      <c r="AM80" s="1246"/>
      <c r="AN80" s="1246"/>
      <c r="AO80" s="1246"/>
      <c r="AP80" s="1246"/>
      <c r="AQ80" s="1246"/>
      <c r="AR80" s="1246"/>
      <c r="AS80" s="1246"/>
      <c r="AT80" s="1246"/>
      <c r="AU80" s="1246"/>
      <c r="AV80" s="1246"/>
      <c r="AW80" s="1246"/>
      <c r="AX80" s="1246"/>
      <c r="AY80" s="1246"/>
      <c r="AZ80" s="1246"/>
      <c r="BA80" s="1246"/>
      <c r="BB80" s="1246"/>
      <c r="BC80" s="1246"/>
      <c r="BD80" s="1246"/>
      <c r="BE80" s="1246"/>
      <c r="BF80" s="1246"/>
      <c r="BG80" s="1246"/>
      <c r="BH80" s="1246"/>
      <c r="BI80" s="1246"/>
      <c r="BJ80" s="1246"/>
      <c r="BK80" s="1246"/>
      <c r="BL80" s="1246"/>
      <c r="BM80" s="1246"/>
      <c r="BN80" s="1246"/>
      <c r="BO80" s="1246"/>
      <c r="BP80" s="1246"/>
      <c r="BQ80" s="1246"/>
      <c r="BR80" s="1246"/>
      <c r="BS80" s="1246"/>
      <c r="BT80" s="1246"/>
    </row>
    <row r="81" spans="1:72" s="1295" customFormat="1" ht="21.95" customHeight="1">
      <c r="A81" s="1292" t="s">
        <v>314</v>
      </c>
      <c r="B81" s="1193">
        <v>1144.5759600000001</v>
      </c>
      <c r="C81" s="1193"/>
      <c r="D81" s="1293">
        <v>0</v>
      </c>
      <c r="E81" s="1297">
        <v>0</v>
      </c>
      <c r="F81" s="1294">
        <v>0</v>
      </c>
      <c r="G81" s="1194">
        <v>0</v>
      </c>
      <c r="H81" s="1276" t="s">
        <v>4</v>
      </c>
      <c r="I81" s="1246"/>
      <c r="J81" s="1246"/>
      <c r="K81" s="1246"/>
      <c r="L81" s="1246"/>
      <c r="M81" s="1246"/>
      <c r="N81" s="1246"/>
      <c r="O81" s="1246"/>
      <c r="P81" s="1246"/>
      <c r="Q81" s="1246"/>
      <c r="R81" s="1246"/>
      <c r="S81" s="1246"/>
      <c r="T81" s="1246"/>
      <c r="U81" s="1246"/>
      <c r="V81" s="1246"/>
      <c r="W81" s="1246"/>
      <c r="X81" s="1246"/>
      <c r="Y81" s="1246"/>
      <c r="Z81" s="1246"/>
      <c r="AA81" s="1246"/>
      <c r="AB81" s="1246"/>
      <c r="AC81" s="1246"/>
      <c r="AD81" s="1246"/>
      <c r="AE81" s="1246"/>
      <c r="AF81" s="1246"/>
      <c r="AG81" s="1246"/>
      <c r="AH81" s="1246"/>
      <c r="AI81" s="1246"/>
      <c r="AJ81" s="1246"/>
      <c r="AK81" s="1246"/>
      <c r="AL81" s="1246"/>
      <c r="AM81" s="1246"/>
      <c r="AN81" s="1246"/>
      <c r="AO81" s="1246"/>
      <c r="AP81" s="1246"/>
      <c r="AQ81" s="1246"/>
      <c r="AR81" s="1246"/>
      <c r="AS81" s="1246"/>
      <c r="AT81" s="1246"/>
      <c r="AU81" s="1246"/>
      <c r="AV81" s="1246"/>
      <c r="AW81" s="1246"/>
      <c r="AX81" s="1246"/>
      <c r="AY81" s="1246"/>
      <c r="AZ81" s="1246"/>
      <c r="BA81" s="1246"/>
      <c r="BB81" s="1246"/>
      <c r="BC81" s="1246"/>
      <c r="BD81" s="1246"/>
      <c r="BE81" s="1246"/>
      <c r="BF81" s="1246"/>
      <c r="BG81" s="1246"/>
      <c r="BH81" s="1246"/>
      <c r="BI81" s="1246"/>
      <c r="BJ81" s="1246"/>
      <c r="BK81" s="1246"/>
      <c r="BL81" s="1246"/>
      <c r="BM81" s="1246"/>
      <c r="BN81" s="1246"/>
      <c r="BO81" s="1246"/>
      <c r="BP81" s="1246"/>
      <c r="BQ81" s="1246"/>
      <c r="BR81" s="1246"/>
      <c r="BS81" s="1246"/>
      <c r="BT81" s="1246"/>
    </row>
    <row r="82" spans="1:72" s="1295" customFormat="1" ht="21.95" customHeight="1">
      <c r="A82" s="1292" t="s">
        <v>315</v>
      </c>
      <c r="B82" s="1193">
        <v>0</v>
      </c>
      <c r="C82" s="1193"/>
      <c r="D82" s="1293">
        <v>0</v>
      </c>
      <c r="E82" s="1297">
        <v>0</v>
      </c>
      <c r="F82" s="1294">
        <v>0</v>
      </c>
      <c r="G82" s="1194">
        <v>0</v>
      </c>
      <c r="H82" s="1276" t="s">
        <v>4</v>
      </c>
      <c r="I82" s="1246"/>
      <c r="J82" s="1246"/>
      <c r="K82" s="1246"/>
      <c r="L82" s="1246"/>
      <c r="M82" s="1246"/>
      <c r="N82" s="1246"/>
      <c r="O82" s="1246"/>
      <c r="P82" s="1246"/>
      <c r="Q82" s="1246"/>
      <c r="R82" s="1246"/>
      <c r="S82" s="1246"/>
      <c r="T82" s="1246"/>
      <c r="U82" s="1246"/>
      <c r="V82" s="1246"/>
      <c r="W82" s="1246"/>
      <c r="X82" s="1246"/>
      <c r="Y82" s="1246"/>
      <c r="Z82" s="1246"/>
      <c r="AA82" s="1246"/>
      <c r="AB82" s="1246"/>
      <c r="AC82" s="1246"/>
      <c r="AD82" s="1246"/>
      <c r="AE82" s="1246"/>
      <c r="AF82" s="1246"/>
      <c r="AG82" s="1246"/>
      <c r="AH82" s="1246"/>
      <c r="AI82" s="1246"/>
      <c r="AJ82" s="1246"/>
      <c r="AK82" s="1246"/>
      <c r="AL82" s="1246"/>
      <c r="AM82" s="1246"/>
      <c r="AN82" s="1246"/>
      <c r="AO82" s="1246"/>
      <c r="AP82" s="1246"/>
      <c r="AQ82" s="1246"/>
      <c r="AR82" s="1246"/>
      <c r="AS82" s="1246"/>
      <c r="AT82" s="1246"/>
      <c r="AU82" s="1246"/>
      <c r="AV82" s="1246"/>
      <c r="AW82" s="1246"/>
      <c r="AX82" s="1246"/>
      <c r="AY82" s="1246"/>
      <c r="AZ82" s="1246"/>
      <c r="BA82" s="1246"/>
      <c r="BB82" s="1246"/>
      <c r="BC82" s="1246"/>
      <c r="BD82" s="1246"/>
      <c r="BE82" s="1246"/>
      <c r="BF82" s="1246"/>
      <c r="BG82" s="1246"/>
      <c r="BH82" s="1246"/>
      <c r="BI82" s="1246"/>
      <c r="BJ82" s="1246"/>
      <c r="BK82" s="1246"/>
      <c r="BL82" s="1246"/>
      <c r="BM82" s="1246"/>
      <c r="BN82" s="1246"/>
      <c r="BO82" s="1246"/>
      <c r="BP82" s="1246"/>
      <c r="BQ82" s="1246"/>
      <c r="BR82" s="1246"/>
      <c r="BS82" s="1246"/>
      <c r="BT82" s="1246"/>
    </row>
    <row r="83" spans="1:72" s="1295" customFormat="1" ht="21.95" customHeight="1">
      <c r="A83" s="1292" t="s">
        <v>367</v>
      </c>
      <c r="B83" s="1193">
        <v>1305.7112399999999</v>
      </c>
      <c r="C83" s="1193"/>
      <c r="D83" s="1293">
        <v>0</v>
      </c>
      <c r="E83" s="1297">
        <v>0</v>
      </c>
      <c r="F83" s="1294">
        <v>0</v>
      </c>
      <c r="G83" s="1194">
        <v>0</v>
      </c>
      <c r="H83" s="1276" t="s">
        <v>4</v>
      </c>
      <c r="I83" s="1246"/>
      <c r="J83" s="1246"/>
      <c r="K83" s="1246"/>
      <c r="L83" s="1246"/>
      <c r="M83" s="1246"/>
      <c r="N83" s="1246"/>
      <c r="O83" s="1246"/>
      <c r="P83" s="1246"/>
      <c r="Q83" s="1246"/>
      <c r="R83" s="1246"/>
      <c r="S83" s="1246"/>
      <c r="T83" s="1246"/>
      <c r="U83" s="1246"/>
      <c r="V83" s="1246"/>
      <c r="W83" s="1246"/>
      <c r="X83" s="1246"/>
      <c r="Y83" s="1246"/>
      <c r="Z83" s="1246"/>
      <c r="AA83" s="1246"/>
      <c r="AB83" s="1246"/>
      <c r="AC83" s="1246"/>
      <c r="AD83" s="1246"/>
      <c r="AE83" s="1246"/>
      <c r="AF83" s="1246"/>
      <c r="AG83" s="1246"/>
      <c r="AH83" s="1246"/>
      <c r="AI83" s="1246"/>
      <c r="AJ83" s="1246"/>
      <c r="AK83" s="1246"/>
      <c r="AL83" s="1246"/>
      <c r="AM83" s="1246"/>
      <c r="AN83" s="1246"/>
      <c r="AO83" s="1246"/>
      <c r="AP83" s="1246"/>
      <c r="AQ83" s="1246"/>
      <c r="AR83" s="1246"/>
      <c r="AS83" s="1246"/>
      <c r="AT83" s="1246"/>
      <c r="AU83" s="1246"/>
      <c r="AV83" s="1246"/>
      <c r="AW83" s="1246"/>
      <c r="AX83" s="1246"/>
      <c r="AY83" s="1246"/>
      <c r="AZ83" s="1246"/>
      <c r="BA83" s="1246"/>
      <c r="BB83" s="1246"/>
      <c r="BC83" s="1246"/>
      <c r="BD83" s="1246"/>
      <c r="BE83" s="1246"/>
      <c r="BF83" s="1246"/>
      <c r="BG83" s="1246"/>
      <c r="BH83" s="1246"/>
      <c r="BI83" s="1246"/>
      <c r="BJ83" s="1246"/>
      <c r="BK83" s="1246"/>
      <c r="BL83" s="1246"/>
      <c r="BM83" s="1246"/>
      <c r="BN83" s="1246"/>
      <c r="BO83" s="1246"/>
      <c r="BP83" s="1246"/>
      <c r="BQ83" s="1246"/>
      <c r="BR83" s="1246"/>
      <c r="BS83" s="1246"/>
      <c r="BT83" s="1246"/>
    </row>
    <row r="84" spans="1:72" s="1295" customFormat="1" ht="21.95" customHeight="1">
      <c r="A84" s="1292" t="s">
        <v>316</v>
      </c>
      <c r="B84" s="1193">
        <v>724.30761999999993</v>
      </c>
      <c r="C84" s="1193"/>
      <c r="D84" s="1293">
        <v>0</v>
      </c>
      <c r="E84" s="1297">
        <v>0</v>
      </c>
      <c r="F84" s="1294">
        <v>0</v>
      </c>
      <c r="G84" s="1194">
        <v>0</v>
      </c>
      <c r="H84" s="1276" t="s">
        <v>4</v>
      </c>
      <c r="I84" s="1246"/>
      <c r="J84" s="1246"/>
      <c r="K84" s="1246"/>
      <c r="L84" s="1246"/>
      <c r="M84" s="1246"/>
      <c r="N84" s="1246"/>
      <c r="O84" s="1246"/>
      <c r="P84" s="1246"/>
      <c r="Q84" s="1246"/>
      <c r="R84" s="1246"/>
      <c r="S84" s="1246"/>
      <c r="T84" s="1246"/>
      <c r="U84" s="1246"/>
      <c r="V84" s="1246"/>
      <c r="W84" s="1246"/>
      <c r="X84" s="1246"/>
      <c r="Y84" s="1246"/>
      <c r="Z84" s="1246"/>
      <c r="AA84" s="1246"/>
      <c r="AB84" s="1246"/>
      <c r="AC84" s="1246"/>
      <c r="AD84" s="1246"/>
      <c r="AE84" s="1246"/>
      <c r="AF84" s="1246"/>
      <c r="AG84" s="1246"/>
      <c r="AH84" s="1246"/>
      <c r="AI84" s="1246"/>
      <c r="AJ84" s="1246"/>
      <c r="AK84" s="1246"/>
      <c r="AL84" s="1246"/>
      <c r="AM84" s="1246"/>
      <c r="AN84" s="1246"/>
      <c r="AO84" s="1246"/>
      <c r="AP84" s="1246"/>
      <c r="AQ84" s="1246"/>
      <c r="AR84" s="1246"/>
      <c r="AS84" s="1246"/>
      <c r="AT84" s="1246"/>
      <c r="AU84" s="1246"/>
      <c r="AV84" s="1246"/>
      <c r="AW84" s="1246"/>
      <c r="AX84" s="1246"/>
      <c r="AY84" s="1246"/>
      <c r="AZ84" s="1246"/>
      <c r="BA84" s="1246"/>
      <c r="BB84" s="1246"/>
      <c r="BC84" s="1246"/>
      <c r="BD84" s="1246"/>
      <c r="BE84" s="1246"/>
      <c r="BF84" s="1246"/>
      <c r="BG84" s="1246"/>
      <c r="BH84" s="1246"/>
      <c r="BI84" s="1246"/>
      <c r="BJ84" s="1246"/>
      <c r="BK84" s="1246"/>
      <c r="BL84" s="1246"/>
      <c r="BM84" s="1246"/>
      <c r="BN84" s="1246"/>
      <c r="BO84" s="1246"/>
      <c r="BP84" s="1246"/>
      <c r="BQ84" s="1246"/>
      <c r="BR84" s="1246"/>
      <c r="BS84" s="1246"/>
      <c r="BT84" s="1246"/>
    </row>
    <row r="85" spans="1:72" s="1295" customFormat="1" ht="21.95" customHeight="1">
      <c r="A85" s="1312" t="s">
        <v>317</v>
      </c>
      <c r="B85" s="1193">
        <v>1462.0323000000003</v>
      </c>
      <c r="C85" s="1193"/>
      <c r="D85" s="1293">
        <v>0</v>
      </c>
      <c r="E85" s="1297">
        <v>0</v>
      </c>
      <c r="F85" s="1294">
        <v>0</v>
      </c>
      <c r="G85" s="1194">
        <v>0</v>
      </c>
      <c r="H85" s="1276" t="s">
        <v>4</v>
      </c>
      <c r="I85" s="1246"/>
      <c r="J85" s="1246"/>
      <c r="K85" s="1246"/>
      <c r="L85" s="1246"/>
      <c r="M85" s="1246"/>
      <c r="N85" s="1246"/>
      <c r="O85" s="1246"/>
      <c r="P85" s="1246"/>
      <c r="Q85" s="1246"/>
      <c r="R85" s="1246"/>
      <c r="S85" s="1246"/>
      <c r="T85" s="1246"/>
      <c r="U85" s="1246"/>
      <c r="V85" s="1246"/>
      <c r="W85" s="1246"/>
      <c r="X85" s="1246"/>
      <c r="Y85" s="1246"/>
      <c r="Z85" s="1246"/>
      <c r="AA85" s="1246"/>
      <c r="AB85" s="1246"/>
      <c r="AC85" s="1246"/>
      <c r="AD85" s="1246"/>
      <c r="AE85" s="1246"/>
      <c r="AF85" s="1246"/>
      <c r="AG85" s="1246"/>
      <c r="AH85" s="1246"/>
      <c r="AI85" s="1246"/>
      <c r="AJ85" s="1246"/>
      <c r="AK85" s="1246"/>
      <c r="AL85" s="1246"/>
      <c r="AM85" s="1246"/>
      <c r="AN85" s="1246"/>
      <c r="AO85" s="1246"/>
      <c r="AP85" s="1246"/>
      <c r="AQ85" s="1246"/>
      <c r="AR85" s="1246"/>
      <c r="AS85" s="1246"/>
      <c r="AT85" s="1246"/>
      <c r="AU85" s="1246"/>
      <c r="AV85" s="1246"/>
      <c r="AW85" s="1246"/>
      <c r="AX85" s="1246"/>
      <c r="AY85" s="1246"/>
      <c r="AZ85" s="1246"/>
      <c r="BA85" s="1246"/>
      <c r="BB85" s="1246"/>
      <c r="BC85" s="1246"/>
      <c r="BD85" s="1246"/>
      <c r="BE85" s="1246"/>
      <c r="BF85" s="1246"/>
      <c r="BG85" s="1246"/>
      <c r="BH85" s="1246"/>
      <c r="BI85" s="1246"/>
      <c r="BJ85" s="1246"/>
      <c r="BK85" s="1246"/>
      <c r="BL85" s="1246"/>
      <c r="BM85" s="1246"/>
      <c r="BN85" s="1246"/>
      <c r="BO85" s="1246"/>
      <c r="BP85" s="1246"/>
      <c r="BQ85" s="1246"/>
      <c r="BR85" s="1246"/>
      <c r="BS85" s="1246"/>
      <c r="BT85" s="1246"/>
    </row>
    <row r="86" spans="1:72" ht="21.95" customHeight="1">
      <c r="A86" s="1292" t="s">
        <v>320</v>
      </c>
      <c r="B86" s="1193">
        <v>840.88435000000015</v>
      </c>
      <c r="C86" s="1193"/>
      <c r="D86" s="1293">
        <v>0</v>
      </c>
      <c r="E86" s="1293">
        <v>0</v>
      </c>
      <c r="F86" s="1294">
        <v>0</v>
      </c>
      <c r="G86" s="1194">
        <v>0</v>
      </c>
      <c r="H86" s="1276" t="s">
        <v>4</v>
      </c>
    </row>
    <row r="87" spans="1:72" ht="21.95" customHeight="1">
      <c r="A87" s="1292" t="s">
        <v>324</v>
      </c>
      <c r="B87" s="1313">
        <v>0</v>
      </c>
      <c r="C87" s="1193"/>
      <c r="D87" s="1293">
        <v>0</v>
      </c>
      <c r="E87" s="1297">
        <v>0</v>
      </c>
      <c r="F87" s="1294">
        <v>0</v>
      </c>
      <c r="G87" s="1194">
        <v>0</v>
      </c>
      <c r="H87" s="1276" t="s">
        <v>4</v>
      </c>
    </row>
    <row r="88" spans="1:72" s="1295" customFormat="1" ht="21.95" customHeight="1">
      <c r="A88" s="1292" t="s">
        <v>325</v>
      </c>
      <c r="B88" s="1193">
        <v>80575.524679999799</v>
      </c>
      <c r="C88" s="1193"/>
      <c r="D88" s="1293">
        <v>2031.6220100000003</v>
      </c>
      <c r="E88" s="1314">
        <v>0.127</v>
      </c>
      <c r="F88" s="1294">
        <v>1971.3319300000003</v>
      </c>
      <c r="G88" s="1194">
        <v>60.290079999999996</v>
      </c>
      <c r="H88" s="1276" t="s">
        <v>4</v>
      </c>
      <c r="I88" s="1246"/>
      <c r="J88" s="1246"/>
      <c r="K88" s="1246"/>
      <c r="L88" s="1246"/>
      <c r="M88" s="1246"/>
      <c r="N88" s="1246"/>
      <c r="O88" s="1246"/>
      <c r="P88" s="1246"/>
      <c r="Q88" s="1246"/>
      <c r="R88" s="1246"/>
      <c r="S88" s="1246"/>
      <c r="T88" s="1246"/>
      <c r="U88" s="1246"/>
      <c r="V88" s="1246"/>
      <c r="W88" s="1246"/>
      <c r="X88" s="1246"/>
      <c r="Y88" s="1246"/>
      <c r="Z88" s="1246"/>
      <c r="AA88" s="1246"/>
      <c r="AB88" s="1246"/>
      <c r="AC88" s="1246"/>
      <c r="AD88" s="1246"/>
      <c r="AE88" s="1246"/>
      <c r="AF88" s="1246"/>
      <c r="AG88" s="1246"/>
      <c r="AH88" s="1246"/>
      <c r="AI88" s="1246"/>
      <c r="AJ88" s="1246"/>
      <c r="AK88" s="1246"/>
      <c r="AL88" s="1246"/>
      <c r="AM88" s="1246"/>
      <c r="AN88" s="1246"/>
      <c r="AO88" s="1246"/>
      <c r="AP88" s="1246"/>
      <c r="AQ88" s="1246"/>
      <c r="AR88" s="1246"/>
      <c r="AS88" s="1246"/>
      <c r="AT88" s="1246"/>
      <c r="AU88" s="1246"/>
      <c r="AV88" s="1246"/>
      <c r="AW88" s="1246"/>
      <c r="AX88" s="1246"/>
      <c r="AY88" s="1246"/>
      <c r="AZ88" s="1246"/>
      <c r="BA88" s="1246"/>
      <c r="BB88" s="1246"/>
      <c r="BC88" s="1246"/>
      <c r="BD88" s="1246"/>
      <c r="BE88" s="1246"/>
      <c r="BF88" s="1246"/>
      <c r="BG88" s="1246"/>
      <c r="BH88" s="1246"/>
      <c r="BI88" s="1246"/>
      <c r="BJ88" s="1246"/>
      <c r="BK88" s="1246"/>
      <c r="BL88" s="1246"/>
      <c r="BM88" s="1246"/>
      <c r="BN88" s="1246"/>
      <c r="BO88" s="1246"/>
      <c r="BP88" s="1246"/>
      <c r="BQ88" s="1246"/>
      <c r="BR88" s="1246"/>
      <c r="BS88" s="1246"/>
      <c r="BT88" s="1246"/>
    </row>
    <row r="89" spans="1:72" s="1295" customFormat="1" ht="21.95" customHeight="1">
      <c r="A89" s="1292" t="s">
        <v>326</v>
      </c>
      <c r="B89" s="1193">
        <v>811.46513000000016</v>
      </c>
      <c r="C89" s="1193"/>
      <c r="D89" s="1293">
        <v>47.558799999999998</v>
      </c>
      <c r="E89" s="1297">
        <v>6.4159999999999995</v>
      </c>
      <c r="F89" s="1294">
        <v>47.558799999999998</v>
      </c>
      <c r="G89" s="1194">
        <v>0</v>
      </c>
      <c r="H89" s="1276" t="s">
        <v>4</v>
      </c>
      <c r="I89" s="1246"/>
      <c r="J89" s="1246"/>
      <c r="K89" s="1246"/>
      <c r="L89" s="1246"/>
      <c r="M89" s="1246"/>
      <c r="N89" s="1246"/>
      <c r="O89" s="1246"/>
      <c r="P89" s="1246"/>
      <c r="Q89" s="1246"/>
      <c r="R89" s="1246"/>
      <c r="S89" s="1246"/>
      <c r="T89" s="1246"/>
      <c r="U89" s="1246"/>
      <c r="V89" s="1246"/>
      <c r="W89" s="1246"/>
      <c r="X89" s="1246"/>
      <c r="Y89" s="1246"/>
      <c r="Z89" s="1246"/>
      <c r="AA89" s="1246"/>
      <c r="AB89" s="1246"/>
      <c r="AC89" s="1246"/>
      <c r="AD89" s="1246"/>
      <c r="AE89" s="1246"/>
      <c r="AF89" s="1246"/>
      <c r="AG89" s="1246"/>
      <c r="AH89" s="1246"/>
      <c r="AI89" s="1246"/>
      <c r="AJ89" s="1246"/>
      <c r="AK89" s="1246"/>
      <c r="AL89" s="1246"/>
      <c r="AM89" s="1246"/>
      <c r="AN89" s="1246"/>
      <c r="AO89" s="1246"/>
      <c r="AP89" s="1246"/>
      <c r="AQ89" s="1246"/>
      <c r="AR89" s="1246"/>
      <c r="AS89" s="1246"/>
      <c r="AT89" s="1246"/>
      <c r="AU89" s="1246"/>
      <c r="AV89" s="1246"/>
      <c r="AW89" s="1246"/>
      <c r="AX89" s="1246"/>
      <c r="AY89" s="1246"/>
      <c r="AZ89" s="1246"/>
      <c r="BA89" s="1246"/>
      <c r="BB89" s="1246"/>
      <c r="BC89" s="1246"/>
      <c r="BD89" s="1246"/>
      <c r="BE89" s="1246"/>
      <c r="BF89" s="1246"/>
      <c r="BG89" s="1246"/>
      <c r="BH89" s="1246"/>
      <c r="BI89" s="1246"/>
      <c r="BJ89" s="1246"/>
      <c r="BK89" s="1246"/>
      <c r="BL89" s="1246"/>
      <c r="BM89" s="1246"/>
      <c r="BN89" s="1246"/>
      <c r="BO89" s="1246"/>
      <c r="BP89" s="1246"/>
      <c r="BQ89" s="1246"/>
      <c r="BR89" s="1246"/>
      <c r="BS89" s="1246"/>
      <c r="BT89" s="1246"/>
    </row>
    <row r="90" spans="1:72" s="1295" customFormat="1" ht="21.95" customHeight="1" thickBot="1">
      <c r="A90" s="1292" t="s">
        <v>328</v>
      </c>
      <c r="B90" s="1315">
        <v>26800.752180000003</v>
      </c>
      <c r="C90" s="1316"/>
      <c r="D90" s="1309">
        <v>0</v>
      </c>
      <c r="E90" s="1297">
        <v>0</v>
      </c>
      <c r="F90" s="1294">
        <v>0</v>
      </c>
      <c r="G90" s="1194">
        <v>0</v>
      </c>
      <c r="H90" s="1276" t="s">
        <v>4</v>
      </c>
      <c r="I90" s="1246"/>
      <c r="J90" s="1246"/>
      <c r="K90" s="1246"/>
      <c r="L90" s="1246"/>
      <c r="M90" s="1246"/>
      <c r="N90" s="1246"/>
      <c r="O90" s="1246"/>
      <c r="P90" s="1246"/>
      <c r="Q90" s="1246"/>
      <c r="R90" s="1246"/>
      <c r="S90" s="1246"/>
      <c r="T90" s="1246"/>
      <c r="U90" s="1246"/>
      <c r="V90" s="1246"/>
      <c r="W90" s="1246"/>
      <c r="X90" s="1246"/>
      <c r="Y90" s="1246"/>
      <c r="Z90" s="1246"/>
      <c r="AA90" s="1246"/>
      <c r="AB90" s="1246"/>
      <c r="AC90" s="1246"/>
      <c r="AD90" s="1246"/>
      <c r="AE90" s="1246"/>
      <c r="AF90" s="1246"/>
      <c r="AG90" s="1246"/>
      <c r="AH90" s="1246"/>
      <c r="AI90" s="1246"/>
      <c r="AJ90" s="1246"/>
      <c r="AK90" s="1246"/>
      <c r="AL90" s="1246"/>
      <c r="AM90" s="1246"/>
      <c r="AN90" s="1246"/>
      <c r="AO90" s="1246"/>
      <c r="AP90" s="1246"/>
      <c r="AQ90" s="1246"/>
      <c r="AR90" s="1246"/>
      <c r="AS90" s="1246"/>
      <c r="AT90" s="1246"/>
      <c r="AU90" s="1246"/>
      <c r="AV90" s="1246"/>
      <c r="AW90" s="1246"/>
      <c r="AX90" s="1246"/>
      <c r="AY90" s="1246"/>
      <c r="AZ90" s="1246"/>
      <c r="BA90" s="1246"/>
      <c r="BB90" s="1246"/>
      <c r="BC90" s="1246"/>
      <c r="BD90" s="1246"/>
      <c r="BE90" s="1246"/>
      <c r="BF90" s="1246"/>
      <c r="BG90" s="1246"/>
      <c r="BH90" s="1246"/>
      <c r="BI90" s="1246"/>
      <c r="BJ90" s="1246"/>
      <c r="BK90" s="1246"/>
      <c r="BL90" s="1246"/>
      <c r="BM90" s="1246"/>
      <c r="BN90" s="1246"/>
      <c r="BO90" s="1246"/>
      <c r="BP90" s="1246"/>
      <c r="BQ90" s="1246"/>
      <c r="BR90" s="1246"/>
      <c r="BS90" s="1246"/>
      <c r="BT90" s="1246"/>
    </row>
    <row r="91" spans="1:72" s="1295" customFormat="1" ht="21.95" customHeight="1" thickTop="1">
      <c r="A91" s="1317" t="s">
        <v>863</v>
      </c>
      <c r="B91" s="1318"/>
      <c r="C91" s="1319"/>
      <c r="D91" s="1320"/>
      <c r="E91" s="1320"/>
      <c r="F91" s="1321"/>
      <c r="G91" s="1227"/>
      <c r="H91" s="1276"/>
      <c r="I91" s="1246"/>
      <c r="J91" s="1246"/>
      <c r="K91" s="1246"/>
      <c r="L91" s="1246"/>
      <c r="M91" s="1246"/>
      <c r="N91" s="1246"/>
      <c r="O91" s="1246"/>
      <c r="P91" s="1246"/>
      <c r="Q91" s="1246"/>
      <c r="R91" s="1246"/>
      <c r="S91" s="1246"/>
      <c r="T91" s="1246"/>
      <c r="U91" s="1246"/>
      <c r="V91" s="1246"/>
      <c r="W91" s="1246"/>
      <c r="X91" s="1246"/>
      <c r="Y91" s="1246"/>
      <c r="Z91" s="1246"/>
      <c r="AA91" s="1246"/>
      <c r="AB91" s="1246"/>
      <c r="AC91" s="1246"/>
      <c r="AD91" s="1246"/>
      <c r="AE91" s="1246"/>
      <c r="AF91" s="1246"/>
      <c r="AG91" s="1246"/>
      <c r="AH91" s="1246"/>
      <c r="AI91" s="1246"/>
      <c r="AJ91" s="1246"/>
      <c r="AK91" s="1246"/>
      <c r="AL91" s="1246"/>
      <c r="AM91" s="1246"/>
      <c r="AN91" s="1246"/>
      <c r="AO91" s="1246"/>
      <c r="AP91" s="1246"/>
      <c r="AQ91" s="1246"/>
      <c r="AR91" s="1246"/>
      <c r="AS91" s="1246"/>
      <c r="AT91" s="1246"/>
      <c r="AU91" s="1246"/>
      <c r="AV91" s="1246"/>
      <c r="AW91" s="1246"/>
      <c r="AX91" s="1246"/>
      <c r="AY91" s="1246"/>
      <c r="AZ91" s="1246"/>
      <c r="BA91" s="1246"/>
      <c r="BB91" s="1246"/>
      <c r="BC91" s="1246"/>
      <c r="BD91" s="1246"/>
      <c r="BE91" s="1246"/>
      <c r="BF91" s="1246"/>
      <c r="BG91" s="1246"/>
      <c r="BH91" s="1246"/>
      <c r="BI91" s="1246"/>
      <c r="BJ91" s="1246"/>
      <c r="BK91" s="1246"/>
      <c r="BL91" s="1246"/>
      <c r="BM91" s="1246"/>
      <c r="BN91" s="1246"/>
      <c r="BO91" s="1246"/>
      <c r="BP91" s="1246"/>
      <c r="BQ91" s="1246"/>
      <c r="BR91" s="1246"/>
      <c r="BS91" s="1246"/>
      <c r="BT91" s="1246"/>
    </row>
    <row r="92" spans="1:72" s="1295" customFormat="1" ht="21.95" customHeight="1">
      <c r="A92" s="1322" t="s">
        <v>876</v>
      </c>
      <c r="B92" s="1323">
        <v>19245696.429420002</v>
      </c>
      <c r="C92" s="1232" t="s">
        <v>219</v>
      </c>
      <c r="D92" s="1324">
        <v>0</v>
      </c>
      <c r="E92" s="1324">
        <v>0</v>
      </c>
      <c r="F92" s="1325">
        <v>0</v>
      </c>
      <c r="G92" s="1235">
        <v>0</v>
      </c>
      <c r="H92" s="1276" t="s">
        <v>4</v>
      </c>
      <c r="I92" s="1246"/>
      <c r="J92" s="1246"/>
      <c r="K92" s="1246"/>
      <c r="L92" s="1246"/>
      <c r="M92" s="1246"/>
      <c r="N92" s="1246"/>
      <c r="O92" s="1246"/>
      <c r="P92" s="1246"/>
      <c r="Q92" s="1246"/>
      <c r="R92" s="1246"/>
      <c r="S92" s="1246"/>
      <c r="T92" s="1246"/>
      <c r="U92" s="1246"/>
      <c r="V92" s="1246"/>
      <c r="W92" s="1246"/>
      <c r="X92" s="1246"/>
      <c r="Y92" s="1246"/>
      <c r="Z92" s="1246"/>
      <c r="AA92" s="1246"/>
      <c r="AB92" s="1246"/>
      <c r="AC92" s="1246"/>
      <c r="AD92" s="1246"/>
      <c r="AE92" s="1246"/>
      <c r="AF92" s="1246"/>
      <c r="AG92" s="1246"/>
      <c r="AH92" s="1246"/>
      <c r="AI92" s="1246"/>
      <c r="AJ92" s="1246"/>
      <c r="AK92" s="1246"/>
      <c r="AL92" s="1246"/>
      <c r="AM92" s="1246"/>
      <c r="AN92" s="1246"/>
      <c r="AO92" s="1246"/>
      <c r="AP92" s="1246"/>
      <c r="AQ92" s="1246"/>
      <c r="AR92" s="1246"/>
      <c r="AS92" s="1246"/>
      <c r="AT92" s="1246"/>
      <c r="AU92" s="1246"/>
      <c r="AV92" s="1246"/>
      <c r="AW92" s="1246"/>
      <c r="AX92" s="1246"/>
      <c r="AY92" s="1246"/>
      <c r="AZ92" s="1246"/>
      <c r="BA92" s="1246"/>
      <c r="BB92" s="1246"/>
      <c r="BC92" s="1246"/>
      <c r="BD92" s="1246"/>
      <c r="BE92" s="1246"/>
      <c r="BF92" s="1246"/>
      <c r="BG92" s="1246"/>
      <c r="BH92" s="1246"/>
      <c r="BI92" s="1246"/>
      <c r="BJ92" s="1246"/>
      <c r="BK92" s="1246"/>
      <c r="BL92" s="1246"/>
      <c r="BM92" s="1246"/>
      <c r="BN92" s="1246"/>
      <c r="BO92" s="1246"/>
      <c r="BP92" s="1246"/>
      <c r="BQ92" s="1246"/>
      <c r="BR92" s="1246"/>
      <c r="BS92" s="1246"/>
      <c r="BT92" s="1246"/>
    </row>
    <row r="93" spans="1:72" s="1303" customFormat="1" ht="10.5" customHeight="1">
      <c r="H93" s="1276" t="s">
        <v>4</v>
      </c>
      <c r="I93" s="1246"/>
      <c r="J93" s="1246"/>
      <c r="K93" s="1246"/>
      <c r="L93" s="1246"/>
      <c r="M93" s="1246"/>
      <c r="N93" s="1246"/>
      <c r="O93" s="1246"/>
      <c r="P93" s="1246"/>
      <c r="Q93" s="1246"/>
      <c r="R93" s="1246"/>
      <c r="S93" s="1246"/>
      <c r="T93" s="1246"/>
      <c r="U93" s="1246"/>
      <c r="V93" s="1246"/>
      <c r="W93" s="1246"/>
      <c r="X93" s="1246"/>
      <c r="Y93" s="1246"/>
      <c r="Z93" s="1246"/>
      <c r="AA93" s="1246"/>
      <c r="AB93" s="1246"/>
      <c r="AC93" s="1246"/>
      <c r="AD93" s="1246"/>
      <c r="AE93" s="1246"/>
      <c r="AF93" s="1246"/>
      <c r="AG93" s="1246"/>
      <c r="AH93" s="1246"/>
      <c r="AI93" s="1246"/>
      <c r="AJ93" s="1246"/>
      <c r="AK93" s="1246"/>
      <c r="AL93" s="1246"/>
      <c r="AM93" s="1246"/>
      <c r="AN93" s="1246"/>
      <c r="AO93" s="1246"/>
      <c r="AP93" s="1246"/>
    </row>
    <row r="94" spans="1:72" s="1303" customFormat="1" ht="16.5" customHeight="1">
      <c r="A94" s="1303" t="s">
        <v>877</v>
      </c>
      <c r="H94" s="1276" t="s">
        <v>4</v>
      </c>
      <c r="I94" s="1246"/>
      <c r="J94" s="1246"/>
      <c r="K94" s="1246"/>
      <c r="L94" s="1246"/>
      <c r="M94" s="1246"/>
      <c r="N94" s="1246"/>
      <c r="O94" s="1246"/>
      <c r="P94" s="1246"/>
      <c r="Q94" s="1246"/>
      <c r="R94" s="1246"/>
      <c r="S94" s="1246"/>
      <c r="T94" s="1246"/>
      <c r="U94" s="1246"/>
      <c r="V94" s="1246"/>
      <c r="W94" s="1246"/>
      <c r="X94" s="1246"/>
      <c r="Y94" s="1246"/>
      <c r="Z94" s="1246"/>
      <c r="AA94" s="1246"/>
      <c r="AB94" s="1246"/>
      <c r="AC94" s="1246"/>
      <c r="AD94" s="1246"/>
      <c r="AE94" s="1246"/>
      <c r="AF94" s="1246"/>
      <c r="AG94" s="1246"/>
      <c r="AH94" s="1246"/>
      <c r="AI94" s="1246"/>
      <c r="AJ94" s="1246"/>
      <c r="AK94" s="1246"/>
      <c r="AL94" s="1246"/>
      <c r="AM94" s="1246"/>
      <c r="AN94" s="1246"/>
      <c r="AO94" s="1246"/>
      <c r="AP94" s="1246"/>
    </row>
    <row r="95" spans="1:72" s="1303" customFormat="1" ht="18.75" customHeight="1">
      <c r="A95" s="1326" t="s">
        <v>878</v>
      </c>
      <c r="H95" s="1276" t="s">
        <v>4</v>
      </c>
      <c r="I95" s="1246"/>
      <c r="J95" s="1246"/>
      <c r="K95" s="1246"/>
      <c r="L95" s="1246"/>
      <c r="M95" s="1246"/>
      <c r="N95" s="1246"/>
      <c r="O95" s="1246"/>
      <c r="P95" s="1246"/>
      <c r="Q95" s="1246"/>
      <c r="R95" s="1246"/>
      <c r="S95" s="1246"/>
      <c r="T95" s="1246"/>
      <c r="U95" s="1246"/>
      <c r="V95" s="1246"/>
      <c r="W95" s="1246"/>
      <c r="X95" s="1246"/>
      <c r="Y95" s="1246"/>
      <c r="Z95" s="1246"/>
      <c r="AA95" s="1246"/>
      <c r="AB95" s="1246"/>
      <c r="AC95" s="1246"/>
      <c r="AD95" s="1246"/>
      <c r="AE95" s="1246"/>
      <c r="AF95" s="1246"/>
      <c r="AG95" s="1246"/>
      <c r="AH95" s="1246"/>
      <c r="AI95" s="1246"/>
      <c r="AJ95" s="1246"/>
      <c r="AK95" s="1246"/>
      <c r="AL95" s="1246"/>
      <c r="AM95" s="1246"/>
      <c r="AN95" s="1246"/>
      <c r="AO95" s="1246"/>
      <c r="AP95" s="1246"/>
    </row>
    <row r="96" spans="1:72" s="1327" customFormat="1" ht="18" customHeight="1">
      <c r="B96" s="1328"/>
      <c r="C96" s="1328"/>
      <c r="D96" s="1328"/>
      <c r="E96" s="1328"/>
      <c r="F96" s="1329"/>
      <c r="G96" s="1329"/>
      <c r="H96" s="1330"/>
      <c r="I96" s="1331"/>
      <c r="J96" s="1331"/>
      <c r="K96" s="1331"/>
      <c r="L96" s="1331"/>
    </row>
    <row r="97" spans="1:8">
      <c r="B97" s="1246" t="s">
        <v>4</v>
      </c>
      <c r="H97" s="1276" t="s">
        <v>4</v>
      </c>
    </row>
    <row r="98" spans="1:8">
      <c r="A98" s="1332" t="s">
        <v>4</v>
      </c>
      <c r="H98" s="1276" t="s">
        <v>4</v>
      </c>
    </row>
    <row r="99" spans="1:8">
      <c r="H99" s="1276" t="s">
        <v>4</v>
      </c>
    </row>
    <row r="100" spans="1:8">
      <c r="H100" s="1276" t="s">
        <v>4</v>
      </c>
    </row>
    <row r="101" spans="1:8">
      <c r="H101" s="1276" t="s">
        <v>4</v>
      </c>
    </row>
    <row r="102" spans="1:8">
      <c r="H102" s="1276" t="s">
        <v>4</v>
      </c>
    </row>
    <row r="103" spans="1:8">
      <c r="H103" s="1276" t="s">
        <v>4</v>
      </c>
    </row>
    <row r="104" spans="1:8">
      <c r="H104" s="1276" t="s">
        <v>4</v>
      </c>
    </row>
    <row r="105" spans="1:8">
      <c r="H105" s="1276" t="s">
        <v>4</v>
      </c>
    </row>
    <row r="106" spans="1:8">
      <c r="H106" s="1276" t="s">
        <v>4</v>
      </c>
    </row>
    <row r="107" spans="1:8">
      <c r="H107" s="1276" t="s">
        <v>4</v>
      </c>
    </row>
    <row r="108" spans="1:8">
      <c r="B108" s="1333" t="s">
        <v>4</v>
      </c>
      <c r="C108" s="1333"/>
      <c r="H108" s="1276" t="s">
        <v>4</v>
      </c>
    </row>
    <row r="109" spans="1:8">
      <c r="H109" s="1276" t="s">
        <v>4</v>
      </c>
    </row>
    <row r="110" spans="1:8">
      <c r="H110" s="1276" t="s">
        <v>4</v>
      </c>
    </row>
    <row r="111" spans="1:8">
      <c r="H111" s="1276" t="s">
        <v>4</v>
      </c>
    </row>
    <row r="112" spans="1:8">
      <c r="H112" s="1276" t="s">
        <v>4</v>
      </c>
    </row>
    <row r="113" spans="8:8">
      <c r="H113" s="1276" t="s">
        <v>4</v>
      </c>
    </row>
    <row r="114" spans="8:8">
      <c r="H114" s="1276" t="s">
        <v>4</v>
      </c>
    </row>
    <row r="115" spans="8:8">
      <c r="H115" s="1276" t="s">
        <v>4</v>
      </c>
    </row>
    <row r="116" spans="8:8">
      <c r="H116" s="1276" t="s">
        <v>4</v>
      </c>
    </row>
    <row r="117" spans="8:8">
      <c r="H117" s="1276" t="s">
        <v>4</v>
      </c>
    </row>
    <row r="118" spans="8:8">
      <c r="H118" s="1276" t="s">
        <v>4</v>
      </c>
    </row>
    <row r="119" spans="8:8">
      <c r="H119" s="1276" t="s">
        <v>4</v>
      </c>
    </row>
    <row r="120" spans="8:8">
      <c r="H120" s="1276" t="s">
        <v>4</v>
      </c>
    </row>
    <row r="121" spans="8:8">
      <c r="H121" s="1276" t="s">
        <v>4</v>
      </c>
    </row>
    <row r="122" spans="8:8">
      <c r="H122" s="1276" t="s">
        <v>4</v>
      </c>
    </row>
    <row r="123" spans="8:8">
      <c r="H123" s="1276" t="s">
        <v>4</v>
      </c>
    </row>
    <row r="124" spans="8:8">
      <c r="H124" s="1276" t="s">
        <v>4</v>
      </c>
    </row>
    <row r="125" spans="8:8">
      <c r="H125" s="1276" t="s">
        <v>4</v>
      </c>
    </row>
    <row r="126" spans="8:8">
      <c r="H126" s="1276" t="s">
        <v>4</v>
      </c>
    </row>
    <row r="127" spans="8:8">
      <c r="H127" s="1276" t="s">
        <v>4</v>
      </c>
    </row>
    <row r="128" spans="8:8">
      <c r="H128" s="1276" t="s">
        <v>4</v>
      </c>
    </row>
    <row r="129" spans="8:8">
      <c r="H129" s="1276" t="s">
        <v>4</v>
      </c>
    </row>
    <row r="130" spans="8:8">
      <c r="H130" s="1276" t="s">
        <v>4</v>
      </c>
    </row>
    <row r="131" spans="8:8">
      <c r="H131" s="1276" t="s">
        <v>4</v>
      </c>
    </row>
    <row r="132" spans="8:8">
      <c r="H132" s="1276" t="s">
        <v>4</v>
      </c>
    </row>
    <row r="133" spans="8:8">
      <c r="H133" s="1276" t="s">
        <v>4</v>
      </c>
    </row>
    <row r="134" spans="8:8">
      <c r="H134" s="1276" t="s">
        <v>4</v>
      </c>
    </row>
    <row r="135" spans="8:8">
      <c r="H135" s="1276" t="s">
        <v>4</v>
      </c>
    </row>
    <row r="136" spans="8:8">
      <c r="H136" s="1276" t="s">
        <v>4</v>
      </c>
    </row>
    <row r="137" spans="8:8">
      <c r="H137" s="1276" t="s">
        <v>4</v>
      </c>
    </row>
    <row r="138" spans="8:8">
      <c r="H138" s="1276" t="s">
        <v>4</v>
      </c>
    </row>
    <row r="139" spans="8:8">
      <c r="H139" s="1276" t="s">
        <v>4</v>
      </c>
    </row>
    <row r="140" spans="8:8">
      <c r="H140" s="1276" t="s">
        <v>4</v>
      </c>
    </row>
    <row r="141" spans="8:8">
      <c r="H141" s="1276" t="s">
        <v>4</v>
      </c>
    </row>
    <row r="142" spans="8:8">
      <c r="H142" s="1276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48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1336" customWidth="1"/>
    <col min="2" max="2" width="2" style="1336" customWidth="1"/>
    <col min="3" max="3" width="57.140625" style="1336" customWidth="1"/>
    <col min="4" max="4" width="20.140625" style="1336" customWidth="1"/>
    <col min="5" max="8" width="21.42578125" style="1336" customWidth="1"/>
    <col min="9" max="9" width="16.7109375" style="1336" customWidth="1"/>
    <col min="10" max="10" width="12.5703125" style="1336"/>
    <col min="11" max="11" width="16.7109375" style="1336" customWidth="1"/>
    <col min="12" max="12" width="22.85546875" style="1336" customWidth="1"/>
    <col min="13" max="256" width="12.5703125" style="1336"/>
    <col min="257" max="257" width="5" style="1336" customWidth="1"/>
    <col min="258" max="258" width="2" style="1336" customWidth="1"/>
    <col min="259" max="259" width="57.140625" style="1336" customWidth="1"/>
    <col min="260" max="260" width="20.140625" style="1336" customWidth="1"/>
    <col min="261" max="264" width="21.42578125" style="1336" customWidth="1"/>
    <col min="265" max="265" width="16.7109375" style="1336" customWidth="1"/>
    <col min="266" max="266" width="12.5703125" style="1336"/>
    <col min="267" max="267" width="16.7109375" style="1336" customWidth="1"/>
    <col min="268" max="268" width="22.85546875" style="1336" customWidth="1"/>
    <col min="269" max="512" width="12.5703125" style="1336"/>
    <col min="513" max="513" width="5" style="1336" customWidth="1"/>
    <col min="514" max="514" width="2" style="1336" customWidth="1"/>
    <col min="515" max="515" width="57.140625" style="1336" customWidth="1"/>
    <col min="516" max="516" width="20.140625" style="1336" customWidth="1"/>
    <col min="517" max="520" width="21.42578125" style="1336" customWidth="1"/>
    <col min="521" max="521" width="16.7109375" style="1336" customWidth="1"/>
    <col min="522" max="522" width="12.5703125" style="1336"/>
    <col min="523" max="523" width="16.7109375" style="1336" customWidth="1"/>
    <col min="524" max="524" width="22.85546875" style="1336" customWidth="1"/>
    <col min="525" max="768" width="12.5703125" style="1336"/>
    <col min="769" max="769" width="5" style="1336" customWidth="1"/>
    <col min="770" max="770" width="2" style="1336" customWidth="1"/>
    <col min="771" max="771" width="57.140625" style="1336" customWidth="1"/>
    <col min="772" max="772" width="20.140625" style="1336" customWidth="1"/>
    <col min="773" max="776" width="21.42578125" style="1336" customWidth="1"/>
    <col min="777" max="777" width="16.7109375" style="1336" customWidth="1"/>
    <col min="778" max="778" width="12.5703125" style="1336"/>
    <col min="779" max="779" width="16.7109375" style="1336" customWidth="1"/>
    <col min="780" max="780" width="22.85546875" style="1336" customWidth="1"/>
    <col min="781" max="1024" width="12.5703125" style="1336"/>
    <col min="1025" max="1025" width="5" style="1336" customWidth="1"/>
    <col min="1026" max="1026" width="2" style="1336" customWidth="1"/>
    <col min="1027" max="1027" width="57.140625" style="1336" customWidth="1"/>
    <col min="1028" max="1028" width="20.140625" style="1336" customWidth="1"/>
    <col min="1029" max="1032" width="21.42578125" style="1336" customWidth="1"/>
    <col min="1033" max="1033" width="16.7109375" style="1336" customWidth="1"/>
    <col min="1034" max="1034" width="12.5703125" style="1336"/>
    <col min="1035" max="1035" width="16.7109375" style="1336" customWidth="1"/>
    <col min="1036" max="1036" width="22.85546875" style="1336" customWidth="1"/>
    <col min="1037" max="1280" width="12.5703125" style="1336"/>
    <col min="1281" max="1281" width="5" style="1336" customWidth="1"/>
    <col min="1282" max="1282" width="2" style="1336" customWidth="1"/>
    <col min="1283" max="1283" width="57.140625" style="1336" customWidth="1"/>
    <col min="1284" max="1284" width="20.140625" style="1336" customWidth="1"/>
    <col min="1285" max="1288" width="21.42578125" style="1336" customWidth="1"/>
    <col min="1289" max="1289" width="16.7109375" style="1336" customWidth="1"/>
    <col min="1290" max="1290" width="12.5703125" style="1336"/>
    <col min="1291" max="1291" width="16.7109375" style="1336" customWidth="1"/>
    <col min="1292" max="1292" width="22.85546875" style="1336" customWidth="1"/>
    <col min="1293" max="1536" width="12.5703125" style="1336"/>
    <col min="1537" max="1537" width="5" style="1336" customWidth="1"/>
    <col min="1538" max="1538" width="2" style="1336" customWidth="1"/>
    <col min="1539" max="1539" width="57.140625" style="1336" customWidth="1"/>
    <col min="1540" max="1540" width="20.140625" style="1336" customWidth="1"/>
    <col min="1541" max="1544" width="21.42578125" style="1336" customWidth="1"/>
    <col min="1545" max="1545" width="16.7109375" style="1336" customWidth="1"/>
    <col min="1546" max="1546" width="12.5703125" style="1336"/>
    <col min="1547" max="1547" width="16.7109375" style="1336" customWidth="1"/>
    <col min="1548" max="1548" width="22.85546875" style="1336" customWidth="1"/>
    <col min="1549" max="1792" width="12.5703125" style="1336"/>
    <col min="1793" max="1793" width="5" style="1336" customWidth="1"/>
    <col min="1794" max="1794" width="2" style="1336" customWidth="1"/>
    <col min="1795" max="1795" width="57.140625" style="1336" customWidth="1"/>
    <col min="1796" max="1796" width="20.140625" style="1336" customWidth="1"/>
    <col min="1797" max="1800" width="21.42578125" style="1336" customWidth="1"/>
    <col min="1801" max="1801" width="16.7109375" style="1336" customWidth="1"/>
    <col min="1802" max="1802" width="12.5703125" style="1336"/>
    <col min="1803" max="1803" width="16.7109375" style="1336" customWidth="1"/>
    <col min="1804" max="1804" width="22.85546875" style="1336" customWidth="1"/>
    <col min="1805" max="2048" width="12.5703125" style="1336"/>
    <col min="2049" max="2049" width="5" style="1336" customWidth="1"/>
    <col min="2050" max="2050" width="2" style="1336" customWidth="1"/>
    <col min="2051" max="2051" width="57.140625" style="1336" customWidth="1"/>
    <col min="2052" max="2052" width="20.140625" style="1336" customWidth="1"/>
    <col min="2053" max="2056" width="21.42578125" style="1336" customWidth="1"/>
    <col min="2057" max="2057" width="16.7109375" style="1336" customWidth="1"/>
    <col min="2058" max="2058" width="12.5703125" style="1336"/>
    <col min="2059" max="2059" width="16.7109375" style="1336" customWidth="1"/>
    <col min="2060" max="2060" width="22.85546875" style="1336" customWidth="1"/>
    <col min="2061" max="2304" width="12.5703125" style="1336"/>
    <col min="2305" max="2305" width="5" style="1336" customWidth="1"/>
    <col min="2306" max="2306" width="2" style="1336" customWidth="1"/>
    <col min="2307" max="2307" width="57.140625" style="1336" customWidth="1"/>
    <col min="2308" max="2308" width="20.140625" style="1336" customWidth="1"/>
    <col min="2309" max="2312" width="21.42578125" style="1336" customWidth="1"/>
    <col min="2313" max="2313" width="16.7109375" style="1336" customWidth="1"/>
    <col min="2314" max="2314" width="12.5703125" style="1336"/>
    <col min="2315" max="2315" width="16.7109375" style="1336" customWidth="1"/>
    <col min="2316" max="2316" width="22.85546875" style="1336" customWidth="1"/>
    <col min="2317" max="2560" width="12.5703125" style="1336"/>
    <col min="2561" max="2561" width="5" style="1336" customWidth="1"/>
    <col min="2562" max="2562" width="2" style="1336" customWidth="1"/>
    <col min="2563" max="2563" width="57.140625" style="1336" customWidth="1"/>
    <col min="2564" max="2564" width="20.140625" style="1336" customWidth="1"/>
    <col min="2565" max="2568" width="21.42578125" style="1336" customWidth="1"/>
    <col min="2569" max="2569" width="16.7109375" style="1336" customWidth="1"/>
    <col min="2570" max="2570" width="12.5703125" style="1336"/>
    <col min="2571" max="2571" width="16.7109375" style="1336" customWidth="1"/>
    <col min="2572" max="2572" width="22.85546875" style="1336" customWidth="1"/>
    <col min="2573" max="2816" width="12.5703125" style="1336"/>
    <col min="2817" max="2817" width="5" style="1336" customWidth="1"/>
    <col min="2818" max="2818" width="2" style="1336" customWidth="1"/>
    <col min="2819" max="2819" width="57.140625" style="1336" customWidth="1"/>
    <col min="2820" max="2820" width="20.140625" style="1336" customWidth="1"/>
    <col min="2821" max="2824" width="21.42578125" style="1336" customWidth="1"/>
    <col min="2825" max="2825" width="16.7109375" style="1336" customWidth="1"/>
    <col min="2826" max="2826" width="12.5703125" style="1336"/>
    <col min="2827" max="2827" width="16.7109375" style="1336" customWidth="1"/>
    <col min="2828" max="2828" width="22.85546875" style="1336" customWidth="1"/>
    <col min="2829" max="3072" width="12.5703125" style="1336"/>
    <col min="3073" max="3073" width="5" style="1336" customWidth="1"/>
    <col min="3074" max="3074" width="2" style="1336" customWidth="1"/>
    <col min="3075" max="3075" width="57.140625" style="1336" customWidth="1"/>
    <col min="3076" max="3076" width="20.140625" style="1336" customWidth="1"/>
    <col min="3077" max="3080" width="21.42578125" style="1336" customWidth="1"/>
    <col min="3081" max="3081" width="16.7109375" style="1336" customWidth="1"/>
    <col min="3082" max="3082" width="12.5703125" style="1336"/>
    <col min="3083" max="3083" width="16.7109375" style="1336" customWidth="1"/>
    <col min="3084" max="3084" width="22.85546875" style="1336" customWidth="1"/>
    <col min="3085" max="3328" width="12.5703125" style="1336"/>
    <col min="3329" max="3329" width="5" style="1336" customWidth="1"/>
    <col min="3330" max="3330" width="2" style="1336" customWidth="1"/>
    <col min="3331" max="3331" width="57.140625" style="1336" customWidth="1"/>
    <col min="3332" max="3332" width="20.140625" style="1336" customWidth="1"/>
    <col min="3333" max="3336" width="21.42578125" style="1336" customWidth="1"/>
    <col min="3337" max="3337" width="16.7109375" style="1336" customWidth="1"/>
    <col min="3338" max="3338" width="12.5703125" style="1336"/>
    <col min="3339" max="3339" width="16.7109375" style="1336" customWidth="1"/>
    <col min="3340" max="3340" width="22.85546875" style="1336" customWidth="1"/>
    <col min="3341" max="3584" width="12.5703125" style="1336"/>
    <col min="3585" max="3585" width="5" style="1336" customWidth="1"/>
    <col min="3586" max="3586" width="2" style="1336" customWidth="1"/>
    <col min="3587" max="3587" width="57.140625" style="1336" customWidth="1"/>
    <col min="3588" max="3588" width="20.140625" style="1336" customWidth="1"/>
    <col min="3589" max="3592" width="21.42578125" style="1336" customWidth="1"/>
    <col min="3593" max="3593" width="16.7109375" style="1336" customWidth="1"/>
    <col min="3594" max="3594" width="12.5703125" style="1336"/>
    <col min="3595" max="3595" width="16.7109375" style="1336" customWidth="1"/>
    <col min="3596" max="3596" width="22.85546875" style="1336" customWidth="1"/>
    <col min="3597" max="3840" width="12.5703125" style="1336"/>
    <col min="3841" max="3841" width="5" style="1336" customWidth="1"/>
    <col min="3842" max="3842" width="2" style="1336" customWidth="1"/>
    <col min="3843" max="3843" width="57.140625" style="1336" customWidth="1"/>
    <col min="3844" max="3844" width="20.140625" style="1336" customWidth="1"/>
    <col min="3845" max="3848" width="21.42578125" style="1336" customWidth="1"/>
    <col min="3849" max="3849" width="16.7109375" style="1336" customWidth="1"/>
    <col min="3850" max="3850" width="12.5703125" style="1336"/>
    <col min="3851" max="3851" width="16.7109375" style="1336" customWidth="1"/>
    <col min="3852" max="3852" width="22.85546875" style="1336" customWidth="1"/>
    <col min="3853" max="4096" width="12.5703125" style="1336"/>
    <col min="4097" max="4097" width="5" style="1336" customWidth="1"/>
    <col min="4098" max="4098" width="2" style="1336" customWidth="1"/>
    <col min="4099" max="4099" width="57.140625" style="1336" customWidth="1"/>
    <col min="4100" max="4100" width="20.140625" style="1336" customWidth="1"/>
    <col min="4101" max="4104" width="21.42578125" style="1336" customWidth="1"/>
    <col min="4105" max="4105" width="16.7109375" style="1336" customWidth="1"/>
    <col min="4106" max="4106" width="12.5703125" style="1336"/>
    <col min="4107" max="4107" width="16.7109375" style="1336" customWidth="1"/>
    <col min="4108" max="4108" width="22.85546875" style="1336" customWidth="1"/>
    <col min="4109" max="4352" width="12.5703125" style="1336"/>
    <col min="4353" max="4353" width="5" style="1336" customWidth="1"/>
    <col min="4354" max="4354" width="2" style="1336" customWidth="1"/>
    <col min="4355" max="4355" width="57.140625" style="1336" customWidth="1"/>
    <col min="4356" max="4356" width="20.140625" style="1336" customWidth="1"/>
    <col min="4357" max="4360" width="21.42578125" style="1336" customWidth="1"/>
    <col min="4361" max="4361" width="16.7109375" style="1336" customWidth="1"/>
    <col min="4362" max="4362" width="12.5703125" style="1336"/>
    <col min="4363" max="4363" width="16.7109375" style="1336" customWidth="1"/>
    <col min="4364" max="4364" width="22.85546875" style="1336" customWidth="1"/>
    <col min="4365" max="4608" width="12.5703125" style="1336"/>
    <col min="4609" max="4609" width="5" style="1336" customWidth="1"/>
    <col min="4610" max="4610" width="2" style="1336" customWidth="1"/>
    <col min="4611" max="4611" width="57.140625" style="1336" customWidth="1"/>
    <col min="4612" max="4612" width="20.140625" style="1336" customWidth="1"/>
    <col min="4613" max="4616" width="21.42578125" style="1336" customWidth="1"/>
    <col min="4617" max="4617" width="16.7109375" style="1336" customWidth="1"/>
    <col min="4618" max="4618" width="12.5703125" style="1336"/>
    <col min="4619" max="4619" width="16.7109375" style="1336" customWidth="1"/>
    <col min="4620" max="4620" width="22.85546875" style="1336" customWidth="1"/>
    <col min="4621" max="4864" width="12.5703125" style="1336"/>
    <col min="4865" max="4865" width="5" style="1336" customWidth="1"/>
    <col min="4866" max="4866" width="2" style="1336" customWidth="1"/>
    <col min="4867" max="4867" width="57.140625" style="1336" customWidth="1"/>
    <col min="4868" max="4868" width="20.140625" style="1336" customWidth="1"/>
    <col min="4869" max="4872" width="21.42578125" style="1336" customWidth="1"/>
    <col min="4873" max="4873" width="16.7109375" style="1336" customWidth="1"/>
    <col min="4874" max="4874" width="12.5703125" style="1336"/>
    <col min="4875" max="4875" width="16.7109375" style="1336" customWidth="1"/>
    <col min="4876" max="4876" width="22.85546875" style="1336" customWidth="1"/>
    <col min="4877" max="5120" width="12.5703125" style="1336"/>
    <col min="5121" max="5121" width="5" style="1336" customWidth="1"/>
    <col min="5122" max="5122" width="2" style="1336" customWidth="1"/>
    <col min="5123" max="5123" width="57.140625" style="1336" customWidth="1"/>
    <col min="5124" max="5124" width="20.140625" style="1336" customWidth="1"/>
    <col min="5125" max="5128" width="21.42578125" style="1336" customWidth="1"/>
    <col min="5129" max="5129" width="16.7109375" style="1336" customWidth="1"/>
    <col min="5130" max="5130" width="12.5703125" style="1336"/>
    <col min="5131" max="5131" width="16.7109375" style="1336" customWidth="1"/>
    <col min="5132" max="5132" width="22.85546875" style="1336" customWidth="1"/>
    <col min="5133" max="5376" width="12.5703125" style="1336"/>
    <col min="5377" max="5377" width="5" style="1336" customWidth="1"/>
    <col min="5378" max="5378" width="2" style="1336" customWidth="1"/>
    <col min="5379" max="5379" width="57.140625" style="1336" customWidth="1"/>
    <col min="5380" max="5380" width="20.140625" style="1336" customWidth="1"/>
    <col min="5381" max="5384" width="21.42578125" style="1336" customWidth="1"/>
    <col min="5385" max="5385" width="16.7109375" style="1336" customWidth="1"/>
    <col min="5386" max="5386" width="12.5703125" style="1336"/>
    <col min="5387" max="5387" width="16.7109375" style="1336" customWidth="1"/>
    <col min="5388" max="5388" width="22.85546875" style="1336" customWidth="1"/>
    <col min="5389" max="5632" width="12.5703125" style="1336"/>
    <col min="5633" max="5633" width="5" style="1336" customWidth="1"/>
    <col min="5634" max="5634" width="2" style="1336" customWidth="1"/>
    <col min="5635" max="5635" width="57.140625" style="1336" customWidth="1"/>
    <col min="5636" max="5636" width="20.140625" style="1336" customWidth="1"/>
    <col min="5637" max="5640" width="21.42578125" style="1336" customWidth="1"/>
    <col min="5641" max="5641" width="16.7109375" style="1336" customWidth="1"/>
    <col min="5642" max="5642" width="12.5703125" style="1336"/>
    <col min="5643" max="5643" width="16.7109375" style="1336" customWidth="1"/>
    <col min="5644" max="5644" width="22.85546875" style="1336" customWidth="1"/>
    <col min="5645" max="5888" width="12.5703125" style="1336"/>
    <col min="5889" max="5889" width="5" style="1336" customWidth="1"/>
    <col min="5890" max="5890" width="2" style="1336" customWidth="1"/>
    <col min="5891" max="5891" width="57.140625" style="1336" customWidth="1"/>
    <col min="5892" max="5892" width="20.140625" style="1336" customWidth="1"/>
    <col min="5893" max="5896" width="21.42578125" style="1336" customWidth="1"/>
    <col min="5897" max="5897" width="16.7109375" style="1336" customWidth="1"/>
    <col min="5898" max="5898" width="12.5703125" style="1336"/>
    <col min="5899" max="5899" width="16.7109375" style="1336" customWidth="1"/>
    <col min="5900" max="5900" width="22.85546875" style="1336" customWidth="1"/>
    <col min="5901" max="6144" width="12.5703125" style="1336"/>
    <col min="6145" max="6145" width="5" style="1336" customWidth="1"/>
    <col min="6146" max="6146" width="2" style="1336" customWidth="1"/>
    <col min="6147" max="6147" width="57.140625" style="1336" customWidth="1"/>
    <col min="6148" max="6148" width="20.140625" style="1336" customWidth="1"/>
    <col min="6149" max="6152" width="21.42578125" style="1336" customWidth="1"/>
    <col min="6153" max="6153" width="16.7109375" style="1336" customWidth="1"/>
    <col min="6154" max="6154" width="12.5703125" style="1336"/>
    <col min="6155" max="6155" width="16.7109375" style="1336" customWidth="1"/>
    <col min="6156" max="6156" width="22.85546875" style="1336" customWidth="1"/>
    <col min="6157" max="6400" width="12.5703125" style="1336"/>
    <col min="6401" max="6401" width="5" style="1336" customWidth="1"/>
    <col min="6402" max="6402" width="2" style="1336" customWidth="1"/>
    <col min="6403" max="6403" width="57.140625" style="1336" customWidth="1"/>
    <col min="6404" max="6404" width="20.140625" style="1336" customWidth="1"/>
    <col min="6405" max="6408" width="21.42578125" style="1336" customWidth="1"/>
    <col min="6409" max="6409" width="16.7109375" style="1336" customWidth="1"/>
    <col min="6410" max="6410" width="12.5703125" style="1336"/>
    <col min="6411" max="6411" width="16.7109375" style="1336" customWidth="1"/>
    <col min="6412" max="6412" width="22.85546875" style="1336" customWidth="1"/>
    <col min="6413" max="6656" width="12.5703125" style="1336"/>
    <col min="6657" max="6657" width="5" style="1336" customWidth="1"/>
    <col min="6658" max="6658" width="2" style="1336" customWidth="1"/>
    <col min="6659" max="6659" width="57.140625" style="1336" customWidth="1"/>
    <col min="6660" max="6660" width="20.140625" style="1336" customWidth="1"/>
    <col min="6661" max="6664" width="21.42578125" style="1336" customWidth="1"/>
    <col min="6665" max="6665" width="16.7109375" style="1336" customWidth="1"/>
    <col min="6666" max="6666" width="12.5703125" style="1336"/>
    <col min="6667" max="6667" width="16.7109375" style="1336" customWidth="1"/>
    <col min="6668" max="6668" width="22.85546875" style="1336" customWidth="1"/>
    <col min="6669" max="6912" width="12.5703125" style="1336"/>
    <col min="6913" max="6913" width="5" style="1336" customWidth="1"/>
    <col min="6914" max="6914" width="2" style="1336" customWidth="1"/>
    <col min="6915" max="6915" width="57.140625" style="1336" customWidth="1"/>
    <col min="6916" max="6916" width="20.140625" style="1336" customWidth="1"/>
    <col min="6917" max="6920" width="21.42578125" style="1336" customWidth="1"/>
    <col min="6921" max="6921" width="16.7109375" style="1336" customWidth="1"/>
    <col min="6922" max="6922" width="12.5703125" style="1336"/>
    <col min="6923" max="6923" width="16.7109375" style="1336" customWidth="1"/>
    <col min="6924" max="6924" width="22.85546875" style="1336" customWidth="1"/>
    <col min="6925" max="7168" width="12.5703125" style="1336"/>
    <col min="7169" max="7169" width="5" style="1336" customWidth="1"/>
    <col min="7170" max="7170" width="2" style="1336" customWidth="1"/>
    <col min="7171" max="7171" width="57.140625" style="1336" customWidth="1"/>
    <col min="7172" max="7172" width="20.140625" style="1336" customWidth="1"/>
    <col min="7173" max="7176" width="21.42578125" style="1336" customWidth="1"/>
    <col min="7177" max="7177" width="16.7109375" style="1336" customWidth="1"/>
    <col min="7178" max="7178" width="12.5703125" style="1336"/>
    <col min="7179" max="7179" width="16.7109375" style="1336" customWidth="1"/>
    <col min="7180" max="7180" width="22.85546875" style="1336" customWidth="1"/>
    <col min="7181" max="7424" width="12.5703125" style="1336"/>
    <col min="7425" max="7425" width="5" style="1336" customWidth="1"/>
    <col min="7426" max="7426" width="2" style="1336" customWidth="1"/>
    <col min="7427" max="7427" width="57.140625" style="1336" customWidth="1"/>
    <col min="7428" max="7428" width="20.140625" style="1336" customWidth="1"/>
    <col min="7429" max="7432" width="21.42578125" style="1336" customWidth="1"/>
    <col min="7433" max="7433" width="16.7109375" style="1336" customWidth="1"/>
    <col min="7434" max="7434" width="12.5703125" style="1336"/>
    <col min="7435" max="7435" width="16.7109375" style="1336" customWidth="1"/>
    <col min="7436" max="7436" width="22.85546875" style="1336" customWidth="1"/>
    <col min="7437" max="7680" width="12.5703125" style="1336"/>
    <col min="7681" max="7681" width="5" style="1336" customWidth="1"/>
    <col min="7682" max="7682" width="2" style="1336" customWidth="1"/>
    <col min="7683" max="7683" width="57.140625" style="1336" customWidth="1"/>
    <col min="7684" max="7684" width="20.140625" style="1336" customWidth="1"/>
    <col min="7685" max="7688" width="21.42578125" style="1336" customWidth="1"/>
    <col min="7689" max="7689" width="16.7109375" style="1336" customWidth="1"/>
    <col min="7690" max="7690" width="12.5703125" style="1336"/>
    <col min="7691" max="7691" width="16.7109375" style="1336" customWidth="1"/>
    <col min="7692" max="7692" width="22.85546875" style="1336" customWidth="1"/>
    <col min="7693" max="7936" width="12.5703125" style="1336"/>
    <col min="7937" max="7937" width="5" style="1336" customWidth="1"/>
    <col min="7938" max="7938" width="2" style="1336" customWidth="1"/>
    <col min="7939" max="7939" width="57.140625" style="1336" customWidth="1"/>
    <col min="7940" max="7940" width="20.140625" style="1336" customWidth="1"/>
    <col min="7941" max="7944" width="21.42578125" style="1336" customWidth="1"/>
    <col min="7945" max="7945" width="16.7109375" style="1336" customWidth="1"/>
    <col min="7946" max="7946" width="12.5703125" style="1336"/>
    <col min="7947" max="7947" width="16.7109375" style="1336" customWidth="1"/>
    <col min="7948" max="7948" width="22.85546875" style="1336" customWidth="1"/>
    <col min="7949" max="8192" width="12.5703125" style="1336"/>
    <col min="8193" max="8193" width="5" style="1336" customWidth="1"/>
    <col min="8194" max="8194" width="2" style="1336" customWidth="1"/>
    <col min="8195" max="8195" width="57.140625" style="1336" customWidth="1"/>
    <col min="8196" max="8196" width="20.140625" style="1336" customWidth="1"/>
    <col min="8197" max="8200" width="21.42578125" style="1336" customWidth="1"/>
    <col min="8201" max="8201" width="16.7109375" style="1336" customWidth="1"/>
    <col min="8202" max="8202" width="12.5703125" style="1336"/>
    <col min="8203" max="8203" width="16.7109375" style="1336" customWidth="1"/>
    <col min="8204" max="8204" width="22.85546875" style="1336" customWidth="1"/>
    <col min="8205" max="8448" width="12.5703125" style="1336"/>
    <col min="8449" max="8449" width="5" style="1336" customWidth="1"/>
    <col min="8450" max="8450" width="2" style="1336" customWidth="1"/>
    <col min="8451" max="8451" width="57.140625" style="1336" customWidth="1"/>
    <col min="8452" max="8452" width="20.140625" style="1336" customWidth="1"/>
    <col min="8453" max="8456" width="21.42578125" style="1336" customWidth="1"/>
    <col min="8457" max="8457" width="16.7109375" style="1336" customWidth="1"/>
    <col min="8458" max="8458" width="12.5703125" style="1336"/>
    <col min="8459" max="8459" width="16.7109375" style="1336" customWidth="1"/>
    <col min="8460" max="8460" width="22.85546875" style="1336" customWidth="1"/>
    <col min="8461" max="8704" width="12.5703125" style="1336"/>
    <col min="8705" max="8705" width="5" style="1336" customWidth="1"/>
    <col min="8706" max="8706" width="2" style="1336" customWidth="1"/>
    <col min="8707" max="8707" width="57.140625" style="1336" customWidth="1"/>
    <col min="8708" max="8708" width="20.140625" style="1336" customWidth="1"/>
    <col min="8709" max="8712" width="21.42578125" style="1336" customWidth="1"/>
    <col min="8713" max="8713" width="16.7109375" style="1336" customWidth="1"/>
    <col min="8714" max="8714" width="12.5703125" style="1336"/>
    <col min="8715" max="8715" width="16.7109375" style="1336" customWidth="1"/>
    <col min="8716" max="8716" width="22.85546875" style="1336" customWidth="1"/>
    <col min="8717" max="8960" width="12.5703125" style="1336"/>
    <col min="8961" max="8961" width="5" style="1336" customWidth="1"/>
    <col min="8962" max="8962" width="2" style="1336" customWidth="1"/>
    <col min="8963" max="8963" width="57.140625" style="1336" customWidth="1"/>
    <col min="8964" max="8964" width="20.140625" style="1336" customWidth="1"/>
    <col min="8965" max="8968" width="21.42578125" style="1336" customWidth="1"/>
    <col min="8969" max="8969" width="16.7109375" style="1336" customWidth="1"/>
    <col min="8970" max="8970" width="12.5703125" style="1336"/>
    <col min="8971" max="8971" width="16.7109375" style="1336" customWidth="1"/>
    <col min="8972" max="8972" width="22.85546875" style="1336" customWidth="1"/>
    <col min="8973" max="9216" width="12.5703125" style="1336"/>
    <col min="9217" max="9217" width="5" style="1336" customWidth="1"/>
    <col min="9218" max="9218" width="2" style="1336" customWidth="1"/>
    <col min="9219" max="9219" width="57.140625" style="1336" customWidth="1"/>
    <col min="9220" max="9220" width="20.140625" style="1336" customWidth="1"/>
    <col min="9221" max="9224" width="21.42578125" style="1336" customWidth="1"/>
    <col min="9225" max="9225" width="16.7109375" style="1336" customWidth="1"/>
    <col min="9226" max="9226" width="12.5703125" style="1336"/>
    <col min="9227" max="9227" width="16.7109375" style="1336" customWidth="1"/>
    <col min="9228" max="9228" width="22.85546875" style="1336" customWidth="1"/>
    <col min="9229" max="9472" width="12.5703125" style="1336"/>
    <col min="9473" max="9473" width="5" style="1336" customWidth="1"/>
    <col min="9474" max="9474" width="2" style="1336" customWidth="1"/>
    <col min="9475" max="9475" width="57.140625" style="1336" customWidth="1"/>
    <col min="9476" max="9476" width="20.140625" style="1336" customWidth="1"/>
    <col min="9477" max="9480" width="21.42578125" style="1336" customWidth="1"/>
    <col min="9481" max="9481" width="16.7109375" style="1336" customWidth="1"/>
    <col min="9482" max="9482" width="12.5703125" style="1336"/>
    <col min="9483" max="9483" width="16.7109375" style="1336" customWidth="1"/>
    <col min="9484" max="9484" width="22.85546875" style="1336" customWidth="1"/>
    <col min="9485" max="9728" width="12.5703125" style="1336"/>
    <col min="9729" max="9729" width="5" style="1336" customWidth="1"/>
    <col min="9730" max="9730" width="2" style="1336" customWidth="1"/>
    <col min="9731" max="9731" width="57.140625" style="1336" customWidth="1"/>
    <col min="9732" max="9732" width="20.140625" style="1336" customWidth="1"/>
    <col min="9733" max="9736" width="21.42578125" style="1336" customWidth="1"/>
    <col min="9737" max="9737" width="16.7109375" style="1336" customWidth="1"/>
    <col min="9738" max="9738" width="12.5703125" style="1336"/>
    <col min="9739" max="9739" width="16.7109375" style="1336" customWidth="1"/>
    <col min="9740" max="9740" width="22.85546875" style="1336" customWidth="1"/>
    <col min="9741" max="9984" width="12.5703125" style="1336"/>
    <col min="9985" max="9985" width="5" style="1336" customWidth="1"/>
    <col min="9986" max="9986" width="2" style="1336" customWidth="1"/>
    <col min="9987" max="9987" width="57.140625" style="1336" customWidth="1"/>
    <col min="9988" max="9988" width="20.140625" style="1336" customWidth="1"/>
    <col min="9989" max="9992" width="21.42578125" style="1336" customWidth="1"/>
    <col min="9993" max="9993" width="16.7109375" style="1336" customWidth="1"/>
    <col min="9994" max="9994" width="12.5703125" style="1336"/>
    <col min="9995" max="9995" width="16.7109375" style="1336" customWidth="1"/>
    <col min="9996" max="9996" width="22.85546875" style="1336" customWidth="1"/>
    <col min="9997" max="10240" width="12.5703125" style="1336"/>
    <col min="10241" max="10241" width="5" style="1336" customWidth="1"/>
    <col min="10242" max="10242" width="2" style="1336" customWidth="1"/>
    <col min="10243" max="10243" width="57.140625" style="1336" customWidth="1"/>
    <col min="10244" max="10244" width="20.140625" style="1336" customWidth="1"/>
    <col min="10245" max="10248" width="21.42578125" style="1336" customWidth="1"/>
    <col min="10249" max="10249" width="16.7109375" style="1336" customWidth="1"/>
    <col min="10250" max="10250" width="12.5703125" style="1336"/>
    <col min="10251" max="10251" width="16.7109375" style="1336" customWidth="1"/>
    <col min="10252" max="10252" width="22.85546875" style="1336" customWidth="1"/>
    <col min="10253" max="10496" width="12.5703125" style="1336"/>
    <col min="10497" max="10497" width="5" style="1336" customWidth="1"/>
    <col min="10498" max="10498" width="2" style="1336" customWidth="1"/>
    <col min="10499" max="10499" width="57.140625" style="1336" customWidth="1"/>
    <col min="10500" max="10500" width="20.140625" style="1336" customWidth="1"/>
    <col min="10501" max="10504" width="21.42578125" style="1336" customWidth="1"/>
    <col min="10505" max="10505" width="16.7109375" style="1336" customWidth="1"/>
    <col min="10506" max="10506" width="12.5703125" style="1336"/>
    <col min="10507" max="10507" width="16.7109375" style="1336" customWidth="1"/>
    <col min="10508" max="10508" width="22.85546875" style="1336" customWidth="1"/>
    <col min="10509" max="10752" width="12.5703125" style="1336"/>
    <col min="10753" max="10753" width="5" style="1336" customWidth="1"/>
    <col min="10754" max="10754" width="2" style="1336" customWidth="1"/>
    <col min="10755" max="10755" width="57.140625" style="1336" customWidth="1"/>
    <col min="10756" max="10756" width="20.140625" style="1336" customWidth="1"/>
    <col min="10757" max="10760" width="21.42578125" style="1336" customWidth="1"/>
    <col min="10761" max="10761" width="16.7109375" style="1336" customWidth="1"/>
    <col min="10762" max="10762" width="12.5703125" style="1336"/>
    <col min="10763" max="10763" width="16.7109375" style="1336" customWidth="1"/>
    <col min="10764" max="10764" width="22.85546875" style="1336" customWidth="1"/>
    <col min="10765" max="11008" width="12.5703125" style="1336"/>
    <col min="11009" max="11009" width="5" style="1336" customWidth="1"/>
    <col min="11010" max="11010" width="2" style="1336" customWidth="1"/>
    <col min="11011" max="11011" width="57.140625" style="1336" customWidth="1"/>
    <col min="11012" max="11012" width="20.140625" style="1336" customWidth="1"/>
    <col min="11013" max="11016" width="21.42578125" style="1336" customWidth="1"/>
    <col min="11017" max="11017" width="16.7109375" style="1336" customWidth="1"/>
    <col min="11018" max="11018" width="12.5703125" style="1336"/>
    <col min="11019" max="11019" width="16.7109375" style="1336" customWidth="1"/>
    <col min="11020" max="11020" width="22.85546875" style="1336" customWidth="1"/>
    <col min="11021" max="11264" width="12.5703125" style="1336"/>
    <col min="11265" max="11265" width="5" style="1336" customWidth="1"/>
    <col min="11266" max="11266" width="2" style="1336" customWidth="1"/>
    <col min="11267" max="11267" width="57.140625" style="1336" customWidth="1"/>
    <col min="11268" max="11268" width="20.140625" style="1336" customWidth="1"/>
    <col min="11269" max="11272" width="21.42578125" style="1336" customWidth="1"/>
    <col min="11273" max="11273" width="16.7109375" style="1336" customWidth="1"/>
    <col min="11274" max="11274" width="12.5703125" style="1336"/>
    <col min="11275" max="11275" width="16.7109375" style="1336" customWidth="1"/>
    <col min="11276" max="11276" width="22.85546875" style="1336" customWidth="1"/>
    <col min="11277" max="11520" width="12.5703125" style="1336"/>
    <col min="11521" max="11521" width="5" style="1336" customWidth="1"/>
    <col min="11522" max="11522" width="2" style="1336" customWidth="1"/>
    <col min="11523" max="11523" width="57.140625" style="1336" customWidth="1"/>
    <col min="11524" max="11524" width="20.140625" style="1336" customWidth="1"/>
    <col min="11525" max="11528" width="21.42578125" style="1336" customWidth="1"/>
    <col min="11529" max="11529" width="16.7109375" style="1336" customWidth="1"/>
    <col min="11530" max="11530" width="12.5703125" style="1336"/>
    <col min="11531" max="11531" width="16.7109375" style="1336" customWidth="1"/>
    <col min="11532" max="11532" width="22.85546875" style="1336" customWidth="1"/>
    <col min="11533" max="11776" width="12.5703125" style="1336"/>
    <col min="11777" max="11777" width="5" style="1336" customWidth="1"/>
    <col min="11778" max="11778" width="2" style="1336" customWidth="1"/>
    <col min="11779" max="11779" width="57.140625" style="1336" customWidth="1"/>
    <col min="11780" max="11780" width="20.140625" style="1336" customWidth="1"/>
    <col min="11781" max="11784" width="21.42578125" style="1336" customWidth="1"/>
    <col min="11785" max="11785" width="16.7109375" style="1336" customWidth="1"/>
    <col min="11786" max="11786" width="12.5703125" style="1336"/>
    <col min="11787" max="11787" width="16.7109375" style="1336" customWidth="1"/>
    <col min="11788" max="11788" width="22.85546875" style="1336" customWidth="1"/>
    <col min="11789" max="12032" width="12.5703125" style="1336"/>
    <col min="12033" max="12033" width="5" style="1336" customWidth="1"/>
    <col min="12034" max="12034" width="2" style="1336" customWidth="1"/>
    <col min="12035" max="12035" width="57.140625" style="1336" customWidth="1"/>
    <col min="12036" max="12036" width="20.140625" style="1336" customWidth="1"/>
    <col min="12037" max="12040" width="21.42578125" style="1336" customWidth="1"/>
    <col min="12041" max="12041" width="16.7109375" style="1336" customWidth="1"/>
    <col min="12042" max="12042" width="12.5703125" style="1336"/>
    <col min="12043" max="12043" width="16.7109375" style="1336" customWidth="1"/>
    <col min="12044" max="12044" width="22.85546875" style="1336" customWidth="1"/>
    <col min="12045" max="12288" width="12.5703125" style="1336"/>
    <col min="12289" max="12289" width="5" style="1336" customWidth="1"/>
    <col min="12290" max="12290" width="2" style="1336" customWidth="1"/>
    <col min="12291" max="12291" width="57.140625" style="1336" customWidth="1"/>
    <col min="12292" max="12292" width="20.140625" style="1336" customWidth="1"/>
    <col min="12293" max="12296" width="21.42578125" style="1336" customWidth="1"/>
    <col min="12297" max="12297" width="16.7109375" style="1336" customWidth="1"/>
    <col min="12298" max="12298" width="12.5703125" style="1336"/>
    <col min="12299" max="12299" width="16.7109375" style="1336" customWidth="1"/>
    <col min="12300" max="12300" width="22.85546875" style="1336" customWidth="1"/>
    <col min="12301" max="12544" width="12.5703125" style="1336"/>
    <col min="12545" max="12545" width="5" style="1336" customWidth="1"/>
    <col min="12546" max="12546" width="2" style="1336" customWidth="1"/>
    <col min="12547" max="12547" width="57.140625" style="1336" customWidth="1"/>
    <col min="12548" max="12548" width="20.140625" style="1336" customWidth="1"/>
    <col min="12549" max="12552" width="21.42578125" style="1336" customWidth="1"/>
    <col min="12553" max="12553" width="16.7109375" style="1336" customWidth="1"/>
    <col min="12554" max="12554" width="12.5703125" style="1336"/>
    <col min="12555" max="12555" width="16.7109375" style="1336" customWidth="1"/>
    <col min="12556" max="12556" width="22.85546875" style="1336" customWidth="1"/>
    <col min="12557" max="12800" width="12.5703125" style="1336"/>
    <col min="12801" max="12801" width="5" style="1336" customWidth="1"/>
    <col min="12802" max="12802" width="2" style="1336" customWidth="1"/>
    <col min="12803" max="12803" width="57.140625" style="1336" customWidth="1"/>
    <col min="12804" max="12804" width="20.140625" style="1336" customWidth="1"/>
    <col min="12805" max="12808" width="21.42578125" style="1336" customWidth="1"/>
    <col min="12809" max="12809" width="16.7109375" style="1336" customWidth="1"/>
    <col min="12810" max="12810" width="12.5703125" style="1336"/>
    <col min="12811" max="12811" width="16.7109375" style="1336" customWidth="1"/>
    <col min="12812" max="12812" width="22.85546875" style="1336" customWidth="1"/>
    <col min="12813" max="13056" width="12.5703125" style="1336"/>
    <col min="13057" max="13057" width="5" style="1336" customWidth="1"/>
    <col min="13058" max="13058" width="2" style="1336" customWidth="1"/>
    <col min="13059" max="13059" width="57.140625" style="1336" customWidth="1"/>
    <col min="13060" max="13060" width="20.140625" style="1336" customWidth="1"/>
    <col min="13061" max="13064" width="21.42578125" style="1336" customWidth="1"/>
    <col min="13065" max="13065" width="16.7109375" style="1336" customWidth="1"/>
    <col min="13066" max="13066" width="12.5703125" style="1336"/>
    <col min="13067" max="13067" width="16.7109375" style="1336" customWidth="1"/>
    <col min="13068" max="13068" width="22.85546875" style="1336" customWidth="1"/>
    <col min="13069" max="13312" width="12.5703125" style="1336"/>
    <col min="13313" max="13313" width="5" style="1336" customWidth="1"/>
    <col min="13314" max="13314" width="2" style="1336" customWidth="1"/>
    <col min="13315" max="13315" width="57.140625" style="1336" customWidth="1"/>
    <col min="13316" max="13316" width="20.140625" style="1336" customWidth="1"/>
    <col min="13317" max="13320" width="21.42578125" style="1336" customWidth="1"/>
    <col min="13321" max="13321" width="16.7109375" style="1336" customWidth="1"/>
    <col min="13322" max="13322" width="12.5703125" style="1336"/>
    <col min="13323" max="13323" width="16.7109375" style="1336" customWidth="1"/>
    <col min="13324" max="13324" width="22.85546875" style="1336" customWidth="1"/>
    <col min="13325" max="13568" width="12.5703125" style="1336"/>
    <col min="13569" max="13569" width="5" style="1336" customWidth="1"/>
    <col min="13570" max="13570" width="2" style="1336" customWidth="1"/>
    <col min="13571" max="13571" width="57.140625" style="1336" customWidth="1"/>
    <col min="13572" max="13572" width="20.140625" style="1336" customWidth="1"/>
    <col min="13573" max="13576" width="21.42578125" style="1336" customWidth="1"/>
    <col min="13577" max="13577" width="16.7109375" style="1336" customWidth="1"/>
    <col min="13578" max="13578" width="12.5703125" style="1336"/>
    <col min="13579" max="13579" width="16.7109375" style="1336" customWidth="1"/>
    <col min="13580" max="13580" width="22.85546875" style="1336" customWidth="1"/>
    <col min="13581" max="13824" width="12.5703125" style="1336"/>
    <col min="13825" max="13825" width="5" style="1336" customWidth="1"/>
    <col min="13826" max="13826" width="2" style="1336" customWidth="1"/>
    <col min="13827" max="13827" width="57.140625" style="1336" customWidth="1"/>
    <col min="13828" max="13828" width="20.140625" style="1336" customWidth="1"/>
    <col min="13829" max="13832" width="21.42578125" style="1336" customWidth="1"/>
    <col min="13833" max="13833" width="16.7109375" style="1336" customWidth="1"/>
    <col min="13834" max="13834" width="12.5703125" style="1336"/>
    <col min="13835" max="13835" width="16.7109375" style="1336" customWidth="1"/>
    <col min="13836" max="13836" width="22.85546875" style="1336" customWidth="1"/>
    <col min="13837" max="14080" width="12.5703125" style="1336"/>
    <col min="14081" max="14081" width="5" style="1336" customWidth="1"/>
    <col min="14082" max="14082" width="2" style="1336" customWidth="1"/>
    <col min="14083" max="14083" width="57.140625" style="1336" customWidth="1"/>
    <col min="14084" max="14084" width="20.140625" style="1336" customWidth="1"/>
    <col min="14085" max="14088" width="21.42578125" style="1336" customWidth="1"/>
    <col min="14089" max="14089" width="16.7109375" style="1336" customWidth="1"/>
    <col min="14090" max="14090" width="12.5703125" style="1336"/>
    <col min="14091" max="14091" width="16.7109375" style="1336" customWidth="1"/>
    <col min="14092" max="14092" width="22.85546875" style="1336" customWidth="1"/>
    <col min="14093" max="14336" width="12.5703125" style="1336"/>
    <col min="14337" max="14337" width="5" style="1336" customWidth="1"/>
    <col min="14338" max="14338" width="2" style="1336" customWidth="1"/>
    <col min="14339" max="14339" width="57.140625" style="1336" customWidth="1"/>
    <col min="14340" max="14340" width="20.140625" style="1336" customWidth="1"/>
    <col min="14341" max="14344" width="21.42578125" style="1336" customWidth="1"/>
    <col min="14345" max="14345" width="16.7109375" style="1336" customWidth="1"/>
    <col min="14346" max="14346" width="12.5703125" style="1336"/>
    <col min="14347" max="14347" width="16.7109375" style="1336" customWidth="1"/>
    <col min="14348" max="14348" width="22.85546875" style="1336" customWidth="1"/>
    <col min="14349" max="14592" width="12.5703125" style="1336"/>
    <col min="14593" max="14593" width="5" style="1336" customWidth="1"/>
    <col min="14594" max="14594" width="2" style="1336" customWidth="1"/>
    <col min="14595" max="14595" width="57.140625" style="1336" customWidth="1"/>
    <col min="14596" max="14596" width="20.140625" style="1336" customWidth="1"/>
    <col min="14597" max="14600" width="21.42578125" style="1336" customWidth="1"/>
    <col min="14601" max="14601" width="16.7109375" style="1336" customWidth="1"/>
    <col min="14602" max="14602" width="12.5703125" style="1336"/>
    <col min="14603" max="14603" width="16.7109375" style="1336" customWidth="1"/>
    <col min="14604" max="14604" width="22.85546875" style="1336" customWidth="1"/>
    <col min="14605" max="14848" width="12.5703125" style="1336"/>
    <col min="14849" max="14849" width="5" style="1336" customWidth="1"/>
    <col min="14850" max="14850" width="2" style="1336" customWidth="1"/>
    <col min="14851" max="14851" width="57.140625" style="1336" customWidth="1"/>
    <col min="14852" max="14852" width="20.140625" style="1336" customWidth="1"/>
    <col min="14853" max="14856" width="21.42578125" style="1336" customWidth="1"/>
    <col min="14857" max="14857" width="16.7109375" style="1336" customWidth="1"/>
    <col min="14858" max="14858" width="12.5703125" style="1336"/>
    <col min="14859" max="14859" width="16.7109375" style="1336" customWidth="1"/>
    <col min="14860" max="14860" width="22.85546875" style="1336" customWidth="1"/>
    <col min="14861" max="15104" width="12.5703125" style="1336"/>
    <col min="15105" max="15105" width="5" style="1336" customWidth="1"/>
    <col min="15106" max="15106" width="2" style="1336" customWidth="1"/>
    <col min="15107" max="15107" width="57.140625" style="1336" customWidth="1"/>
    <col min="15108" max="15108" width="20.140625" style="1336" customWidth="1"/>
    <col min="15109" max="15112" width="21.42578125" style="1336" customWidth="1"/>
    <col min="15113" max="15113" width="16.7109375" style="1336" customWidth="1"/>
    <col min="15114" max="15114" width="12.5703125" style="1336"/>
    <col min="15115" max="15115" width="16.7109375" style="1336" customWidth="1"/>
    <col min="15116" max="15116" width="22.85546875" style="1336" customWidth="1"/>
    <col min="15117" max="15360" width="12.5703125" style="1336"/>
    <col min="15361" max="15361" width="5" style="1336" customWidth="1"/>
    <col min="15362" max="15362" width="2" style="1336" customWidth="1"/>
    <col min="15363" max="15363" width="57.140625" style="1336" customWidth="1"/>
    <col min="15364" max="15364" width="20.140625" style="1336" customWidth="1"/>
    <col min="15365" max="15368" width="21.42578125" style="1336" customWidth="1"/>
    <col min="15369" max="15369" width="16.7109375" style="1336" customWidth="1"/>
    <col min="15370" max="15370" width="12.5703125" style="1336"/>
    <col min="15371" max="15371" width="16.7109375" style="1336" customWidth="1"/>
    <col min="15372" max="15372" width="22.85546875" style="1336" customWidth="1"/>
    <col min="15373" max="15616" width="12.5703125" style="1336"/>
    <col min="15617" max="15617" width="5" style="1336" customWidth="1"/>
    <col min="15618" max="15618" width="2" style="1336" customWidth="1"/>
    <col min="15619" max="15619" width="57.140625" style="1336" customWidth="1"/>
    <col min="15620" max="15620" width="20.140625" style="1336" customWidth="1"/>
    <col min="15621" max="15624" width="21.42578125" style="1336" customWidth="1"/>
    <col min="15625" max="15625" width="16.7109375" style="1336" customWidth="1"/>
    <col min="15626" max="15626" width="12.5703125" style="1336"/>
    <col min="15627" max="15627" width="16.7109375" style="1336" customWidth="1"/>
    <col min="15628" max="15628" width="22.85546875" style="1336" customWidth="1"/>
    <col min="15629" max="15872" width="12.5703125" style="1336"/>
    <col min="15873" max="15873" width="5" style="1336" customWidth="1"/>
    <col min="15874" max="15874" width="2" style="1336" customWidth="1"/>
    <col min="15875" max="15875" width="57.140625" style="1336" customWidth="1"/>
    <col min="15876" max="15876" width="20.140625" style="1336" customWidth="1"/>
    <col min="15877" max="15880" width="21.42578125" style="1336" customWidth="1"/>
    <col min="15881" max="15881" width="16.7109375" style="1336" customWidth="1"/>
    <col min="15882" max="15882" width="12.5703125" style="1336"/>
    <col min="15883" max="15883" width="16.7109375" style="1336" customWidth="1"/>
    <col min="15884" max="15884" width="22.85546875" style="1336" customWidth="1"/>
    <col min="15885" max="16128" width="12.5703125" style="1336"/>
    <col min="16129" max="16129" width="5" style="1336" customWidth="1"/>
    <col min="16130" max="16130" width="2" style="1336" customWidth="1"/>
    <col min="16131" max="16131" width="57.140625" style="1336" customWidth="1"/>
    <col min="16132" max="16132" width="20.140625" style="1336" customWidth="1"/>
    <col min="16133" max="16136" width="21.42578125" style="1336" customWidth="1"/>
    <col min="16137" max="16137" width="16.7109375" style="1336" customWidth="1"/>
    <col min="16138" max="16138" width="12.5703125" style="1336"/>
    <col min="16139" max="16139" width="16.7109375" style="1336" customWidth="1"/>
    <col min="16140" max="16140" width="22.85546875" style="1336" customWidth="1"/>
    <col min="16141" max="16384" width="12.5703125" style="1336"/>
  </cols>
  <sheetData>
    <row r="1" spans="1:65" ht="16.5" customHeight="1">
      <c r="A1" s="1557" t="s">
        <v>879</v>
      </c>
      <c r="B1" s="1557"/>
      <c r="C1" s="1557"/>
      <c r="D1" s="1334"/>
      <c r="E1" s="1334"/>
      <c r="F1" s="1334"/>
      <c r="G1" s="1335"/>
      <c r="H1" s="1335"/>
    </row>
    <row r="2" spans="1:65" ht="26.25" customHeight="1">
      <c r="A2" s="1558" t="s">
        <v>880</v>
      </c>
      <c r="B2" s="1558"/>
      <c r="C2" s="1558"/>
      <c r="D2" s="1558"/>
      <c r="E2" s="1558"/>
      <c r="F2" s="1558"/>
      <c r="G2" s="1558"/>
      <c r="H2" s="1558"/>
    </row>
    <row r="3" spans="1:65" ht="12" customHeight="1">
      <c r="A3" s="1334"/>
      <c r="B3" s="1334"/>
      <c r="C3" s="1337"/>
      <c r="D3" s="1338"/>
      <c r="E3" s="1338"/>
      <c r="F3" s="1338"/>
      <c r="G3" s="1339"/>
      <c r="H3" s="1339"/>
    </row>
    <row r="4" spans="1:65" ht="15" customHeight="1">
      <c r="A4" s="1340"/>
      <c r="B4" s="1340"/>
      <c r="C4" s="1337"/>
      <c r="D4" s="1338"/>
      <c r="E4" s="1338"/>
      <c r="F4" s="1338"/>
      <c r="G4" s="1339"/>
      <c r="H4" s="1341" t="s">
        <v>2</v>
      </c>
    </row>
    <row r="5" spans="1:65" ht="16.5" customHeight="1">
      <c r="A5" s="1342"/>
      <c r="B5" s="1335"/>
      <c r="C5" s="1343"/>
      <c r="D5" s="1559" t="s">
        <v>842</v>
      </c>
      <c r="E5" s="1560"/>
      <c r="F5" s="1561"/>
      <c r="G5" s="1562" t="s">
        <v>843</v>
      </c>
      <c r="H5" s="1563"/>
    </row>
    <row r="6" spans="1:65" ht="15" customHeight="1">
      <c r="A6" s="1344"/>
      <c r="B6" s="1335"/>
      <c r="C6" s="1345"/>
      <c r="D6" s="1564" t="s">
        <v>844</v>
      </c>
      <c r="E6" s="1565"/>
      <c r="F6" s="1566"/>
      <c r="G6" s="1545" t="s">
        <v>844</v>
      </c>
      <c r="H6" s="1547"/>
    </row>
    <row r="7" spans="1:65" ht="15.75">
      <c r="A7" s="1344"/>
      <c r="B7" s="1335"/>
      <c r="C7" s="1346" t="s">
        <v>3</v>
      </c>
      <c r="D7" s="1347"/>
      <c r="E7" s="1348" t="s">
        <v>627</v>
      </c>
      <c r="F7" s="1349"/>
      <c r="G7" s="1350" t="s">
        <v>4</v>
      </c>
      <c r="H7" s="1351" t="s">
        <v>4</v>
      </c>
    </row>
    <row r="8" spans="1:65" ht="14.25" customHeight="1">
      <c r="A8" s="1344"/>
      <c r="B8" s="1335"/>
      <c r="C8" s="1352"/>
      <c r="D8" s="1353"/>
      <c r="E8" s="1354"/>
      <c r="F8" s="1355" t="s">
        <v>627</v>
      </c>
      <c r="G8" s="1356" t="s">
        <v>845</v>
      </c>
      <c r="H8" s="1351" t="s">
        <v>846</v>
      </c>
    </row>
    <row r="9" spans="1:65" ht="14.25" customHeight="1">
      <c r="A9" s="1344"/>
      <c r="B9" s="1335"/>
      <c r="C9" s="1357"/>
      <c r="D9" s="1358" t="s">
        <v>847</v>
      </c>
      <c r="E9" s="1359" t="s">
        <v>848</v>
      </c>
      <c r="F9" s="1360" t="s">
        <v>849</v>
      </c>
      <c r="G9" s="1356" t="s">
        <v>850</v>
      </c>
      <c r="H9" s="1351" t="s">
        <v>851</v>
      </c>
    </row>
    <row r="10" spans="1:65" ht="14.25" customHeight="1">
      <c r="A10" s="1361"/>
      <c r="B10" s="1340"/>
      <c r="C10" s="1362"/>
      <c r="D10" s="1363"/>
      <c r="E10" s="1364"/>
      <c r="F10" s="1360" t="s">
        <v>852</v>
      </c>
      <c r="G10" s="1365" t="s">
        <v>853</v>
      </c>
      <c r="H10" s="1366"/>
    </row>
    <row r="11" spans="1:65" ht="9.9499999999999993" customHeight="1">
      <c r="A11" s="1367"/>
      <c r="B11" s="1368"/>
      <c r="C11" s="1369" t="s">
        <v>467</v>
      </c>
      <c r="D11" s="1370">
        <v>2</v>
      </c>
      <c r="E11" s="1371">
        <v>3</v>
      </c>
      <c r="F11" s="1371">
        <v>4</v>
      </c>
      <c r="G11" s="1372">
        <v>5</v>
      </c>
      <c r="H11" s="1373">
        <v>6</v>
      </c>
    </row>
    <row r="12" spans="1:65" ht="15.75" customHeight="1">
      <c r="A12" s="1342"/>
      <c r="B12" s="1374"/>
      <c r="C12" s="1375" t="s">
        <v>4</v>
      </c>
      <c r="D12" s="1376" t="s">
        <v>4</v>
      </c>
      <c r="E12" s="1377" t="s">
        <v>127</v>
      </c>
      <c r="F12" s="1378"/>
      <c r="G12" s="1379" t="s">
        <v>4</v>
      </c>
      <c r="H12" s="1380" t="s">
        <v>127</v>
      </c>
    </row>
    <row r="13" spans="1:65" ht="15.75">
      <c r="A13" s="1553" t="s">
        <v>41</v>
      </c>
      <c r="B13" s="1554"/>
      <c r="C13" s="1555"/>
      <c r="D13" s="1376">
        <v>80575.524679999988</v>
      </c>
      <c r="E13" s="1381">
        <v>2031.62201</v>
      </c>
      <c r="F13" s="1382">
        <v>0.127</v>
      </c>
      <c r="G13" s="1379">
        <v>1971.3319300000001</v>
      </c>
      <c r="H13" s="1380">
        <v>60.290079999999996</v>
      </c>
    </row>
    <row r="14" spans="1:65" s="1390" customFormat="1" ht="24" customHeight="1">
      <c r="A14" s="1383" t="s">
        <v>370</v>
      </c>
      <c r="B14" s="1384" t="s">
        <v>48</v>
      </c>
      <c r="C14" s="1385" t="s">
        <v>371</v>
      </c>
      <c r="D14" s="1386">
        <v>31981.895619999996</v>
      </c>
      <c r="E14" s="1387">
        <v>251.27588</v>
      </c>
      <c r="F14" s="1387">
        <v>0</v>
      </c>
      <c r="G14" s="1388">
        <v>224.88933</v>
      </c>
      <c r="H14" s="1389">
        <v>26.38655</v>
      </c>
      <c r="I14" s="1336"/>
      <c r="J14" s="1336"/>
      <c r="K14" s="1336"/>
      <c r="L14" s="1336"/>
      <c r="M14" s="1336"/>
      <c r="N14" s="1336"/>
      <c r="O14" s="1336"/>
      <c r="P14" s="1336"/>
      <c r="Q14" s="1336"/>
      <c r="R14" s="1336"/>
      <c r="S14" s="1336"/>
      <c r="T14" s="1336"/>
      <c r="U14" s="1336"/>
      <c r="V14" s="1336"/>
      <c r="W14" s="1336"/>
      <c r="X14" s="1336"/>
      <c r="Y14" s="1336"/>
      <c r="Z14" s="1336"/>
      <c r="AA14" s="1336"/>
      <c r="AB14" s="1336"/>
      <c r="AC14" s="1336"/>
      <c r="AD14" s="1336"/>
      <c r="AE14" s="1336"/>
      <c r="AF14" s="1336"/>
      <c r="AG14" s="1336"/>
      <c r="AH14" s="1336"/>
      <c r="AI14" s="1336"/>
      <c r="AJ14" s="1336"/>
      <c r="AK14" s="1336"/>
      <c r="AL14" s="1336"/>
      <c r="AM14" s="1336"/>
      <c r="AN14" s="1336"/>
      <c r="AO14" s="1336"/>
      <c r="AP14" s="1336"/>
      <c r="AQ14" s="1336"/>
      <c r="AR14" s="1336"/>
      <c r="AS14" s="1336"/>
      <c r="AT14" s="1336"/>
      <c r="AU14" s="1336"/>
      <c r="AV14" s="1336"/>
      <c r="AW14" s="1336"/>
      <c r="AX14" s="1336"/>
      <c r="AY14" s="1336"/>
      <c r="AZ14" s="1336"/>
      <c r="BA14" s="1336"/>
      <c r="BB14" s="1336"/>
      <c r="BC14" s="1336"/>
      <c r="BD14" s="1336"/>
      <c r="BE14" s="1336"/>
      <c r="BF14" s="1336"/>
      <c r="BG14" s="1336"/>
      <c r="BH14" s="1336"/>
      <c r="BI14" s="1336"/>
      <c r="BJ14" s="1336"/>
      <c r="BK14" s="1336"/>
      <c r="BL14" s="1336"/>
      <c r="BM14" s="1336"/>
    </row>
    <row r="15" spans="1:65" s="1390" customFormat="1" ht="24" customHeight="1">
      <c r="A15" s="1383" t="s">
        <v>372</v>
      </c>
      <c r="B15" s="1384" t="s">
        <v>48</v>
      </c>
      <c r="C15" s="1385" t="s">
        <v>373</v>
      </c>
      <c r="D15" s="1386">
        <v>0</v>
      </c>
      <c r="E15" s="1387">
        <v>0</v>
      </c>
      <c r="F15" s="1391">
        <v>0</v>
      </c>
      <c r="G15" s="1392">
        <v>0</v>
      </c>
      <c r="H15" s="1389">
        <v>0</v>
      </c>
      <c r="I15" s="1336"/>
      <c r="J15" s="1336"/>
      <c r="K15" s="1336"/>
      <c r="L15" s="1336"/>
      <c r="M15" s="1336"/>
      <c r="N15" s="1336"/>
      <c r="O15" s="1336"/>
      <c r="P15" s="1336"/>
      <c r="Q15" s="1336"/>
      <c r="R15" s="1336"/>
      <c r="S15" s="1336"/>
      <c r="T15" s="1336"/>
      <c r="U15" s="1336"/>
      <c r="V15" s="1336"/>
      <c r="W15" s="1336"/>
      <c r="X15" s="1336"/>
      <c r="Y15" s="1336"/>
      <c r="Z15" s="1336"/>
      <c r="AA15" s="1336"/>
      <c r="AB15" s="1336"/>
      <c r="AC15" s="1336"/>
      <c r="AD15" s="1336"/>
      <c r="AE15" s="1336"/>
      <c r="AF15" s="1336"/>
      <c r="AG15" s="1336"/>
      <c r="AH15" s="1336"/>
      <c r="AI15" s="1336"/>
      <c r="AJ15" s="1336"/>
      <c r="AK15" s="1336"/>
      <c r="AL15" s="1336"/>
      <c r="AM15" s="1336"/>
      <c r="AN15" s="1336"/>
      <c r="AO15" s="1336"/>
      <c r="AP15" s="1336"/>
      <c r="AQ15" s="1336"/>
      <c r="AR15" s="1336"/>
      <c r="AS15" s="1336"/>
      <c r="AT15" s="1336"/>
      <c r="AU15" s="1336"/>
      <c r="AV15" s="1336"/>
      <c r="AW15" s="1336"/>
      <c r="AX15" s="1336"/>
      <c r="AY15" s="1336"/>
      <c r="AZ15" s="1336"/>
      <c r="BA15" s="1336"/>
      <c r="BB15" s="1336"/>
      <c r="BC15" s="1336"/>
      <c r="BD15" s="1336"/>
      <c r="BE15" s="1336"/>
      <c r="BF15" s="1336"/>
      <c r="BG15" s="1336"/>
      <c r="BH15" s="1336"/>
      <c r="BI15" s="1336"/>
      <c r="BJ15" s="1336"/>
      <c r="BK15" s="1336"/>
      <c r="BL15" s="1336"/>
      <c r="BM15" s="1336"/>
    </row>
    <row r="16" spans="1:65" s="1390" customFormat="1" ht="24" customHeight="1">
      <c r="A16" s="1383" t="s">
        <v>374</v>
      </c>
      <c r="B16" s="1384" t="s">
        <v>48</v>
      </c>
      <c r="C16" s="1385" t="s">
        <v>375</v>
      </c>
      <c r="D16" s="1386">
        <v>388.75051000000013</v>
      </c>
      <c r="E16" s="1387">
        <v>0</v>
      </c>
      <c r="F16" s="1391">
        <v>0</v>
      </c>
      <c r="G16" s="1392">
        <v>0</v>
      </c>
      <c r="H16" s="1389">
        <v>0</v>
      </c>
      <c r="I16" s="1336"/>
      <c r="J16" s="1336"/>
      <c r="K16" s="1336"/>
      <c r="L16" s="1336"/>
      <c r="M16" s="1336"/>
      <c r="N16" s="1336"/>
      <c r="O16" s="1336"/>
      <c r="P16" s="1336"/>
      <c r="Q16" s="1336"/>
      <c r="R16" s="1336"/>
      <c r="S16" s="1336"/>
      <c r="T16" s="1336"/>
      <c r="U16" s="1336"/>
      <c r="V16" s="1336"/>
      <c r="W16" s="1336"/>
      <c r="X16" s="1336"/>
      <c r="Y16" s="1336"/>
      <c r="Z16" s="1336"/>
      <c r="AA16" s="1336"/>
      <c r="AB16" s="1336"/>
      <c r="AC16" s="1336"/>
      <c r="AD16" s="1336"/>
      <c r="AE16" s="1336"/>
      <c r="AF16" s="1336"/>
      <c r="AG16" s="1336"/>
      <c r="AH16" s="1336"/>
      <c r="AI16" s="1336"/>
      <c r="AJ16" s="1336"/>
      <c r="AK16" s="1336"/>
      <c r="AL16" s="1336"/>
      <c r="AM16" s="1336"/>
      <c r="AN16" s="1336"/>
      <c r="AO16" s="1336"/>
      <c r="AP16" s="1336"/>
      <c r="AQ16" s="1336"/>
      <c r="AR16" s="1336"/>
      <c r="AS16" s="1336"/>
      <c r="AT16" s="1336"/>
      <c r="AU16" s="1336"/>
      <c r="AV16" s="1336"/>
      <c r="AW16" s="1336"/>
      <c r="AX16" s="1336"/>
      <c r="AY16" s="1336"/>
      <c r="AZ16" s="1336"/>
      <c r="BA16" s="1336"/>
      <c r="BB16" s="1336"/>
      <c r="BC16" s="1336"/>
      <c r="BD16" s="1336"/>
      <c r="BE16" s="1336"/>
      <c r="BF16" s="1336"/>
      <c r="BG16" s="1336"/>
      <c r="BH16" s="1336"/>
      <c r="BI16" s="1336"/>
      <c r="BJ16" s="1336"/>
      <c r="BK16" s="1336"/>
      <c r="BL16" s="1336"/>
      <c r="BM16" s="1336"/>
    </row>
    <row r="17" spans="1:65" s="1390" customFormat="1" ht="24" customHeight="1">
      <c r="A17" s="1383" t="s">
        <v>383</v>
      </c>
      <c r="B17" s="1384" t="s">
        <v>48</v>
      </c>
      <c r="C17" s="1385" t="s">
        <v>384</v>
      </c>
      <c r="D17" s="1386">
        <v>829.20142999999973</v>
      </c>
      <c r="E17" s="1387">
        <v>0</v>
      </c>
      <c r="F17" s="1391">
        <v>0</v>
      </c>
      <c r="G17" s="1392">
        <v>0</v>
      </c>
      <c r="H17" s="1389">
        <v>0</v>
      </c>
      <c r="I17" s="1336"/>
      <c r="J17" s="1336"/>
      <c r="K17" s="1336"/>
      <c r="L17" s="1336"/>
      <c r="M17" s="1336"/>
      <c r="N17" s="1336"/>
      <c r="O17" s="1336"/>
      <c r="P17" s="1336"/>
      <c r="Q17" s="1336"/>
      <c r="R17" s="1336"/>
      <c r="S17" s="1336"/>
      <c r="T17" s="1336"/>
      <c r="U17" s="1336"/>
      <c r="V17" s="1336"/>
      <c r="W17" s="1336"/>
      <c r="X17" s="1336"/>
      <c r="Y17" s="1336"/>
      <c r="Z17" s="1336"/>
      <c r="AA17" s="1336"/>
      <c r="AB17" s="1336"/>
      <c r="AC17" s="1336"/>
      <c r="AD17" s="1336"/>
      <c r="AE17" s="1336"/>
      <c r="AF17" s="1336"/>
      <c r="AG17" s="1336"/>
      <c r="AH17" s="1336"/>
      <c r="AI17" s="1336"/>
      <c r="AJ17" s="1336"/>
      <c r="AK17" s="1336"/>
      <c r="AL17" s="1336"/>
      <c r="AM17" s="1336"/>
      <c r="AN17" s="1336"/>
      <c r="AO17" s="1336"/>
      <c r="AP17" s="1336"/>
      <c r="AQ17" s="1336"/>
      <c r="AR17" s="1336"/>
      <c r="AS17" s="1336"/>
      <c r="AT17" s="1336"/>
      <c r="AU17" s="1336"/>
      <c r="AV17" s="1336"/>
      <c r="AW17" s="1336"/>
      <c r="AX17" s="1336"/>
      <c r="AY17" s="1336"/>
      <c r="AZ17" s="1336"/>
      <c r="BA17" s="1336"/>
      <c r="BB17" s="1336"/>
      <c r="BC17" s="1336"/>
      <c r="BD17" s="1336"/>
      <c r="BE17" s="1336"/>
      <c r="BF17" s="1336"/>
      <c r="BG17" s="1336"/>
      <c r="BH17" s="1336"/>
      <c r="BI17" s="1336"/>
      <c r="BJ17" s="1336"/>
      <c r="BK17" s="1336"/>
      <c r="BL17" s="1336"/>
      <c r="BM17" s="1336"/>
    </row>
    <row r="18" spans="1:65" s="1390" customFormat="1" ht="24" customHeight="1">
      <c r="A18" s="1383" t="s">
        <v>387</v>
      </c>
      <c r="B18" s="1384" t="s">
        <v>48</v>
      </c>
      <c r="C18" s="1385" t="s">
        <v>388</v>
      </c>
      <c r="D18" s="1386">
        <v>3356.04729</v>
      </c>
      <c r="E18" s="1387">
        <v>0</v>
      </c>
      <c r="F18" s="1391">
        <v>0</v>
      </c>
      <c r="G18" s="1392">
        <v>0</v>
      </c>
      <c r="H18" s="1389">
        <v>0</v>
      </c>
      <c r="I18" s="1336"/>
      <c r="J18" s="1336"/>
      <c r="K18" s="1336"/>
      <c r="L18" s="1336"/>
      <c r="M18" s="1336"/>
      <c r="N18" s="1336"/>
      <c r="O18" s="1336"/>
      <c r="P18" s="1336"/>
      <c r="Q18" s="1336"/>
      <c r="R18" s="1336"/>
      <c r="S18" s="1336"/>
      <c r="T18" s="1336"/>
      <c r="U18" s="1336"/>
      <c r="V18" s="1336"/>
      <c r="W18" s="1336"/>
      <c r="X18" s="1336"/>
      <c r="Y18" s="1336"/>
      <c r="Z18" s="1336"/>
      <c r="AA18" s="1336"/>
      <c r="AB18" s="1336"/>
      <c r="AC18" s="1336"/>
      <c r="AD18" s="1336"/>
      <c r="AE18" s="1336"/>
      <c r="AF18" s="1336"/>
      <c r="AG18" s="1336"/>
      <c r="AH18" s="1336"/>
      <c r="AI18" s="1336"/>
      <c r="AJ18" s="1336"/>
      <c r="AK18" s="1336"/>
      <c r="AL18" s="1336"/>
      <c r="AM18" s="1336"/>
      <c r="AN18" s="1336"/>
      <c r="AO18" s="1336"/>
      <c r="AP18" s="1336"/>
      <c r="AQ18" s="1336"/>
      <c r="AR18" s="1336"/>
      <c r="AS18" s="1336"/>
      <c r="AT18" s="1336"/>
      <c r="AU18" s="1336"/>
      <c r="AV18" s="1336"/>
      <c r="AW18" s="1336"/>
      <c r="AX18" s="1336"/>
      <c r="AY18" s="1336"/>
      <c r="AZ18" s="1336"/>
      <c r="BA18" s="1336"/>
      <c r="BB18" s="1336"/>
      <c r="BC18" s="1336"/>
      <c r="BD18" s="1336"/>
      <c r="BE18" s="1336"/>
      <c r="BF18" s="1336"/>
      <c r="BG18" s="1336"/>
      <c r="BH18" s="1336"/>
      <c r="BI18" s="1336"/>
      <c r="BJ18" s="1336"/>
      <c r="BK18" s="1336"/>
      <c r="BL18" s="1336"/>
      <c r="BM18" s="1336"/>
    </row>
    <row r="19" spans="1:65" s="1398" customFormat="1" ht="24" customHeight="1">
      <c r="A19" s="1393" t="s">
        <v>389</v>
      </c>
      <c r="B19" s="1394" t="s">
        <v>48</v>
      </c>
      <c r="C19" s="1395" t="s">
        <v>137</v>
      </c>
      <c r="D19" s="1386">
        <v>0</v>
      </c>
      <c r="E19" s="1387">
        <v>0</v>
      </c>
      <c r="F19" s="1391">
        <v>0</v>
      </c>
      <c r="G19" s="1396">
        <v>0</v>
      </c>
      <c r="H19" s="1389">
        <v>0</v>
      </c>
      <c r="I19" s="1397"/>
      <c r="J19" s="1397"/>
      <c r="K19" s="1397"/>
      <c r="L19" s="1397"/>
      <c r="M19" s="1397"/>
      <c r="N19" s="1397"/>
      <c r="O19" s="1397"/>
      <c r="P19" s="1397"/>
      <c r="Q19" s="1397"/>
      <c r="R19" s="1397"/>
      <c r="S19" s="1397"/>
      <c r="T19" s="1397"/>
      <c r="U19" s="1397"/>
      <c r="V19" s="1397"/>
      <c r="W19" s="1397"/>
      <c r="X19" s="1397"/>
      <c r="Y19" s="1397"/>
      <c r="Z19" s="1397"/>
      <c r="AA19" s="1397"/>
      <c r="AB19" s="1397"/>
      <c r="AC19" s="1397"/>
      <c r="AD19" s="1397"/>
      <c r="AE19" s="1397"/>
      <c r="AF19" s="1397"/>
      <c r="AG19" s="1397"/>
      <c r="AH19" s="1397"/>
      <c r="AI19" s="1397"/>
      <c r="AJ19" s="1397"/>
      <c r="AK19" s="1397"/>
      <c r="AL19" s="1397"/>
      <c r="AM19" s="1397"/>
      <c r="AN19" s="1397"/>
      <c r="AO19" s="1397"/>
      <c r="AP19" s="1397"/>
      <c r="AQ19" s="1397"/>
      <c r="AR19" s="1397"/>
      <c r="AS19" s="1397"/>
      <c r="AT19" s="1397"/>
      <c r="AU19" s="1397"/>
      <c r="AV19" s="1397"/>
      <c r="AW19" s="1397"/>
      <c r="AX19" s="1397"/>
      <c r="AY19" s="1397"/>
      <c r="AZ19" s="1397"/>
      <c r="BA19" s="1397"/>
      <c r="BB19" s="1397"/>
      <c r="BC19" s="1397"/>
      <c r="BD19" s="1397"/>
      <c r="BE19" s="1397"/>
      <c r="BF19" s="1397"/>
      <c r="BG19" s="1397"/>
      <c r="BH19" s="1397"/>
      <c r="BI19" s="1397"/>
      <c r="BJ19" s="1397"/>
      <c r="BK19" s="1397"/>
      <c r="BL19" s="1397"/>
      <c r="BM19" s="1397"/>
    </row>
    <row r="20" spans="1:65" s="1398" customFormat="1" ht="24" customHeight="1">
      <c r="A20" s="1393" t="s">
        <v>390</v>
      </c>
      <c r="B20" s="1399" t="s">
        <v>48</v>
      </c>
      <c r="C20" s="1395" t="s">
        <v>391</v>
      </c>
      <c r="D20" s="1386">
        <v>4004.5167300000003</v>
      </c>
      <c r="E20" s="1387">
        <v>1769.9831300000001</v>
      </c>
      <c r="F20" s="1391">
        <v>0</v>
      </c>
      <c r="G20" s="1400">
        <v>1736.0796</v>
      </c>
      <c r="H20" s="1194">
        <v>33.903529999999996</v>
      </c>
      <c r="I20" s="1397"/>
      <c r="J20" s="1397"/>
      <c r="K20" s="1397"/>
      <c r="L20" s="1397"/>
      <c r="M20" s="1397"/>
      <c r="N20" s="1397"/>
      <c r="O20" s="1397"/>
      <c r="P20" s="1397"/>
      <c r="Q20" s="1397"/>
      <c r="R20" s="1397"/>
      <c r="S20" s="1397"/>
      <c r="T20" s="1397"/>
      <c r="U20" s="1397"/>
      <c r="V20" s="1397"/>
      <c r="W20" s="1397"/>
      <c r="X20" s="1397"/>
      <c r="Y20" s="1397"/>
      <c r="Z20" s="1397"/>
      <c r="AA20" s="1397"/>
      <c r="AB20" s="1397"/>
      <c r="AC20" s="1397"/>
      <c r="AD20" s="1397"/>
      <c r="AE20" s="1397"/>
      <c r="AF20" s="1397"/>
      <c r="AG20" s="1397"/>
      <c r="AH20" s="1397"/>
      <c r="AI20" s="1397"/>
      <c r="AJ20" s="1397"/>
      <c r="AK20" s="1397"/>
      <c r="AL20" s="1397"/>
      <c r="AM20" s="1397"/>
      <c r="AN20" s="1397"/>
      <c r="AO20" s="1397"/>
      <c r="AP20" s="1397"/>
      <c r="AQ20" s="1397"/>
      <c r="AR20" s="1397"/>
      <c r="AS20" s="1397"/>
      <c r="AT20" s="1397"/>
      <c r="AU20" s="1397"/>
      <c r="AV20" s="1397"/>
      <c r="AW20" s="1397"/>
      <c r="AX20" s="1397"/>
      <c r="AY20" s="1397"/>
      <c r="AZ20" s="1397"/>
      <c r="BA20" s="1397"/>
      <c r="BB20" s="1397"/>
      <c r="BC20" s="1397"/>
      <c r="BD20" s="1397"/>
      <c r="BE20" s="1397"/>
      <c r="BF20" s="1397"/>
      <c r="BG20" s="1397"/>
      <c r="BH20" s="1397"/>
      <c r="BI20" s="1397"/>
      <c r="BJ20" s="1397"/>
      <c r="BK20" s="1397"/>
      <c r="BL20" s="1397"/>
      <c r="BM20" s="1397"/>
    </row>
    <row r="21" spans="1:65" s="1398" customFormat="1" ht="24" customHeight="1">
      <c r="A21" s="1393" t="s">
        <v>392</v>
      </c>
      <c r="B21" s="1399" t="s">
        <v>48</v>
      </c>
      <c r="C21" s="1395" t="s">
        <v>393</v>
      </c>
      <c r="D21" s="1386">
        <v>620.52256</v>
      </c>
      <c r="E21" s="1387">
        <v>1.5</v>
      </c>
      <c r="F21" s="1391">
        <v>0</v>
      </c>
      <c r="G21" s="1396">
        <v>1.5</v>
      </c>
      <c r="H21" s="1194">
        <v>0</v>
      </c>
      <c r="I21" s="1397"/>
      <c r="J21" s="1397"/>
      <c r="K21" s="1397"/>
      <c r="L21" s="1397"/>
      <c r="M21" s="1397"/>
      <c r="N21" s="1397"/>
      <c r="O21" s="1397"/>
      <c r="P21" s="1397"/>
      <c r="Q21" s="1397"/>
      <c r="R21" s="1397"/>
      <c r="S21" s="1397"/>
      <c r="T21" s="1397"/>
      <c r="U21" s="1397"/>
      <c r="V21" s="1397"/>
      <c r="W21" s="1397"/>
      <c r="X21" s="1397"/>
      <c r="Y21" s="1397"/>
      <c r="Z21" s="1397"/>
      <c r="AA21" s="1397"/>
      <c r="AB21" s="1397"/>
      <c r="AC21" s="1397"/>
      <c r="AD21" s="1397"/>
      <c r="AE21" s="1397"/>
      <c r="AF21" s="1397"/>
      <c r="AG21" s="1397"/>
      <c r="AH21" s="1397"/>
      <c r="AI21" s="1397"/>
      <c r="AJ21" s="1397"/>
      <c r="AK21" s="1397"/>
      <c r="AL21" s="1397"/>
      <c r="AM21" s="1397"/>
      <c r="AN21" s="1397"/>
      <c r="AO21" s="1397"/>
      <c r="AP21" s="1397"/>
      <c r="AQ21" s="1397"/>
      <c r="AR21" s="1397"/>
      <c r="AS21" s="1397"/>
      <c r="AT21" s="1397"/>
      <c r="AU21" s="1397"/>
      <c r="AV21" s="1397"/>
      <c r="AW21" s="1397"/>
      <c r="AX21" s="1397"/>
      <c r="AY21" s="1397"/>
      <c r="AZ21" s="1397"/>
      <c r="BA21" s="1397"/>
      <c r="BB21" s="1397"/>
      <c r="BC21" s="1397"/>
      <c r="BD21" s="1397"/>
      <c r="BE21" s="1397"/>
      <c r="BF21" s="1397"/>
      <c r="BG21" s="1397"/>
      <c r="BH21" s="1397"/>
      <c r="BI21" s="1397"/>
      <c r="BJ21" s="1397"/>
      <c r="BK21" s="1397"/>
      <c r="BL21" s="1397"/>
      <c r="BM21" s="1397"/>
    </row>
    <row r="22" spans="1:65" s="1397" customFormat="1" ht="24" customHeight="1">
      <c r="A22" s="1393" t="s">
        <v>394</v>
      </c>
      <c r="B22" s="1399" t="s">
        <v>48</v>
      </c>
      <c r="C22" s="1395" t="s">
        <v>395</v>
      </c>
      <c r="D22" s="1386">
        <v>0</v>
      </c>
      <c r="E22" s="1391">
        <v>0</v>
      </c>
      <c r="F22" s="1391">
        <v>0</v>
      </c>
      <c r="G22" s="1396">
        <v>0</v>
      </c>
      <c r="H22" s="1194">
        <v>0</v>
      </c>
    </row>
    <row r="23" spans="1:65" s="1398" customFormat="1" ht="24" customHeight="1">
      <c r="A23" s="1393" t="s">
        <v>397</v>
      </c>
      <c r="B23" s="1399" t="s">
        <v>48</v>
      </c>
      <c r="C23" s="1395" t="s">
        <v>86</v>
      </c>
      <c r="D23" s="1386">
        <v>15388.906459999997</v>
      </c>
      <c r="E23" s="1391">
        <v>8.8630000000000013</v>
      </c>
      <c r="F23" s="1401">
        <v>0.127</v>
      </c>
      <c r="G23" s="1396">
        <v>8.8630000000000013</v>
      </c>
      <c r="H23" s="1194">
        <v>0</v>
      </c>
      <c r="I23" s="1397"/>
      <c r="J23" s="1397"/>
      <c r="K23" s="1397"/>
      <c r="L23" s="1397"/>
      <c r="M23" s="1397"/>
      <c r="N23" s="1397"/>
      <c r="O23" s="1397"/>
      <c r="P23" s="1397"/>
      <c r="Q23" s="1397"/>
      <c r="R23" s="1397"/>
      <c r="S23" s="1397"/>
      <c r="T23" s="1397"/>
      <c r="U23" s="1397"/>
      <c r="V23" s="1397"/>
      <c r="W23" s="1397"/>
      <c r="X23" s="1397"/>
      <c r="Y23" s="1397"/>
      <c r="Z23" s="1397"/>
      <c r="AA23" s="1397"/>
      <c r="AB23" s="1397"/>
      <c r="AC23" s="1397"/>
      <c r="AD23" s="1397"/>
      <c r="AE23" s="1397"/>
      <c r="AF23" s="1397"/>
      <c r="AG23" s="1397"/>
      <c r="AH23" s="1397"/>
      <c r="AI23" s="1397"/>
      <c r="AJ23" s="1397"/>
      <c r="AK23" s="1397"/>
      <c r="AL23" s="1397"/>
      <c r="AM23" s="1397"/>
      <c r="AN23" s="1397"/>
      <c r="AO23" s="1397"/>
      <c r="AP23" s="1397"/>
      <c r="AQ23" s="1397"/>
      <c r="AR23" s="1397"/>
      <c r="AS23" s="1397"/>
      <c r="AT23" s="1397"/>
      <c r="AU23" s="1397"/>
      <c r="AV23" s="1397"/>
      <c r="AW23" s="1397"/>
      <c r="AX23" s="1397"/>
      <c r="AY23" s="1397"/>
      <c r="AZ23" s="1397"/>
      <c r="BA23" s="1397"/>
      <c r="BB23" s="1397"/>
      <c r="BC23" s="1397"/>
      <c r="BD23" s="1397"/>
      <c r="BE23" s="1397"/>
      <c r="BF23" s="1397"/>
      <c r="BG23" s="1397"/>
      <c r="BH23" s="1397"/>
      <c r="BI23" s="1397"/>
      <c r="BJ23" s="1397"/>
      <c r="BK23" s="1397"/>
      <c r="BL23" s="1397"/>
      <c r="BM23" s="1397"/>
    </row>
    <row r="24" spans="1:65" s="1402" customFormat="1" ht="24" customHeight="1">
      <c r="A24" s="1393" t="s">
        <v>403</v>
      </c>
      <c r="B24" s="1399" t="s">
        <v>48</v>
      </c>
      <c r="C24" s="1395" t="s">
        <v>116</v>
      </c>
      <c r="D24" s="1386">
        <v>11.961190000000002</v>
      </c>
      <c r="E24" s="1391">
        <v>0</v>
      </c>
      <c r="F24" s="1391">
        <v>0</v>
      </c>
      <c r="G24" s="1396">
        <v>0</v>
      </c>
      <c r="H24" s="1194">
        <v>0</v>
      </c>
      <c r="I24" s="1397"/>
      <c r="J24" s="1397"/>
      <c r="K24" s="1397"/>
      <c r="L24" s="1397"/>
      <c r="M24" s="1397"/>
      <c r="N24" s="1397"/>
      <c r="O24" s="1397"/>
      <c r="P24" s="1397"/>
      <c r="Q24" s="1397"/>
      <c r="R24" s="1397"/>
      <c r="S24" s="1397"/>
      <c r="T24" s="1397"/>
      <c r="U24" s="1397"/>
      <c r="V24" s="1397"/>
      <c r="W24" s="1397"/>
      <c r="X24" s="1397"/>
      <c r="Y24" s="1397"/>
      <c r="Z24" s="1397"/>
      <c r="AA24" s="1397"/>
      <c r="AB24" s="1397"/>
      <c r="AC24" s="1397"/>
      <c r="AD24" s="1397"/>
      <c r="AE24" s="1397"/>
      <c r="AF24" s="1397"/>
      <c r="AG24" s="1397"/>
      <c r="AH24" s="1397"/>
      <c r="AI24" s="1397"/>
      <c r="AJ24" s="1397"/>
      <c r="AK24" s="1397"/>
      <c r="AL24" s="1397"/>
      <c r="AM24" s="1397"/>
      <c r="AN24" s="1397"/>
      <c r="AO24" s="1397"/>
      <c r="AP24" s="1397"/>
      <c r="AQ24" s="1397"/>
      <c r="AR24" s="1397"/>
      <c r="AS24" s="1397"/>
      <c r="AT24" s="1397"/>
      <c r="AU24" s="1397"/>
      <c r="AV24" s="1397"/>
      <c r="AW24" s="1397"/>
      <c r="AX24" s="1397"/>
      <c r="AY24" s="1397"/>
      <c r="AZ24" s="1397"/>
      <c r="BA24" s="1397"/>
      <c r="BB24" s="1397"/>
      <c r="BC24" s="1397"/>
      <c r="BD24" s="1397"/>
      <c r="BE24" s="1397"/>
      <c r="BF24" s="1397"/>
      <c r="BG24" s="1397"/>
      <c r="BH24" s="1397"/>
      <c r="BI24" s="1397"/>
      <c r="BJ24" s="1397"/>
      <c r="BK24" s="1397"/>
      <c r="BL24" s="1397"/>
      <c r="BM24" s="1397"/>
    </row>
    <row r="25" spans="1:65" s="1403" customFormat="1" ht="24" customHeight="1">
      <c r="A25" s="1393" t="s">
        <v>407</v>
      </c>
      <c r="B25" s="1399" t="s">
        <v>48</v>
      </c>
      <c r="C25" s="1395" t="s">
        <v>818</v>
      </c>
      <c r="D25" s="1386">
        <v>5084.6501100000005</v>
      </c>
      <c r="E25" s="1391">
        <v>0</v>
      </c>
      <c r="F25" s="1391">
        <v>0</v>
      </c>
      <c r="G25" s="1396">
        <v>0</v>
      </c>
      <c r="H25" s="1194">
        <v>0</v>
      </c>
      <c r="I25" s="1397"/>
      <c r="J25" s="1397"/>
      <c r="K25" s="1397"/>
      <c r="L25" s="1397"/>
      <c r="M25" s="1397"/>
      <c r="N25" s="1397"/>
      <c r="O25" s="1397"/>
      <c r="P25" s="1397"/>
      <c r="Q25" s="1397"/>
      <c r="R25" s="1397"/>
      <c r="S25" s="1397"/>
      <c r="T25" s="1397"/>
      <c r="U25" s="1397"/>
      <c r="V25" s="1397"/>
      <c r="W25" s="1397"/>
      <c r="X25" s="1397"/>
      <c r="Y25" s="1397"/>
      <c r="Z25" s="1397"/>
      <c r="AA25" s="1397"/>
      <c r="AB25" s="1397"/>
      <c r="AC25" s="1397"/>
      <c r="AD25" s="1397"/>
      <c r="AE25" s="1397"/>
      <c r="AF25" s="1397"/>
      <c r="AG25" s="1397"/>
      <c r="AH25" s="1397"/>
      <c r="AI25" s="1397"/>
      <c r="AJ25" s="1397"/>
      <c r="AK25" s="1397"/>
      <c r="AL25" s="1397"/>
      <c r="AM25" s="1397"/>
      <c r="AN25" s="1397"/>
      <c r="AO25" s="1397"/>
      <c r="AP25" s="1397"/>
      <c r="AQ25" s="1397"/>
      <c r="AR25" s="1397"/>
      <c r="AS25" s="1397"/>
      <c r="AT25" s="1397"/>
      <c r="AU25" s="1397"/>
      <c r="AV25" s="1397"/>
      <c r="AW25" s="1397"/>
      <c r="AX25" s="1397"/>
      <c r="AY25" s="1397"/>
      <c r="AZ25" s="1397"/>
      <c r="BA25" s="1397"/>
      <c r="BB25" s="1397"/>
      <c r="BC25" s="1397"/>
      <c r="BD25" s="1397"/>
      <c r="BE25" s="1397"/>
      <c r="BF25" s="1397"/>
      <c r="BG25" s="1397"/>
      <c r="BH25" s="1397"/>
      <c r="BI25" s="1397"/>
      <c r="BJ25" s="1397"/>
      <c r="BK25" s="1397"/>
      <c r="BL25" s="1397"/>
      <c r="BM25" s="1397"/>
    </row>
    <row r="26" spans="1:65" s="1404" customFormat="1" ht="24" customHeight="1">
      <c r="A26" s="1383" t="s">
        <v>420</v>
      </c>
      <c r="B26" s="1384" t="s">
        <v>48</v>
      </c>
      <c r="C26" s="1385" t="s">
        <v>421</v>
      </c>
      <c r="D26" s="1386">
        <v>0</v>
      </c>
      <c r="E26" s="1391">
        <v>0</v>
      </c>
      <c r="F26" s="1391">
        <v>0</v>
      </c>
      <c r="G26" s="1392">
        <v>0</v>
      </c>
      <c r="H26" s="1194">
        <v>0</v>
      </c>
      <c r="I26" s="1336"/>
      <c r="J26" s="1336"/>
      <c r="K26" s="1336"/>
      <c r="L26" s="1336"/>
      <c r="M26" s="1336"/>
      <c r="N26" s="1336"/>
      <c r="O26" s="1336"/>
      <c r="P26" s="1336"/>
      <c r="Q26" s="1336"/>
      <c r="R26" s="1336"/>
      <c r="S26" s="1336"/>
      <c r="T26" s="1336"/>
      <c r="U26" s="1336"/>
      <c r="V26" s="1336"/>
      <c r="W26" s="1336"/>
      <c r="X26" s="1336"/>
      <c r="Y26" s="1336"/>
      <c r="Z26" s="1336"/>
      <c r="AA26" s="1336"/>
      <c r="AB26" s="1336"/>
      <c r="AC26" s="1336"/>
      <c r="AD26" s="1336"/>
      <c r="AE26" s="1336"/>
      <c r="AF26" s="1336"/>
      <c r="AG26" s="1336"/>
      <c r="AH26" s="1336"/>
      <c r="AI26" s="1336"/>
      <c r="AJ26" s="1336"/>
      <c r="AK26" s="1336"/>
      <c r="AL26" s="1336"/>
      <c r="AM26" s="1336"/>
      <c r="AN26" s="1336"/>
      <c r="AO26" s="1336"/>
      <c r="AP26" s="1336"/>
      <c r="AQ26" s="1336"/>
      <c r="AR26" s="1336"/>
      <c r="AS26" s="1336"/>
      <c r="AT26" s="1336"/>
      <c r="AU26" s="1336"/>
      <c r="AV26" s="1336"/>
      <c r="AW26" s="1336"/>
      <c r="AX26" s="1336"/>
      <c r="AY26" s="1336"/>
      <c r="AZ26" s="1336"/>
      <c r="BA26" s="1336"/>
      <c r="BB26" s="1336"/>
      <c r="BC26" s="1336"/>
      <c r="BD26" s="1336"/>
      <c r="BE26" s="1336"/>
      <c r="BF26" s="1336"/>
      <c r="BG26" s="1336"/>
      <c r="BH26" s="1336"/>
      <c r="BI26" s="1336"/>
      <c r="BJ26" s="1336"/>
      <c r="BK26" s="1336"/>
      <c r="BL26" s="1336"/>
      <c r="BM26" s="1336"/>
    </row>
    <row r="27" spans="1:65" s="1404" customFormat="1" ht="24" customHeight="1">
      <c r="A27" s="1383" t="s">
        <v>422</v>
      </c>
      <c r="B27" s="1384" t="s">
        <v>48</v>
      </c>
      <c r="C27" s="1385" t="s">
        <v>118</v>
      </c>
      <c r="D27" s="1386">
        <v>2061.7491400000004</v>
      </c>
      <c r="E27" s="1391">
        <v>0</v>
      </c>
      <c r="F27" s="1391">
        <v>0</v>
      </c>
      <c r="G27" s="1392">
        <v>0</v>
      </c>
      <c r="H27" s="1194">
        <v>0</v>
      </c>
      <c r="I27" s="1336"/>
      <c r="J27" s="1336"/>
      <c r="K27" s="1336"/>
      <c r="L27" s="1336"/>
      <c r="M27" s="1336"/>
      <c r="N27" s="1336"/>
      <c r="O27" s="1336"/>
      <c r="P27" s="1336"/>
      <c r="Q27" s="1336"/>
      <c r="R27" s="1336"/>
      <c r="S27" s="1336"/>
      <c r="T27" s="1336"/>
      <c r="U27" s="1336"/>
      <c r="V27" s="1336"/>
      <c r="W27" s="1336"/>
      <c r="X27" s="1336"/>
      <c r="Y27" s="1336"/>
      <c r="Z27" s="1336"/>
      <c r="AA27" s="1336"/>
      <c r="AB27" s="1336"/>
      <c r="AC27" s="1336"/>
      <c r="AD27" s="1336"/>
      <c r="AE27" s="1336"/>
      <c r="AF27" s="1336"/>
      <c r="AG27" s="1336"/>
      <c r="AH27" s="1336"/>
      <c r="AI27" s="1336"/>
      <c r="AJ27" s="1336"/>
      <c r="AK27" s="1336"/>
      <c r="AL27" s="1336"/>
      <c r="AM27" s="1336"/>
      <c r="AN27" s="1336"/>
      <c r="AO27" s="1336"/>
      <c r="AP27" s="1336"/>
      <c r="AQ27" s="1336"/>
      <c r="AR27" s="1336"/>
      <c r="AS27" s="1336"/>
      <c r="AT27" s="1336"/>
      <c r="AU27" s="1336"/>
      <c r="AV27" s="1336"/>
      <c r="AW27" s="1336"/>
      <c r="AX27" s="1336"/>
      <c r="AY27" s="1336"/>
      <c r="AZ27" s="1336"/>
      <c r="BA27" s="1336"/>
      <c r="BB27" s="1336"/>
      <c r="BC27" s="1336"/>
      <c r="BD27" s="1336"/>
      <c r="BE27" s="1336"/>
      <c r="BF27" s="1336"/>
      <c r="BG27" s="1336"/>
      <c r="BH27" s="1336"/>
      <c r="BI27" s="1336"/>
      <c r="BJ27" s="1336"/>
      <c r="BK27" s="1336"/>
      <c r="BL27" s="1336"/>
      <c r="BM27" s="1336"/>
    </row>
    <row r="28" spans="1:65" s="1405" customFormat="1" ht="24" customHeight="1">
      <c r="A28" s="1383" t="s">
        <v>424</v>
      </c>
      <c r="B28" s="1384" t="s">
        <v>48</v>
      </c>
      <c r="C28" s="1385" t="s">
        <v>425</v>
      </c>
      <c r="D28" s="1386">
        <v>12708.750450000003</v>
      </c>
      <c r="E28" s="1391">
        <v>0</v>
      </c>
      <c r="F28" s="1391">
        <v>0</v>
      </c>
      <c r="G28" s="1392">
        <v>0</v>
      </c>
      <c r="H28" s="1194">
        <v>0</v>
      </c>
      <c r="I28" s="1336"/>
      <c r="J28" s="1336"/>
      <c r="K28" s="1336"/>
      <c r="L28" s="1336"/>
      <c r="M28" s="1336"/>
      <c r="N28" s="1336"/>
      <c r="O28" s="1336"/>
      <c r="P28" s="1336"/>
      <c r="Q28" s="1336"/>
      <c r="R28" s="1336"/>
      <c r="S28" s="1336"/>
      <c r="T28" s="1336"/>
      <c r="U28" s="1336"/>
      <c r="V28" s="1336"/>
      <c r="W28" s="1336"/>
      <c r="X28" s="1336"/>
      <c r="Y28" s="1336"/>
      <c r="Z28" s="1336"/>
      <c r="AA28" s="1336"/>
      <c r="AB28" s="1336"/>
      <c r="AC28" s="1336"/>
      <c r="AD28" s="1336"/>
      <c r="AE28" s="1336"/>
      <c r="AF28" s="1336"/>
      <c r="AG28" s="1336"/>
      <c r="AH28" s="1336"/>
      <c r="AI28" s="1336"/>
      <c r="AJ28" s="1336"/>
      <c r="AK28" s="1336"/>
      <c r="AL28" s="1336"/>
      <c r="AM28" s="1336"/>
      <c r="AN28" s="1336"/>
      <c r="AO28" s="1336"/>
      <c r="AP28" s="1336"/>
      <c r="AQ28" s="1336"/>
      <c r="AR28" s="1336"/>
      <c r="AS28" s="1336"/>
      <c r="AT28" s="1336"/>
      <c r="AU28" s="1336"/>
      <c r="AV28" s="1336"/>
      <c r="AW28" s="1336"/>
      <c r="AX28" s="1336"/>
      <c r="AY28" s="1336"/>
      <c r="AZ28" s="1336"/>
      <c r="BA28" s="1336"/>
      <c r="BB28" s="1336"/>
      <c r="BC28" s="1336"/>
      <c r="BD28" s="1336"/>
      <c r="BE28" s="1336"/>
      <c r="BF28" s="1336"/>
      <c r="BG28" s="1336"/>
      <c r="BH28" s="1336"/>
      <c r="BI28" s="1336"/>
      <c r="BJ28" s="1336"/>
      <c r="BK28" s="1336"/>
      <c r="BL28" s="1336"/>
      <c r="BM28" s="1336"/>
    </row>
    <row r="29" spans="1:65" s="1404" customFormat="1" ht="24" customHeight="1">
      <c r="A29" s="1383" t="s">
        <v>426</v>
      </c>
      <c r="B29" s="1384" t="s">
        <v>48</v>
      </c>
      <c r="C29" s="1385" t="s">
        <v>427</v>
      </c>
      <c r="D29" s="1386">
        <v>0</v>
      </c>
      <c r="E29" s="1391">
        <v>0</v>
      </c>
      <c r="F29" s="1391">
        <v>0</v>
      </c>
      <c r="G29" s="1392">
        <v>0</v>
      </c>
      <c r="H29" s="1194">
        <v>0</v>
      </c>
      <c r="I29" s="1336"/>
      <c r="J29" s="1336"/>
      <c r="K29" s="1336"/>
      <c r="L29" s="1336"/>
      <c r="M29" s="1336"/>
      <c r="N29" s="1336"/>
      <c r="O29" s="1336"/>
      <c r="P29" s="1336"/>
      <c r="Q29" s="1336"/>
      <c r="R29" s="1336"/>
      <c r="S29" s="1336"/>
      <c r="T29" s="1336"/>
      <c r="U29" s="1336"/>
      <c r="V29" s="1336"/>
      <c r="W29" s="1336"/>
      <c r="X29" s="1336"/>
      <c r="Y29" s="1336"/>
      <c r="Z29" s="1336"/>
      <c r="AA29" s="1336"/>
      <c r="AB29" s="1336"/>
      <c r="AC29" s="1336"/>
      <c r="AD29" s="1336"/>
      <c r="AE29" s="1336"/>
      <c r="AF29" s="1336"/>
      <c r="AG29" s="1336"/>
      <c r="AH29" s="1336"/>
      <c r="AI29" s="1336"/>
      <c r="AJ29" s="1336"/>
      <c r="AK29" s="1336"/>
      <c r="AL29" s="1336"/>
      <c r="AM29" s="1336"/>
      <c r="AN29" s="1336"/>
      <c r="AO29" s="1336"/>
      <c r="AP29" s="1336"/>
      <c r="AQ29" s="1336"/>
      <c r="AR29" s="1336"/>
      <c r="AS29" s="1336"/>
      <c r="AT29" s="1336"/>
      <c r="AU29" s="1336"/>
      <c r="AV29" s="1336"/>
      <c r="AW29" s="1336"/>
      <c r="AX29" s="1336"/>
      <c r="AY29" s="1336"/>
      <c r="AZ29" s="1336"/>
      <c r="BA29" s="1336"/>
      <c r="BB29" s="1336"/>
      <c r="BC29" s="1336"/>
      <c r="BD29" s="1336"/>
      <c r="BE29" s="1336"/>
      <c r="BF29" s="1336"/>
      <c r="BG29" s="1336"/>
      <c r="BH29" s="1336"/>
      <c r="BI29" s="1336"/>
      <c r="BJ29" s="1336"/>
      <c r="BK29" s="1336"/>
      <c r="BL29" s="1336"/>
      <c r="BM29" s="1336"/>
    </row>
    <row r="30" spans="1:65" s="1404" customFormat="1" ht="24" customHeight="1">
      <c r="A30" s="1383" t="s">
        <v>428</v>
      </c>
      <c r="B30" s="1384" t="s">
        <v>48</v>
      </c>
      <c r="C30" s="1385" t="s">
        <v>812</v>
      </c>
      <c r="D30" s="1386">
        <v>177.25023999999996</v>
      </c>
      <c r="E30" s="1406">
        <v>0</v>
      </c>
      <c r="F30" s="1391">
        <v>0</v>
      </c>
      <c r="G30" s="1392">
        <v>0</v>
      </c>
      <c r="H30" s="1194">
        <v>0</v>
      </c>
    </row>
    <row r="31" spans="1:65" s="1390" customFormat="1" ht="24" customHeight="1">
      <c r="A31" s="1383" t="s">
        <v>431</v>
      </c>
      <c r="B31" s="1384" t="s">
        <v>48</v>
      </c>
      <c r="C31" s="1385" t="s">
        <v>815</v>
      </c>
      <c r="D31" s="1386">
        <v>0</v>
      </c>
      <c r="E31" s="1391">
        <v>0</v>
      </c>
      <c r="F31" s="1391">
        <v>0</v>
      </c>
      <c r="G31" s="1392">
        <v>0</v>
      </c>
      <c r="H31" s="1194">
        <v>0</v>
      </c>
    </row>
    <row r="32" spans="1:65" s="1390" customFormat="1" ht="24" customHeight="1">
      <c r="A32" s="1383" t="s">
        <v>450</v>
      </c>
      <c r="B32" s="1384" t="s">
        <v>48</v>
      </c>
      <c r="C32" s="1385" t="s">
        <v>183</v>
      </c>
      <c r="D32" s="1407">
        <v>489.36736999999994</v>
      </c>
      <c r="E32" s="1391">
        <v>0</v>
      </c>
      <c r="F32" s="1391">
        <v>0</v>
      </c>
      <c r="G32" s="1408">
        <v>0</v>
      </c>
      <c r="H32" s="1194">
        <v>0</v>
      </c>
    </row>
    <row r="33" spans="1:8" s="1390" customFormat="1" ht="24" customHeight="1">
      <c r="A33" s="1383" t="s">
        <v>434</v>
      </c>
      <c r="B33" s="1384" t="s">
        <v>48</v>
      </c>
      <c r="C33" s="1385" t="s">
        <v>816</v>
      </c>
      <c r="D33" s="1386">
        <v>2706.6886599999998</v>
      </c>
      <c r="E33" s="1391">
        <v>0</v>
      </c>
      <c r="F33" s="1391">
        <v>0</v>
      </c>
      <c r="G33" s="1392">
        <v>0</v>
      </c>
      <c r="H33" s="1194">
        <v>0</v>
      </c>
    </row>
    <row r="34" spans="1:8" s="1390" customFormat="1" ht="24" customHeight="1">
      <c r="A34" s="1383" t="s">
        <v>437</v>
      </c>
      <c r="B34" s="1409" t="s">
        <v>48</v>
      </c>
      <c r="C34" s="1385" t="s">
        <v>811</v>
      </c>
      <c r="D34" s="1386">
        <v>765.26691999999991</v>
      </c>
      <c r="E34" s="1391">
        <v>0</v>
      </c>
      <c r="F34" s="1391">
        <v>0</v>
      </c>
      <c r="G34" s="1392">
        <v>0</v>
      </c>
      <c r="H34" s="1194">
        <v>0</v>
      </c>
    </row>
    <row r="35" spans="1:8" s="1390" customFormat="1" ht="36.75" customHeight="1">
      <c r="A35" s="1410" t="s">
        <v>440</v>
      </c>
      <c r="B35" s="1411" t="s">
        <v>48</v>
      </c>
      <c r="C35" s="1412" t="s">
        <v>862</v>
      </c>
      <c r="D35" s="1413">
        <v>0</v>
      </c>
      <c r="E35" s="1414">
        <v>0</v>
      </c>
      <c r="F35" s="1414">
        <v>0</v>
      </c>
      <c r="G35" s="1415">
        <v>0</v>
      </c>
      <c r="H35" s="1194">
        <v>0</v>
      </c>
    </row>
    <row r="36" spans="1:8" s="1390" customFormat="1" ht="19.5" customHeight="1">
      <c r="A36" s="1416" t="s">
        <v>4</v>
      </c>
      <c r="B36" s="1417"/>
      <c r="C36" s="1416"/>
      <c r="D36" s="1418" t="s">
        <v>4</v>
      </c>
      <c r="E36" s="1418" t="s">
        <v>4</v>
      </c>
      <c r="F36" s="1418" t="s">
        <v>4</v>
      </c>
      <c r="G36" s="1419" t="s">
        <v>4</v>
      </c>
      <c r="H36" s="1418" t="s">
        <v>4</v>
      </c>
    </row>
    <row r="37" spans="1:8" s="1390" customFormat="1" ht="16.5" customHeight="1">
      <c r="A37" s="1420"/>
      <c r="B37" s="1409"/>
      <c r="C37" s="1421"/>
      <c r="D37" s="1422"/>
      <c r="E37" s="1408"/>
      <c r="F37" s="1408"/>
      <c r="G37" s="1423"/>
      <c r="H37" s="1424"/>
    </row>
    <row r="38" spans="1:8" s="1390" customFormat="1" ht="18.75" customHeight="1"/>
    <row r="39" spans="1:8" ht="16.5" customHeight="1">
      <c r="A39" s="1425" t="s">
        <v>4</v>
      </c>
      <c r="B39" s="1426"/>
      <c r="C39" s="1425"/>
      <c r="D39" s="1336" t="s">
        <v>4</v>
      </c>
    </row>
    <row r="40" spans="1:8" ht="22.5" hidden="1" customHeight="1">
      <c r="B40" s="1556" t="s">
        <v>881</v>
      </c>
      <c r="C40" s="1556"/>
      <c r="D40" s="1336">
        <v>0</v>
      </c>
    </row>
    <row r="41" spans="1:8">
      <c r="D41" s="1336" t="s">
        <v>4</v>
      </c>
    </row>
    <row r="42" spans="1:8">
      <c r="D42" s="1336" t="s">
        <v>4</v>
      </c>
    </row>
    <row r="43" spans="1:8">
      <c r="D43" s="1336" t="s">
        <v>4</v>
      </c>
    </row>
    <row r="44" spans="1:8">
      <c r="D44" s="1336" t="s">
        <v>4</v>
      </c>
    </row>
    <row r="45" spans="1:8">
      <c r="D45" s="1336" t="s">
        <v>4</v>
      </c>
    </row>
    <row r="46" spans="1:8">
      <c r="D46" s="1427" t="s">
        <v>4</v>
      </c>
    </row>
    <row r="47" spans="1:8">
      <c r="D47" s="1336" t="s">
        <v>4</v>
      </c>
    </row>
    <row r="48" spans="1:8">
      <c r="D48" s="1336" t="s">
        <v>4</v>
      </c>
    </row>
    <row r="49" spans="4:4">
      <c r="D49" s="1336" t="s">
        <v>4</v>
      </c>
    </row>
    <row r="50" spans="4:4">
      <c r="D50" s="1336" t="s">
        <v>4</v>
      </c>
    </row>
    <row r="51" spans="4:4">
      <c r="D51" s="1336" t="s">
        <v>4</v>
      </c>
    </row>
    <row r="52" spans="4:4">
      <c r="D52" s="1336" t="s">
        <v>4</v>
      </c>
    </row>
    <row r="53" spans="4:4">
      <c r="D53" s="1336" t="s">
        <v>4</v>
      </c>
    </row>
    <row r="54" spans="4:4">
      <c r="D54" s="1428" t="s">
        <v>4</v>
      </c>
    </row>
    <row r="55" spans="4:4">
      <c r="D55" s="1428" t="s">
        <v>4</v>
      </c>
    </row>
    <row r="56" spans="4:4">
      <c r="D56" s="1428" t="s">
        <v>4</v>
      </c>
    </row>
    <row r="57" spans="4:4">
      <c r="D57" s="1428" t="s">
        <v>4</v>
      </c>
    </row>
    <row r="58" spans="4:4">
      <c r="D58" s="1428" t="s">
        <v>4</v>
      </c>
    </row>
    <row r="59" spans="4:4">
      <c r="D59" s="1428" t="s">
        <v>4</v>
      </c>
    </row>
    <row r="60" spans="4:4">
      <c r="D60" s="1428" t="s">
        <v>4</v>
      </c>
    </row>
    <row r="61" spans="4:4">
      <c r="D61" s="1428" t="s">
        <v>4</v>
      </c>
    </row>
    <row r="62" spans="4:4">
      <c r="D62" s="1428" t="s">
        <v>4</v>
      </c>
    </row>
    <row r="63" spans="4:4">
      <c r="D63" s="1428" t="s">
        <v>4</v>
      </c>
    </row>
    <row r="64" spans="4:4">
      <c r="D64" s="1428" t="s">
        <v>4</v>
      </c>
    </row>
    <row r="65" spans="4:4">
      <c r="D65" s="1428" t="s">
        <v>4</v>
      </c>
    </row>
    <row r="66" spans="4:4">
      <c r="D66" s="1428" t="s">
        <v>4</v>
      </c>
    </row>
    <row r="67" spans="4:4">
      <c r="D67" s="1428" t="s">
        <v>4</v>
      </c>
    </row>
    <row r="68" spans="4:4">
      <c r="D68" s="1428" t="s">
        <v>4</v>
      </c>
    </row>
    <row r="69" spans="4:4">
      <c r="D69" s="1428" t="s">
        <v>4</v>
      </c>
    </row>
    <row r="70" spans="4:4">
      <c r="D70" s="1428" t="s">
        <v>4</v>
      </c>
    </row>
    <row r="71" spans="4:4">
      <c r="D71" s="1428" t="s">
        <v>4</v>
      </c>
    </row>
    <row r="72" spans="4:4">
      <c r="D72" s="1428" t="s">
        <v>4</v>
      </c>
    </row>
    <row r="73" spans="4:4">
      <c r="D73" s="1428" t="s">
        <v>4</v>
      </c>
    </row>
    <row r="74" spans="4:4">
      <c r="D74" s="1428" t="s">
        <v>4</v>
      </c>
    </row>
    <row r="75" spans="4:4">
      <c r="D75" s="1428" t="s">
        <v>4</v>
      </c>
    </row>
    <row r="76" spans="4:4">
      <c r="D76" s="1428" t="s">
        <v>4</v>
      </c>
    </row>
    <row r="77" spans="4:4">
      <c r="D77" s="1428" t="s">
        <v>4</v>
      </c>
    </row>
    <row r="78" spans="4:4">
      <c r="D78" s="1428" t="s">
        <v>4</v>
      </c>
    </row>
    <row r="79" spans="4:4">
      <c r="D79" s="1428" t="s">
        <v>4</v>
      </c>
    </row>
    <row r="80" spans="4:4">
      <c r="D80" s="1428" t="s">
        <v>4</v>
      </c>
    </row>
    <row r="81" spans="4:4">
      <c r="D81" s="1428" t="s">
        <v>4</v>
      </c>
    </row>
    <row r="82" spans="4:4">
      <c r="D82" s="1428" t="s">
        <v>4</v>
      </c>
    </row>
    <row r="83" spans="4:4">
      <c r="D83" s="1428" t="s">
        <v>4</v>
      </c>
    </row>
    <row r="84" spans="4:4">
      <c r="D84" s="1428" t="s">
        <v>4</v>
      </c>
    </row>
    <row r="85" spans="4:4">
      <c r="D85" s="1428" t="s">
        <v>4</v>
      </c>
    </row>
    <row r="86" spans="4:4">
      <c r="D86" s="1428" t="s">
        <v>4</v>
      </c>
    </row>
    <row r="87" spans="4:4">
      <c r="D87" s="1428" t="s">
        <v>4</v>
      </c>
    </row>
    <row r="88" spans="4:4">
      <c r="D88" s="1428" t="s">
        <v>4</v>
      </c>
    </row>
    <row r="89" spans="4:4">
      <c r="D89" s="1428" t="s">
        <v>4</v>
      </c>
    </row>
    <row r="90" spans="4:4">
      <c r="D90" s="1428" t="s">
        <v>4</v>
      </c>
    </row>
    <row r="91" spans="4:4">
      <c r="D91" s="1428" t="s">
        <v>4</v>
      </c>
    </row>
    <row r="92" spans="4:4">
      <c r="D92" s="1428" t="s">
        <v>4</v>
      </c>
    </row>
    <row r="93" spans="4:4">
      <c r="D93" s="1428" t="s">
        <v>4</v>
      </c>
    </row>
    <row r="94" spans="4:4">
      <c r="D94" s="1428" t="s">
        <v>4</v>
      </c>
    </row>
    <row r="95" spans="4:4">
      <c r="D95" s="1428" t="s">
        <v>4</v>
      </c>
    </row>
    <row r="96" spans="4:4">
      <c r="D96" s="1428" t="s">
        <v>4</v>
      </c>
    </row>
    <row r="97" spans="4:4">
      <c r="D97" s="1428" t="s">
        <v>4</v>
      </c>
    </row>
    <row r="98" spans="4:4">
      <c r="D98" s="1428" t="s">
        <v>4</v>
      </c>
    </row>
    <row r="99" spans="4:4">
      <c r="D99" s="1428" t="s">
        <v>4</v>
      </c>
    </row>
    <row r="100" spans="4:4">
      <c r="D100" s="1428" t="s">
        <v>4</v>
      </c>
    </row>
    <row r="101" spans="4:4">
      <c r="D101" s="1428" t="s">
        <v>4</v>
      </c>
    </row>
    <row r="102" spans="4:4">
      <c r="D102" s="1428" t="s">
        <v>4</v>
      </c>
    </row>
    <row r="103" spans="4:4">
      <c r="D103" s="1428" t="s">
        <v>4</v>
      </c>
    </row>
    <row r="104" spans="4:4">
      <c r="D104" s="1428" t="s">
        <v>4</v>
      </c>
    </row>
    <row r="105" spans="4:4">
      <c r="D105" s="1428" t="s">
        <v>4</v>
      </c>
    </row>
    <row r="106" spans="4:4">
      <c r="D106" s="1428" t="s">
        <v>4</v>
      </c>
    </row>
    <row r="107" spans="4:4">
      <c r="D107" s="1428" t="s">
        <v>4</v>
      </c>
    </row>
    <row r="108" spans="4:4">
      <c r="D108" s="1428" t="s">
        <v>4</v>
      </c>
    </row>
    <row r="109" spans="4:4">
      <c r="D109" s="1428" t="s">
        <v>4</v>
      </c>
    </row>
    <row r="110" spans="4:4">
      <c r="D110" s="1428" t="s">
        <v>4</v>
      </c>
    </row>
    <row r="111" spans="4:4">
      <c r="D111" s="1428" t="s">
        <v>4</v>
      </c>
    </row>
    <row r="112" spans="4:4">
      <c r="D112" s="1428" t="s">
        <v>4</v>
      </c>
    </row>
    <row r="113" spans="4:4">
      <c r="D113" s="1428" t="s">
        <v>4</v>
      </c>
    </row>
    <row r="114" spans="4:4">
      <c r="D114" s="1428" t="s">
        <v>4</v>
      </c>
    </row>
    <row r="115" spans="4:4">
      <c r="D115" s="1428" t="s">
        <v>4</v>
      </c>
    </row>
    <row r="116" spans="4:4">
      <c r="D116" s="1428" t="s">
        <v>4</v>
      </c>
    </row>
    <row r="117" spans="4:4">
      <c r="D117" s="1428" t="s">
        <v>4</v>
      </c>
    </row>
    <row r="118" spans="4:4">
      <c r="D118" s="1428" t="s">
        <v>4</v>
      </c>
    </row>
    <row r="119" spans="4:4">
      <c r="D119" s="1428" t="s">
        <v>4</v>
      </c>
    </row>
    <row r="120" spans="4:4">
      <c r="D120" s="1428" t="s">
        <v>4</v>
      </c>
    </row>
    <row r="121" spans="4:4">
      <c r="D121" s="1428" t="s">
        <v>4</v>
      </c>
    </row>
    <row r="122" spans="4:4">
      <c r="D122" s="1428" t="s">
        <v>4</v>
      </c>
    </row>
    <row r="123" spans="4:4">
      <c r="D123" s="1428" t="s">
        <v>4</v>
      </c>
    </row>
    <row r="124" spans="4:4">
      <c r="D124" s="1428" t="s">
        <v>4</v>
      </c>
    </row>
    <row r="125" spans="4:4">
      <c r="D125" s="1428" t="s">
        <v>4</v>
      </c>
    </row>
    <row r="126" spans="4:4">
      <c r="D126" s="1428" t="s">
        <v>4</v>
      </c>
    </row>
    <row r="127" spans="4:4">
      <c r="D127" s="1428" t="s">
        <v>4</v>
      </c>
    </row>
    <row r="128" spans="4:4">
      <c r="D128" s="1428" t="s">
        <v>4</v>
      </c>
    </row>
    <row r="129" spans="4:4">
      <c r="D129" s="1428" t="s">
        <v>4</v>
      </c>
    </row>
    <row r="130" spans="4:4">
      <c r="D130" s="1428" t="s">
        <v>4</v>
      </c>
    </row>
    <row r="131" spans="4:4">
      <c r="D131" s="1428" t="s">
        <v>4</v>
      </c>
    </row>
    <row r="132" spans="4:4">
      <c r="D132" s="1428" t="s">
        <v>4</v>
      </c>
    </row>
    <row r="133" spans="4:4">
      <c r="D133" s="1428" t="s">
        <v>4</v>
      </c>
    </row>
    <row r="134" spans="4:4">
      <c r="D134" s="1428" t="s">
        <v>4</v>
      </c>
    </row>
    <row r="135" spans="4:4">
      <c r="D135" s="1428" t="s">
        <v>4</v>
      </c>
    </row>
    <row r="136" spans="4:4">
      <c r="D136" s="1428" t="s">
        <v>4</v>
      </c>
    </row>
    <row r="137" spans="4:4">
      <c r="D137" s="1428" t="s">
        <v>4</v>
      </c>
    </row>
    <row r="138" spans="4:4">
      <c r="D138" s="1428" t="s">
        <v>4</v>
      </c>
    </row>
    <row r="139" spans="4:4">
      <c r="D139" s="1428" t="s">
        <v>4</v>
      </c>
    </row>
    <row r="140" spans="4:4">
      <c r="D140" s="1428" t="s">
        <v>4</v>
      </c>
    </row>
    <row r="141" spans="4:4">
      <c r="D141" s="1428" t="s">
        <v>4</v>
      </c>
    </row>
    <row r="142" spans="4:4">
      <c r="D142" s="1428" t="s">
        <v>4</v>
      </c>
    </row>
    <row r="143" spans="4:4">
      <c r="D143" s="1428" t="s">
        <v>4</v>
      </c>
    </row>
    <row r="144" spans="4:4">
      <c r="D144" s="1428" t="s">
        <v>4</v>
      </c>
    </row>
    <row r="145" spans="4:4">
      <c r="D145" s="1428" t="s">
        <v>4</v>
      </c>
    </row>
    <row r="146" spans="4:4">
      <c r="D146" s="1428" t="s">
        <v>4</v>
      </c>
    </row>
    <row r="147" spans="4:4">
      <c r="D147" s="1428" t="s">
        <v>4</v>
      </c>
    </row>
    <row r="148" spans="4:4">
      <c r="D148" s="1428" t="s">
        <v>4</v>
      </c>
    </row>
    <row r="149" spans="4:4">
      <c r="D149" s="1428" t="s">
        <v>4</v>
      </c>
    </row>
    <row r="150" spans="4:4">
      <c r="D150" s="1428" t="s">
        <v>4</v>
      </c>
    </row>
    <row r="151" spans="4:4">
      <c r="D151" s="1428" t="s">
        <v>4</v>
      </c>
    </row>
    <row r="152" spans="4:4">
      <c r="D152" s="1428" t="s">
        <v>4</v>
      </c>
    </row>
    <row r="153" spans="4:4">
      <c r="D153" s="1428" t="s">
        <v>4</v>
      </c>
    </row>
    <row r="154" spans="4:4">
      <c r="D154" s="1428" t="s">
        <v>4</v>
      </c>
    </row>
    <row r="155" spans="4:4">
      <c r="D155" s="1428" t="s">
        <v>4</v>
      </c>
    </row>
    <row r="156" spans="4:4">
      <c r="D156" s="1428" t="s">
        <v>4</v>
      </c>
    </row>
    <row r="157" spans="4:4">
      <c r="D157" s="1428" t="s">
        <v>4</v>
      </c>
    </row>
    <row r="158" spans="4:4">
      <c r="D158" s="1428" t="s">
        <v>4</v>
      </c>
    </row>
    <row r="159" spans="4:4">
      <c r="D159" s="1428" t="s">
        <v>4</v>
      </c>
    </row>
    <row r="160" spans="4:4">
      <c r="D160" s="1428" t="s">
        <v>4</v>
      </c>
    </row>
    <row r="161" spans="4:4">
      <c r="D161" s="1428" t="s">
        <v>4</v>
      </c>
    </row>
    <row r="162" spans="4:4">
      <c r="D162" s="1428" t="s">
        <v>4</v>
      </c>
    </row>
    <row r="163" spans="4:4">
      <c r="D163" s="1428" t="s">
        <v>4</v>
      </c>
    </row>
    <row r="164" spans="4:4">
      <c r="D164" s="1428" t="s">
        <v>4</v>
      </c>
    </row>
    <row r="165" spans="4:4">
      <c r="D165" s="1428" t="s">
        <v>4</v>
      </c>
    </row>
    <row r="166" spans="4:4">
      <c r="D166" s="1428" t="s">
        <v>4</v>
      </c>
    </row>
    <row r="167" spans="4:4">
      <c r="D167" s="1428" t="s">
        <v>4</v>
      </c>
    </row>
    <row r="168" spans="4:4">
      <c r="D168" s="1428" t="s">
        <v>4</v>
      </c>
    </row>
    <row r="169" spans="4:4">
      <c r="D169" s="1428" t="s">
        <v>4</v>
      </c>
    </row>
    <row r="170" spans="4:4">
      <c r="D170" s="1428" t="s">
        <v>4</v>
      </c>
    </row>
    <row r="171" spans="4:4">
      <c r="D171" s="1428" t="s">
        <v>4</v>
      </c>
    </row>
    <row r="172" spans="4:4">
      <c r="D172" s="1428" t="s">
        <v>4</v>
      </c>
    </row>
    <row r="173" spans="4:4">
      <c r="D173" s="1428" t="s">
        <v>4</v>
      </c>
    </row>
    <row r="174" spans="4:4">
      <c r="D174" s="1428" t="s">
        <v>4</v>
      </c>
    </row>
    <row r="175" spans="4:4">
      <c r="D175" s="1428" t="s">
        <v>4</v>
      </c>
    </row>
    <row r="176" spans="4:4">
      <c r="D176" s="1428" t="s">
        <v>4</v>
      </c>
    </row>
    <row r="177" spans="4:4">
      <c r="D177" s="1428" t="s">
        <v>4</v>
      </c>
    </row>
    <row r="178" spans="4:4">
      <c r="D178" s="1428" t="s">
        <v>4</v>
      </c>
    </row>
    <row r="179" spans="4:4">
      <c r="D179" s="1428" t="s">
        <v>4</v>
      </c>
    </row>
    <row r="180" spans="4:4">
      <c r="D180" s="1428" t="s">
        <v>4</v>
      </c>
    </row>
    <row r="181" spans="4:4">
      <c r="D181" s="1428" t="s">
        <v>4</v>
      </c>
    </row>
    <row r="182" spans="4:4">
      <c r="D182" s="1428" t="s">
        <v>4</v>
      </c>
    </row>
    <row r="183" spans="4:4">
      <c r="D183" s="1428" t="s">
        <v>4</v>
      </c>
    </row>
    <row r="184" spans="4:4">
      <c r="D184" s="1428" t="s">
        <v>4</v>
      </c>
    </row>
    <row r="185" spans="4:4">
      <c r="D185" s="1428" t="s">
        <v>4</v>
      </c>
    </row>
    <row r="186" spans="4:4">
      <c r="D186" s="1428" t="s">
        <v>4</v>
      </c>
    </row>
    <row r="187" spans="4:4">
      <c r="D187" s="1428" t="s">
        <v>4</v>
      </c>
    </row>
    <row r="188" spans="4:4">
      <c r="D188" s="1428" t="s">
        <v>4</v>
      </c>
    </row>
    <row r="189" spans="4:4">
      <c r="D189" s="1428" t="s">
        <v>4</v>
      </c>
    </row>
    <row r="190" spans="4:4">
      <c r="D190" s="1428" t="s">
        <v>4</v>
      </c>
    </row>
    <row r="191" spans="4:4">
      <c r="D191" s="1428" t="s">
        <v>4</v>
      </c>
    </row>
    <row r="192" spans="4:4">
      <c r="D192" s="1428" t="s">
        <v>4</v>
      </c>
    </row>
    <row r="193" spans="4:4">
      <c r="D193" s="1428" t="s">
        <v>4</v>
      </c>
    </row>
    <row r="194" spans="4:4">
      <c r="D194" s="1428" t="s">
        <v>4</v>
      </c>
    </row>
    <row r="195" spans="4:4">
      <c r="D195" s="1428" t="s">
        <v>4</v>
      </c>
    </row>
    <row r="196" spans="4:4">
      <c r="D196" s="1428" t="s">
        <v>4</v>
      </c>
    </row>
    <row r="197" spans="4:4">
      <c r="D197" s="1428" t="s">
        <v>4</v>
      </c>
    </row>
    <row r="198" spans="4:4">
      <c r="D198" s="1428" t="s">
        <v>4</v>
      </c>
    </row>
    <row r="199" spans="4:4">
      <c r="D199" s="1428" t="s">
        <v>4</v>
      </c>
    </row>
    <row r="200" spans="4:4">
      <c r="D200" s="1428" t="s">
        <v>4</v>
      </c>
    </row>
    <row r="201" spans="4:4">
      <c r="D201" s="1428" t="s">
        <v>4</v>
      </c>
    </row>
    <row r="202" spans="4:4">
      <c r="D202" s="1428" t="s">
        <v>4</v>
      </c>
    </row>
    <row r="203" spans="4:4">
      <c r="D203" s="1428" t="s">
        <v>4</v>
      </c>
    </row>
    <row r="204" spans="4:4">
      <c r="D204" s="1428" t="s">
        <v>4</v>
      </c>
    </row>
    <row r="205" spans="4:4">
      <c r="D205" s="1428" t="s">
        <v>4</v>
      </c>
    </row>
    <row r="206" spans="4:4">
      <c r="D206" s="1428" t="s">
        <v>4</v>
      </c>
    </row>
    <row r="207" spans="4:4">
      <c r="D207" s="1428" t="s">
        <v>4</v>
      </c>
    </row>
    <row r="208" spans="4:4">
      <c r="D208" s="1428" t="s">
        <v>4</v>
      </c>
    </row>
    <row r="209" spans="4:4">
      <c r="D209" s="1428" t="s">
        <v>4</v>
      </c>
    </row>
    <row r="210" spans="4:4">
      <c r="D210" s="1428" t="s">
        <v>4</v>
      </c>
    </row>
    <row r="211" spans="4:4">
      <c r="D211" s="1428" t="s">
        <v>4</v>
      </c>
    </row>
    <row r="212" spans="4:4">
      <c r="D212" s="1428" t="s">
        <v>4</v>
      </c>
    </row>
    <row r="213" spans="4:4">
      <c r="D213" s="1428" t="s">
        <v>4</v>
      </c>
    </row>
    <row r="214" spans="4:4">
      <c r="D214" s="1428" t="s">
        <v>4</v>
      </c>
    </row>
    <row r="215" spans="4:4">
      <c r="D215" s="1428" t="s">
        <v>4</v>
      </c>
    </row>
    <row r="216" spans="4:4">
      <c r="D216" s="1428" t="s">
        <v>4</v>
      </c>
    </row>
    <row r="217" spans="4:4">
      <c r="D217" s="1428" t="s">
        <v>4</v>
      </c>
    </row>
    <row r="218" spans="4:4">
      <c r="D218" s="1428" t="s">
        <v>4</v>
      </c>
    </row>
    <row r="219" spans="4:4">
      <c r="D219" s="1428" t="s">
        <v>4</v>
      </c>
    </row>
    <row r="220" spans="4:4">
      <c r="D220" s="1428" t="s">
        <v>4</v>
      </c>
    </row>
    <row r="221" spans="4:4">
      <c r="D221" s="1428" t="s">
        <v>4</v>
      </c>
    </row>
    <row r="222" spans="4:4">
      <c r="D222" s="1428" t="s">
        <v>4</v>
      </c>
    </row>
    <row r="223" spans="4:4">
      <c r="D223" s="1428" t="s">
        <v>4</v>
      </c>
    </row>
    <row r="224" spans="4:4">
      <c r="D224" s="1428" t="s">
        <v>4</v>
      </c>
    </row>
    <row r="225" spans="4:4">
      <c r="D225" s="1428" t="s">
        <v>4</v>
      </c>
    </row>
    <row r="226" spans="4:4">
      <c r="D226" s="1428" t="s">
        <v>4</v>
      </c>
    </row>
    <row r="227" spans="4:4">
      <c r="D227" s="1428" t="s">
        <v>4</v>
      </c>
    </row>
    <row r="228" spans="4:4">
      <c r="D228" s="1428" t="s">
        <v>4</v>
      </c>
    </row>
    <row r="229" spans="4:4">
      <c r="D229" s="1428" t="s">
        <v>4</v>
      </c>
    </row>
    <row r="230" spans="4:4">
      <c r="D230" s="1428" t="s">
        <v>4</v>
      </c>
    </row>
    <row r="231" spans="4:4">
      <c r="D231" s="1428" t="s">
        <v>4</v>
      </c>
    </row>
    <row r="232" spans="4:4">
      <c r="D232" s="1428" t="s">
        <v>4</v>
      </c>
    </row>
    <row r="233" spans="4:4">
      <c r="D233" s="1428" t="s">
        <v>4</v>
      </c>
    </row>
    <row r="234" spans="4:4">
      <c r="D234" s="1428" t="s">
        <v>4</v>
      </c>
    </row>
    <row r="235" spans="4:4">
      <c r="D235" s="1428" t="s">
        <v>4</v>
      </c>
    </row>
    <row r="236" spans="4:4">
      <c r="D236" s="1428" t="s">
        <v>4</v>
      </c>
    </row>
    <row r="237" spans="4:4">
      <c r="D237" s="1428" t="s">
        <v>4</v>
      </c>
    </row>
    <row r="238" spans="4:4">
      <c r="D238" s="1428" t="s">
        <v>4</v>
      </c>
    </row>
    <row r="239" spans="4:4">
      <c r="D239" s="1428" t="s">
        <v>4</v>
      </c>
    </row>
    <row r="240" spans="4:4">
      <c r="D240" s="1428" t="s">
        <v>4</v>
      </c>
    </row>
    <row r="241" spans="4:4">
      <c r="D241" s="1428" t="s">
        <v>4</v>
      </c>
    </row>
    <row r="242" spans="4:4">
      <c r="D242" s="1428" t="s">
        <v>4</v>
      </c>
    </row>
    <row r="243" spans="4:4">
      <c r="D243" s="1428" t="s">
        <v>4</v>
      </c>
    </row>
    <row r="244" spans="4:4">
      <c r="D244" s="1428" t="s">
        <v>4</v>
      </c>
    </row>
    <row r="245" spans="4:4">
      <c r="D245" s="1428" t="s">
        <v>4</v>
      </c>
    </row>
    <row r="246" spans="4:4">
      <c r="D246" s="1428" t="s">
        <v>4</v>
      </c>
    </row>
    <row r="247" spans="4:4">
      <c r="D247" s="1428" t="s">
        <v>4</v>
      </c>
    </row>
    <row r="248" spans="4:4">
      <c r="D248" s="1428" t="s">
        <v>4</v>
      </c>
    </row>
    <row r="249" spans="4:4">
      <c r="D249" s="1428" t="s">
        <v>4</v>
      </c>
    </row>
    <row r="250" spans="4:4">
      <c r="D250" s="1428" t="s">
        <v>4</v>
      </c>
    </row>
    <row r="251" spans="4:4">
      <c r="D251" s="1428" t="s">
        <v>4</v>
      </c>
    </row>
    <row r="252" spans="4:4">
      <c r="D252" s="1428" t="s">
        <v>4</v>
      </c>
    </row>
    <row r="253" spans="4:4">
      <c r="D253" s="1428" t="s">
        <v>4</v>
      </c>
    </row>
    <row r="254" spans="4:4">
      <c r="D254" s="1428" t="s">
        <v>4</v>
      </c>
    </row>
    <row r="255" spans="4:4">
      <c r="D255" s="1428" t="s">
        <v>4</v>
      </c>
    </row>
    <row r="256" spans="4:4">
      <c r="D256" s="1428" t="s">
        <v>4</v>
      </c>
    </row>
    <row r="257" spans="4:4">
      <c r="D257" s="1428" t="s">
        <v>4</v>
      </c>
    </row>
    <row r="258" spans="4:4">
      <c r="D258" s="1428" t="s">
        <v>4</v>
      </c>
    </row>
    <row r="259" spans="4:4">
      <c r="D259" s="1428" t="s">
        <v>4</v>
      </c>
    </row>
    <row r="260" spans="4:4">
      <c r="D260" s="1428" t="s">
        <v>4</v>
      </c>
    </row>
    <row r="261" spans="4:4">
      <c r="D261" s="1428" t="s">
        <v>4</v>
      </c>
    </row>
    <row r="262" spans="4:4">
      <c r="D262" s="1428" t="s">
        <v>4</v>
      </c>
    </row>
    <row r="263" spans="4:4">
      <c r="D263" s="1428" t="s">
        <v>4</v>
      </c>
    </row>
    <row r="264" spans="4:4">
      <c r="D264" s="1428" t="s">
        <v>4</v>
      </c>
    </row>
    <row r="265" spans="4:4">
      <c r="D265" s="1428" t="s">
        <v>4</v>
      </c>
    </row>
    <row r="266" spans="4:4">
      <c r="D266" s="1428" t="s">
        <v>4</v>
      </c>
    </row>
    <row r="267" spans="4:4">
      <c r="D267" s="1428" t="s">
        <v>4</v>
      </c>
    </row>
    <row r="268" spans="4:4">
      <c r="D268" s="1428" t="s">
        <v>4</v>
      </c>
    </row>
    <row r="269" spans="4:4">
      <c r="D269" s="1428" t="s">
        <v>4</v>
      </c>
    </row>
    <row r="270" spans="4:4">
      <c r="D270" s="1428" t="s">
        <v>4</v>
      </c>
    </row>
    <row r="271" spans="4:4">
      <c r="D271" s="1428" t="s">
        <v>4</v>
      </c>
    </row>
    <row r="272" spans="4:4">
      <c r="D272" s="1428" t="s">
        <v>4</v>
      </c>
    </row>
    <row r="273" spans="4:4">
      <c r="D273" s="1428" t="s">
        <v>4</v>
      </c>
    </row>
    <row r="274" spans="4:4">
      <c r="D274" s="1428" t="s">
        <v>4</v>
      </c>
    </row>
    <row r="275" spans="4:4">
      <c r="D275" s="1428" t="s">
        <v>4</v>
      </c>
    </row>
    <row r="276" spans="4:4">
      <c r="D276" s="1428" t="s">
        <v>4</v>
      </c>
    </row>
    <row r="277" spans="4:4">
      <c r="D277" s="1428" t="s">
        <v>4</v>
      </c>
    </row>
    <row r="278" spans="4:4">
      <c r="D278" s="1428" t="s">
        <v>4</v>
      </c>
    </row>
    <row r="279" spans="4:4">
      <c r="D279" s="1428" t="s">
        <v>4</v>
      </c>
    </row>
    <row r="280" spans="4:4">
      <c r="D280" s="1428" t="s">
        <v>4</v>
      </c>
    </row>
    <row r="281" spans="4:4">
      <c r="D281" s="1428" t="s">
        <v>4</v>
      </c>
    </row>
    <row r="282" spans="4:4">
      <c r="D282" s="1428" t="s">
        <v>4</v>
      </c>
    </row>
    <row r="283" spans="4:4">
      <c r="D283" s="1428" t="s">
        <v>4</v>
      </c>
    </row>
    <row r="284" spans="4:4">
      <c r="D284" s="1428" t="s">
        <v>4</v>
      </c>
    </row>
    <row r="285" spans="4:4">
      <c r="D285" s="1428" t="s">
        <v>4</v>
      </c>
    </row>
    <row r="286" spans="4:4">
      <c r="D286" s="1428" t="s">
        <v>4</v>
      </c>
    </row>
    <row r="287" spans="4:4">
      <c r="D287" s="1428" t="s">
        <v>4</v>
      </c>
    </row>
    <row r="288" spans="4:4">
      <c r="D288" s="1428" t="s">
        <v>4</v>
      </c>
    </row>
    <row r="289" spans="4:4">
      <c r="D289" s="1428" t="s">
        <v>4</v>
      </c>
    </row>
    <row r="290" spans="4:4">
      <c r="D290" s="1428" t="s">
        <v>4</v>
      </c>
    </row>
    <row r="291" spans="4:4">
      <c r="D291" s="1428" t="s">
        <v>4</v>
      </c>
    </row>
    <row r="292" spans="4:4">
      <c r="D292" s="1428" t="s">
        <v>4</v>
      </c>
    </row>
    <row r="293" spans="4:4">
      <c r="D293" s="1428" t="s">
        <v>4</v>
      </c>
    </row>
    <row r="294" spans="4:4">
      <c r="D294" s="1428" t="s">
        <v>4</v>
      </c>
    </row>
    <row r="295" spans="4:4">
      <c r="D295" s="1428" t="s">
        <v>4</v>
      </c>
    </row>
    <row r="296" spans="4:4">
      <c r="D296" s="1428" t="s">
        <v>4</v>
      </c>
    </row>
    <row r="297" spans="4:4">
      <c r="D297" s="1428" t="s">
        <v>4</v>
      </c>
    </row>
    <row r="298" spans="4:4">
      <c r="D298" s="1428" t="s">
        <v>4</v>
      </c>
    </row>
    <row r="299" spans="4:4">
      <c r="D299" s="1428" t="s">
        <v>4</v>
      </c>
    </row>
    <row r="300" spans="4:4">
      <c r="D300" s="1428" t="s">
        <v>4</v>
      </c>
    </row>
    <row r="301" spans="4:4">
      <c r="D301" s="1428" t="s">
        <v>4</v>
      </c>
    </row>
    <row r="302" spans="4:4">
      <c r="D302" s="1428" t="s">
        <v>4</v>
      </c>
    </row>
    <row r="303" spans="4:4">
      <c r="D303" s="1428" t="s">
        <v>4</v>
      </c>
    </row>
    <row r="304" spans="4:4">
      <c r="D304" s="1428" t="s">
        <v>4</v>
      </c>
    </row>
    <row r="305" spans="4:4">
      <c r="D305" s="1428" t="s">
        <v>4</v>
      </c>
    </row>
    <row r="306" spans="4:4">
      <c r="D306" s="1428" t="s">
        <v>4</v>
      </c>
    </row>
    <row r="307" spans="4:4">
      <c r="D307" s="1428" t="s">
        <v>4</v>
      </c>
    </row>
    <row r="308" spans="4:4">
      <c r="D308" s="1428" t="s">
        <v>4</v>
      </c>
    </row>
    <row r="309" spans="4:4">
      <c r="D309" s="1428" t="s">
        <v>4</v>
      </c>
    </row>
    <row r="310" spans="4:4">
      <c r="D310" s="1428" t="s">
        <v>4</v>
      </c>
    </row>
    <row r="311" spans="4:4">
      <c r="D311" s="1428" t="s">
        <v>4</v>
      </c>
    </row>
    <row r="312" spans="4:4">
      <c r="D312" s="1428" t="s">
        <v>4</v>
      </c>
    </row>
    <row r="313" spans="4:4">
      <c r="D313" s="1428" t="s">
        <v>4</v>
      </c>
    </row>
    <row r="314" spans="4:4">
      <c r="D314" s="1428" t="s">
        <v>4</v>
      </c>
    </row>
    <row r="315" spans="4:4">
      <c r="D315" s="1428" t="s">
        <v>4</v>
      </c>
    </row>
    <row r="316" spans="4:4">
      <c r="D316" s="1428" t="s">
        <v>4</v>
      </c>
    </row>
    <row r="317" spans="4:4">
      <c r="D317" s="1428" t="s">
        <v>4</v>
      </c>
    </row>
    <row r="318" spans="4:4">
      <c r="D318" s="1428" t="s">
        <v>4</v>
      </c>
    </row>
    <row r="319" spans="4:4">
      <c r="D319" s="1428" t="s">
        <v>4</v>
      </c>
    </row>
    <row r="320" spans="4:4">
      <c r="D320" s="1428" t="s">
        <v>4</v>
      </c>
    </row>
    <row r="321" spans="4:4">
      <c r="D321" s="1428" t="s">
        <v>4</v>
      </c>
    </row>
    <row r="322" spans="4:4">
      <c r="D322" s="1428" t="s">
        <v>4</v>
      </c>
    </row>
    <row r="323" spans="4:4">
      <c r="D323" s="1428" t="s">
        <v>4</v>
      </c>
    </row>
    <row r="324" spans="4:4">
      <c r="D324" s="1428" t="s">
        <v>4</v>
      </c>
    </row>
    <row r="325" spans="4:4">
      <c r="D325" s="1428" t="s">
        <v>4</v>
      </c>
    </row>
    <row r="326" spans="4:4">
      <c r="D326" s="1428" t="s">
        <v>4</v>
      </c>
    </row>
    <row r="327" spans="4:4">
      <c r="D327" s="1428" t="s">
        <v>4</v>
      </c>
    </row>
    <row r="328" spans="4:4">
      <c r="D328" s="1428" t="s">
        <v>4</v>
      </c>
    </row>
    <row r="329" spans="4:4">
      <c r="D329" s="1428" t="s">
        <v>4</v>
      </c>
    </row>
    <row r="330" spans="4:4">
      <c r="D330" s="1428" t="s">
        <v>4</v>
      </c>
    </row>
    <row r="331" spans="4:4">
      <c r="D331" s="1428" t="s">
        <v>4</v>
      </c>
    </row>
    <row r="332" spans="4:4">
      <c r="D332" s="1428" t="s">
        <v>4</v>
      </c>
    </row>
    <row r="333" spans="4:4">
      <c r="D333" s="1428" t="s">
        <v>4</v>
      </c>
    </row>
    <row r="334" spans="4:4">
      <c r="D334" s="1428" t="s">
        <v>4</v>
      </c>
    </row>
    <row r="335" spans="4:4">
      <c r="D335" s="1428" t="s">
        <v>4</v>
      </c>
    </row>
    <row r="336" spans="4:4">
      <c r="D336" s="1428" t="s">
        <v>4</v>
      </c>
    </row>
    <row r="337" spans="4:4">
      <c r="D337" s="1428" t="s">
        <v>4</v>
      </c>
    </row>
    <row r="338" spans="4:4">
      <c r="D338" s="1428" t="s">
        <v>4</v>
      </c>
    </row>
    <row r="339" spans="4:4">
      <c r="D339" s="1428" t="s">
        <v>4</v>
      </c>
    </row>
    <row r="340" spans="4:4">
      <c r="D340" s="1428" t="s">
        <v>4</v>
      </c>
    </row>
    <row r="341" spans="4:4">
      <c r="D341" s="1428" t="s">
        <v>4</v>
      </c>
    </row>
    <row r="342" spans="4:4">
      <c r="D342" s="1428" t="s">
        <v>4</v>
      </c>
    </row>
    <row r="343" spans="4:4">
      <c r="D343" s="1428" t="s">
        <v>4</v>
      </c>
    </row>
    <row r="344" spans="4:4">
      <c r="D344" s="1428" t="s">
        <v>4</v>
      </c>
    </row>
    <row r="345" spans="4:4">
      <c r="D345" s="1428" t="s">
        <v>4</v>
      </c>
    </row>
    <row r="346" spans="4:4">
      <c r="D346" s="1428" t="s">
        <v>4</v>
      </c>
    </row>
    <row r="347" spans="4:4">
      <c r="D347" s="1428" t="s">
        <v>4</v>
      </c>
    </row>
    <row r="348" spans="4:4">
      <c r="D348" s="1428" t="s">
        <v>4</v>
      </c>
    </row>
    <row r="349" spans="4:4">
      <c r="D349" s="1428" t="s">
        <v>4</v>
      </c>
    </row>
    <row r="350" spans="4:4">
      <c r="D350" s="1428" t="s">
        <v>4</v>
      </c>
    </row>
    <row r="351" spans="4:4">
      <c r="D351" s="1428" t="s">
        <v>4</v>
      </c>
    </row>
    <row r="352" spans="4:4">
      <c r="D352" s="1428" t="s">
        <v>4</v>
      </c>
    </row>
    <row r="353" spans="4:4">
      <c r="D353" s="1428" t="s">
        <v>4</v>
      </c>
    </row>
    <row r="354" spans="4:4">
      <c r="D354" s="1428" t="s">
        <v>4</v>
      </c>
    </row>
    <row r="355" spans="4:4">
      <c r="D355" s="1428" t="s">
        <v>4</v>
      </c>
    </row>
    <row r="356" spans="4:4">
      <c r="D356" s="1428" t="s">
        <v>4</v>
      </c>
    </row>
    <row r="357" spans="4:4">
      <c r="D357" s="1428" t="s">
        <v>4</v>
      </c>
    </row>
    <row r="358" spans="4:4">
      <c r="D358" s="1428" t="s">
        <v>4</v>
      </c>
    </row>
    <row r="359" spans="4:4">
      <c r="D359" s="1428" t="s">
        <v>4</v>
      </c>
    </row>
    <row r="360" spans="4:4">
      <c r="D360" s="1428" t="s">
        <v>4</v>
      </c>
    </row>
    <row r="361" spans="4:4">
      <c r="D361" s="1428" t="s">
        <v>4</v>
      </c>
    </row>
    <row r="362" spans="4:4">
      <c r="D362" s="1428" t="s">
        <v>4</v>
      </c>
    </row>
    <row r="363" spans="4:4">
      <c r="D363" s="1428" t="s">
        <v>4</v>
      </c>
    </row>
    <row r="364" spans="4:4">
      <c r="D364" s="1428" t="s">
        <v>4</v>
      </c>
    </row>
    <row r="365" spans="4:4">
      <c r="D365" s="1428" t="s">
        <v>4</v>
      </c>
    </row>
    <row r="366" spans="4:4">
      <c r="D366" s="1428" t="s">
        <v>4</v>
      </c>
    </row>
    <row r="367" spans="4:4">
      <c r="D367" s="1428" t="s">
        <v>4</v>
      </c>
    </row>
    <row r="368" spans="4:4">
      <c r="D368" s="1428" t="s">
        <v>4</v>
      </c>
    </row>
    <row r="369" spans="4:4">
      <c r="D369" s="1428" t="s">
        <v>4</v>
      </c>
    </row>
    <row r="370" spans="4:4">
      <c r="D370" s="1428" t="s">
        <v>4</v>
      </c>
    </row>
    <row r="371" spans="4:4">
      <c r="D371" s="1428" t="s">
        <v>4</v>
      </c>
    </row>
    <row r="372" spans="4:4">
      <c r="D372" s="1428" t="s">
        <v>4</v>
      </c>
    </row>
    <row r="373" spans="4:4">
      <c r="D373" s="1428" t="s">
        <v>4</v>
      </c>
    </row>
    <row r="374" spans="4:4">
      <c r="D374" s="1428" t="s">
        <v>4</v>
      </c>
    </row>
    <row r="375" spans="4:4">
      <c r="D375" s="1428" t="s">
        <v>4</v>
      </c>
    </row>
    <row r="376" spans="4:4">
      <c r="D376" s="1428" t="s">
        <v>4</v>
      </c>
    </row>
    <row r="377" spans="4:4">
      <c r="D377" s="1428" t="s">
        <v>4</v>
      </c>
    </row>
    <row r="378" spans="4:4">
      <c r="D378" s="1428" t="s">
        <v>4</v>
      </c>
    </row>
    <row r="379" spans="4:4">
      <c r="D379" s="1428" t="s">
        <v>4</v>
      </c>
    </row>
    <row r="380" spans="4:4">
      <c r="D380" s="1428" t="s">
        <v>4</v>
      </c>
    </row>
    <row r="381" spans="4:4">
      <c r="D381" s="1428" t="s">
        <v>4</v>
      </c>
    </row>
    <row r="382" spans="4:4">
      <c r="D382" s="1428" t="s">
        <v>4</v>
      </c>
    </row>
    <row r="383" spans="4:4">
      <c r="D383" s="1428" t="s">
        <v>4</v>
      </c>
    </row>
    <row r="384" spans="4:4">
      <c r="D384" s="1428" t="s">
        <v>4</v>
      </c>
    </row>
    <row r="385" spans="4:4">
      <c r="D385" s="1428" t="s">
        <v>4</v>
      </c>
    </row>
    <row r="386" spans="4:4">
      <c r="D386" s="1428" t="s">
        <v>4</v>
      </c>
    </row>
    <row r="387" spans="4:4">
      <c r="D387" s="1428" t="s">
        <v>4</v>
      </c>
    </row>
    <row r="388" spans="4:4">
      <c r="D388" s="1428" t="s">
        <v>4</v>
      </c>
    </row>
    <row r="389" spans="4:4">
      <c r="D389" s="1428" t="s">
        <v>4</v>
      </c>
    </row>
    <row r="390" spans="4:4">
      <c r="D390" s="1428" t="s">
        <v>4</v>
      </c>
    </row>
    <row r="391" spans="4:4">
      <c r="D391" s="1428" t="s">
        <v>4</v>
      </c>
    </row>
    <row r="392" spans="4:4">
      <c r="D392" s="1428" t="s">
        <v>4</v>
      </c>
    </row>
    <row r="393" spans="4:4">
      <c r="D393" s="1428" t="s">
        <v>4</v>
      </c>
    </row>
    <row r="394" spans="4:4">
      <c r="D394" s="1428" t="s">
        <v>4</v>
      </c>
    </row>
    <row r="395" spans="4:4">
      <c r="D395" s="1428" t="s">
        <v>4</v>
      </c>
    </row>
    <row r="396" spans="4:4">
      <c r="D396" s="1428" t="s">
        <v>4</v>
      </c>
    </row>
    <row r="397" spans="4:4">
      <c r="D397" s="1428" t="s">
        <v>4</v>
      </c>
    </row>
    <row r="398" spans="4:4">
      <c r="D398" s="1428" t="s">
        <v>4</v>
      </c>
    </row>
    <row r="399" spans="4:4">
      <c r="D399" s="1428" t="s">
        <v>4</v>
      </c>
    </row>
    <row r="400" spans="4:4">
      <c r="D400" s="1428" t="s">
        <v>4</v>
      </c>
    </row>
    <row r="401" spans="4:4">
      <c r="D401" s="1428" t="s">
        <v>4</v>
      </c>
    </row>
    <row r="402" spans="4:4">
      <c r="D402" s="1428" t="s">
        <v>4</v>
      </c>
    </row>
    <row r="403" spans="4:4">
      <c r="D403" s="1428" t="s">
        <v>4</v>
      </c>
    </row>
    <row r="404" spans="4:4">
      <c r="D404" s="1428" t="s">
        <v>4</v>
      </c>
    </row>
    <row r="405" spans="4:4">
      <c r="D405" s="1428" t="s">
        <v>4</v>
      </c>
    </row>
    <row r="406" spans="4:4">
      <c r="D406" s="1428" t="s">
        <v>4</v>
      </c>
    </row>
    <row r="407" spans="4:4">
      <c r="D407" s="1428" t="s">
        <v>4</v>
      </c>
    </row>
    <row r="408" spans="4:4">
      <c r="D408" s="1428" t="s">
        <v>4</v>
      </c>
    </row>
    <row r="409" spans="4:4">
      <c r="D409" s="1428" t="s">
        <v>4</v>
      </c>
    </row>
    <row r="410" spans="4:4">
      <c r="D410" s="1428" t="s">
        <v>4</v>
      </c>
    </row>
    <row r="411" spans="4:4">
      <c r="D411" s="1428" t="s">
        <v>4</v>
      </c>
    </row>
    <row r="412" spans="4:4">
      <c r="D412" s="1428" t="s">
        <v>4</v>
      </c>
    </row>
    <row r="413" spans="4:4">
      <c r="D413" s="1428" t="s">
        <v>4</v>
      </c>
    </row>
    <row r="414" spans="4:4">
      <c r="D414" s="1428" t="s">
        <v>4</v>
      </c>
    </row>
    <row r="415" spans="4:4">
      <c r="D415" s="1428" t="s">
        <v>4</v>
      </c>
    </row>
    <row r="416" spans="4:4">
      <c r="D416" s="1428" t="s">
        <v>4</v>
      </c>
    </row>
    <row r="417" spans="4:4">
      <c r="D417" s="1428" t="s">
        <v>4</v>
      </c>
    </row>
    <row r="418" spans="4:4">
      <c r="D418" s="1428" t="s">
        <v>4</v>
      </c>
    </row>
    <row r="419" spans="4:4">
      <c r="D419" s="1428" t="s">
        <v>4</v>
      </c>
    </row>
    <row r="420" spans="4:4">
      <c r="D420" s="1428" t="s">
        <v>4</v>
      </c>
    </row>
    <row r="421" spans="4:4">
      <c r="D421" s="1428" t="s">
        <v>4</v>
      </c>
    </row>
    <row r="422" spans="4:4">
      <c r="D422" s="1428" t="s">
        <v>4</v>
      </c>
    </row>
    <row r="423" spans="4:4">
      <c r="D423" s="1428" t="s">
        <v>4</v>
      </c>
    </row>
    <row r="424" spans="4:4">
      <c r="D424" s="1428" t="s">
        <v>4</v>
      </c>
    </row>
    <row r="425" spans="4:4">
      <c r="D425" s="1428" t="s">
        <v>4</v>
      </c>
    </row>
    <row r="426" spans="4:4">
      <c r="D426" s="1428" t="s">
        <v>4</v>
      </c>
    </row>
    <row r="427" spans="4:4">
      <c r="D427" s="1428" t="s">
        <v>4</v>
      </c>
    </row>
    <row r="428" spans="4:4">
      <c r="D428" s="1428" t="s">
        <v>4</v>
      </c>
    </row>
    <row r="429" spans="4:4">
      <c r="D429" s="1428" t="s">
        <v>4</v>
      </c>
    </row>
    <row r="430" spans="4:4">
      <c r="D430" s="1428" t="s">
        <v>4</v>
      </c>
    </row>
    <row r="431" spans="4:4">
      <c r="D431" s="1428" t="s">
        <v>4</v>
      </c>
    </row>
    <row r="432" spans="4:4">
      <c r="D432" s="1428" t="s">
        <v>4</v>
      </c>
    </row>
    <row r="433" spans="4:4">
      <c r="D433" s="1428" t="s">
        <v>4</v>
      </c>
    </row>
    <row r="434" spans="4:4">
      <c r="D434" s="1428" t="s">
        <v>4</v>
      </c>
    </row>
    <row r="435" spans="4:4">
      <c r="D435" s="1428" t="s">
        <v>4</v>
      </c>
    </row>
    <row r="436" spans="4:4">
      <c r="D436" s="1428" t="s">
        <v>4</v>
      </c>
    </row>
    <row r="437" spans="4:4">
      <c r="D437" s="1428" t="s">
        <v>4</v>
      </c>
    </row>
    <row r="438" spans="4:4">
      <c r="D438" s="1428" t="s">
        <v>4</v>
      </c>
    </row>
    <row r="439" spans="4:4">
      <c r="D439" s="1428" t="s">
        <v>4</v>
      </c>
    </row>
    <row r="440" spans="4:4">
      <c r="D440" s="1428" t="s">
        <v>4</v>
      </c>
    </row>
    <row r="441" spans="4:4">
      <c r="D441" s="1428" t="s">
        <v>4</v>
      </c>
    </row>
    <row r="442" spans="4:4">
      <c r="D442" s="1428" t="s">
        <v>4</v>
      </c>
    </row>
    <row r="443" spans="4:4">
      <c r="D443" s="1428" t="s">
        <v>4</v>
      </c>
    </row>
    <row r="444" spans="4:4">
      <c r="D444" s="1428" t="s">
        <v>4</v>
      </c>
    </row>
    <row r="445" spans="4:4">
      <c r="D445" s="1428" t="s">
        <v>4</v>
      </c>
    </row>
    <row r="446" spans="4:4">
      <c r="D446" s="1428" t="s">
        <v>4</v>
      </c>
    </row>
    <row r="447" spans="4:4">
      <c r="D447" s="1428" t="s">
        <v>4</v>
      </c>
    </row>
    <row r="448" spans="4:4">
      <c r="D448" s="1428" t="s">
        <v>4</v>
      </c>
    </row>
    <row r="449" spans="4:4">
      <c r="D449" s="1428" t="s">
        <v>4</v>
      </c>
    </row>
    <row r="450" spans="4:4">
      <c r="D450" s="1428" t="s">
        <v>4</v>
      </c>
    </row>
    <row r="451" spans="4:4">
      <c r="D451" s="1428" t="s">
        <v>4</v>
      </c>
    </row>
    <row r="452" spans="4:4">
      <c r="D452" s="1428" t="s">
        <v>4</v>
      </c>
    </row>
    <row r="453" spans="4:4">
      <c r="D453" s="1428" t="s">
        <v>4</v>
      </c>
    </row>
    <row r="454" spans="4:4">
      <c r="D454" s="1428" t="s">
        <v>4</v>
      </c>
    </row>
    <row r="455" spans="4:4">
      <c r="D455" s="1428" t="s">
        <v>4</v>
      </c>
    </row>
    <row r="456" spans="4:4">
      <c r="D456" s="1428" t="s">
        <v>4</v>
      </c>
    </row>
    <row r="457" spans="4:4">
      <c r="D457" s="1428" t="s">
        <v>4</v>
      </c>
    </row>
    <row r="458" spans="4:4">
      <c r="D458" s="1428" t="s">
        <v>4</v>
      </c>
    </row>
    <row r="459" spans="4:4">
      <c r="D459" s="1428" t="s">
        <v>4</v>
      </c>
    </row>
    <row r="460" spans="4:4">
      <c r="D460" s="1428" t="s">
        <v>4</v>
      </c>
    </row>
    <row r="461" spans="4:4">
      <c r="D461" s="1428" t="s">
        <v>4</v>
      </c>
    </row>
    <row r="462" spans="4:4">
      <c r="D462" s="1428" t="s">
        <v>4</v>
      </c>
    </row>
    <row r="463" spans="4:4">
      <c r="D463" s="1428" t="s">
        <v>4</v>
      </c>
    </row>
    <row r="464" spans="4:4">
      <c r="D464" s="1428" t="s">
        <v>4</v>
      </c>
    </row>
    <row r="465" spans="4:4">
      <c r="D465" s="1428" t="s">
        <v>4</v>
      </c>
    </row>
    <row r="466" spans="4:4">
      <c r="D466" s="1428" t="s">
        <v>4</v>
      </c>
    </row>
    <row r="467" spans="4:4">
      <c r="D467" s="1428" t="s">
        <v>4</v>
      </c>
    </row>
    <row r="468" spans="4:4">
      <c r="D468" s="1428" t="s">
        <v>4</v>
      </c>
    </row>
    <row r="469" spans="4:4">
      <c r="D469" s="1428" t="s">
        <v>4</v>
      </c>
    </row>
    <row r="470" spans="4:4">
      <c r="D470" s="1428" t="s">
        <v>4</v>
      </c>
    </row>
    <row r="471" spans="4:4">
      <c r="D471" s="1428" t="s">
        <v>4</v>
      </c>
    </row>
    <row r="472" spans="4:4">
      <c r="D472" s="1428" t="s">
        <v>4</v>
      </c>
    </row>
    <row r="473" spans="4:4">
      <c r="D473" s="1428" t="s">
        <v>4</v>
      </c>
    </row>
    <row r="474" spans="4:4">
      <c r="D474" s="1428" t="s">
        <v>4</v>
      </c>
    </row>
    <row r="475" spans="4:4">
      <c r="D475" s="1428" t="s">
        <v>4</v>
      </c>
    </row>
    <row r="476" spans="4:4">
      <c r="D476" s="1428" t="s">
        <v>4</v>
      </c>
    </row>
    <row r="477" spans="4:4">
      <c r="D477" s="1428" t="s">
        <v>4</v>
      </c>
    </row>
    <row r="478" spans="4:4">
      <c r="D478" s="1428" t="s">
        <v>4</v>
      </c>
    </row>
    <row r="479" spans="4:4">
      <c r="D479" s="1428" t="s">
        <v>4</v>
      </c>
    </row>
    <row r="480" spans="4:4">
      <c r="D480" s="1428" t="s">
        <v>4</v>
      </c>
    </row>
    <row r="481" spans="4:4">
      <c r="D481" s="1428" t="s">
        <v>4</v>
      </c>
    </row>
    <row r="482" spans="4:4">
      <c r="D482" s="1428" t="s">
        <v>4</v>
      </c>
    </row>
    <row r="483" spans="4:4">
      <c r="D483" s="1428" t="s">
        <v>4</v>
      </c>
    </row>
    <row r="484" spans="4:4">
      <c r="D484" s="1428" t="s">
        <v>4</v>
      </c>
    </row>
    <row r="485" spans="4:4">
      <c r="D485" s="1428" t="s">
        <v>4</v>
      </c>
    </row>
    <row r="486" spans="4:4">
      <c r="D486" s="1428" t="s">
        <v>4</v>
      </c>
    </row>
    <row r="487" spans="4:4">
      <c r="D487" s="1428" t="s">
        <v>4</v>
      </c>
    </row>
    <row r="488" spans="4:4">
      <c r="D488" s="1428" t="s">
        <v>4</v>
      </c>
    </row>
    <row r="489" spans="4:4">
      <c r="D489" s="1428" t="s">
        <v>4</v>
      </c>
    </row>
    <row r="490" spans="4:4">
      <c r="D490" s="1428" t="s">
        <v>4</v>
      </c>
    </row>
    <row r="491" spans="4:4">
      <c r="D491" s="1428" t="s">
        <v>4</v>
      </c>
    </row>
    <row r="492" spans="4:4">
      <c r="D492" s="1428" t="s">
        <v>4</v>
      </c>
    </row>
    <row r="493" spans="4:4">
      <c r="D493" s="1428" t="s">
        <v>4</v>
      </c>
    </row>
    <row r="494" spans="4:4">
      <c r="D494" s="1428" t="s">
        <v>4</v>
      </c>
    </row>
    <row r="495" spans="4:4">
      <c r="D495" s="1428" t="s">
        <v>4</v>
      </c>
    </row>
    <row r="496" spans="4:4">
      <c r="D496" s="1428" t="s">
        <v>4</v>
      </c>
    </row>
    <row r="497" spans="4:4">
      <c r="D497" s="1428" t="s">
        <v>4</v>
      </c>
    </row>
    <row r="498" spans="4:4">
      <c r="D498" s="1428" t="s">
        <v>4</v>
      </c>
    </row>
    <row r="499" spans="4:4">
      <c r="D499" s="1428" t="s">
        <v>4</v>
      </c>
    </row>
    <row r="500" spans="4:4">
      <c r="D500" s="1428" t="s">
        <v>4</v>
      </c>
    </row>
    <row r="501" spans="4:4">
      <c r="D501" s="1428" t="s">
        <v>4</v>
      </c>
    </row>
    <row r="502" spans="4:4">
      <c r="D502" s="1428" t="s">
        <v>4</v>
      </c>
    </row>
    <row r="503" spans="4:4">
      <c r="D503" s="1428" t="s">
        <v>4</v>
      </c>
    </row>
    <row r="504" spans="4:4">
      <c r="D504" s="1428" t="s">
        <v>4</v>
      </c>
    </row>
    <row r="505" spans="4:4">
      <c r="D505" s="1428" t="s">
        <v>4</v>
      </c>
    </row>
    <row r="506" spans="4:4">
      <c r="D506" s="1428" t="s">
        <v>4</v>
      </c>
    </row>
    <row r="507" spans="4:4">
      <c r="D507" s="1428" t="s">
        <v>4</v>
      </c>
    </row>
    <row r="508" spans="4:4">
      <c r="D508" s="1428" t="s">
        <v>4</v>
      </c>
    </row>
    <row r="509" spans="4:4">
      <c r="D509" s="1428" t="s">
        <v>4</v>
      </c>
    </row>
    <row r="510" spans="4:4">
      <c r="D510" s="1428" t="s">
        <v>4</v>
      </c>
    </row>
    <row r="511" spans="4:4">
      <c r="D511" s="1428" t="s">
        <v>4</v>
      </c>
    </row>
    <row r="512" spans="4:4">
      <c r="D512" s="1428" t="s">
        <v>4</v>
      </c>
    </row>
    <row r="513" spans="4:4">
      <c r="D513" s="1428" t="s">
        <v>4</v>
      </c>
    </row>
    <row r="514" spans="4:4">
      <c r="D514" s="1428" t="s">
        <v>4</v>
      </c>
    </row>
    <row r="515" spans="4:4">
      <c r="D515" s="1428" t="s">
        <v>4</v>
      </c>
    </row>
    <row r="516" spans="4:4">
      <c r="D516" s="1428" t="s">
        <v>4</v>
      </c>
    </row>
    <row r="517" spans="4:4">
      <c r="D517" s="1428" t="s">
        <v>4</v>
      </c>
    </row>
    <row r="518" spans="4:4">
      <c r="D518" s="1428" t="s">
        <v>4</v>
      </c>
    </row>
    <row r="519" spans="4:4">
      <c r="D519" s="1428" t="s">
        <v>4</v>
      </c>
    </row>
    <row r="520" spans="4:4">
      <c r="D520" s="1428" t="s">
        <v>4</v>
      </c>
    </row>
    <row r="521" spans="4:4">
      <c r="D521" s="1428" t="s">
        <v>4</v>
      </c>
    </row>
    <row r="522" spans="4:4">
      <c r="D522" s="1428" t="s">
        <v>4</v>
      </c>
    </row>
    <row r="523" spans="4:4">
      <c r="D523" s="1428" t="s">
        <v>4</v>
      </c>
    </row>
    <row r="524" spans="4:4">
      <c r="D524" s="1428" t="s">
        <v>4</v>
      </c>
    </row>
    <row r="525" spans="4:4">
      <c r="D525" s="1428" t="s">
        <v>4</v>
      </c>
    </row>
    <row r="526" spans="4:4">
      <c r="D526" s="1428" t="s">
        <v>4</v>
      </c>
    </row>
    <row r="527" spans="4:4">
      <c r="D527" s="1428" t="s">
        <v>4</v>
      </c>
    </row>
    <row r="528" spans="4:4">
      <c r="D528" s="1428" t="s">
        <v>4</v>
      </c>
    </row>
    <row r="529" spans="4:4">
      <c r="D529" s="1428" t="s">
        <v>4</v>
      </c>
    </row>
    <row r="530" spans="4:4">
      <c r="D530" s="1428" t="s">
        <v>4</v>
      </c>
    </row>
    <row r="531" spans="4:4">
      <c r="D531" s="1428" t="s">
        <v>4</v>
      </c>
    </row>
    <row r="532" spans="4:4">
      <c r="D532" s="1428" t="s">
        <v>4</v>
      </c>
    </row>
    <row r="533" spans="4:4">
      <c r="D533" s="1428" t="s">
        <v>4</v>
      </c>
    </row>
    <row r="534" spans="4:4">
      <c r="D534" s="1428" t="s">
        <v>4</v>
      </c>
    </row>
    <row r="535" spans="4:4">
      <c r="D535" s="1428" t="s">
        <v>4</v>
      </c>
    </row>
    <row r="536" spans="4:4">
      <c r="D536" s="1428" t="s">
        <v>4</v>
      </c>
    </row>
    <row r="537" spans="4:4">
      <c r="D537" s="1428" t="s">
        <v>4</v>
      </c>
    </row>
    <row r="538" spans="4:4">
      <c r="D538" s="1428" t="s">
        <v>4</v>
      </c>
    </row>
    <row r="539" spans="4:4">
      <c r="D539" s="1428" t="s">
        <v>4</v>
      </c>
    </row>
    <row r="540" spans="4:4">
      <c r="D540" s="1428" t="s">
        <v>4</v>
      </c>
    </row>
    <row r="541" spans="4:4">
      <c r="D541" s="1428" t="s">
        <v>4</v>
      </c>
    </row>
    <row r="542" spans="4:4">
      <c r="D542" s="1428" t="s">
        <v>4</v>
      </c>
    </row>
    <row r="543" spans="4:4">
      <c r="D543" s="1428" t="s">
        <v>4</v>
      </c>
    </row>
    <row r="544" spans="4:4">
      <c r="D544" s="1428" t="s">
        <v>4</v>
      </c>
    </row>
    <row r="545" spans="4:4">
      <c r="D545" s="1428" t="s">
        <v>4</v>
      </c>
    </row>
    <row r="546" spans="4:4">
      <c r="D546" s="1428" t="s">
        <v>4</v>
      </c>
    </row>
    <row r="547" spans="4:4">
      <c r="D547" s="1428" t="s">
        <v>4</v>
      </c>
    </row>
    <row r="548" spans="4:4">
      <c r="D548" s="1428" t="s">
        <v>4</v>
      </c>
    </row>
    <row r="549" spans="4:4">
      <c r="D549" s="1428" t="s">
        <v>4</v>
      </c>
    </row>
    <row r="550" spans="4:4">
      <c r="D550" s="1428" t="s">
        <v>4</v>
      </c>
    </row>
    <row r="551" spans="4:4">
      <c r="D551" s="1428" t="s">
        <v>4</v>
      </c>
    </row>
    <row r="552" spans="4:4">
      <c r="D552" s="1428" t="s">
        <v>4</v>
      </c>
    </row>
    <row r="553" spans="4:4">
      <c r="D553" s="1428" t="s">
        <v>4</v>
      </c>
    </row>
    <row r="554" spans="4:4">
      <c r="D554" s="1428" t="s">
        <v>4</v>
      </c>
    </row>
    <row r="555" spans="4:4">
      <c r="D555" s="1428" t="s">
        <v>4</v>
      </c>
    </row>
    <row r="556" spans="4:4">
      <c r="D556" s="1428" t="s">
        <v>4</v>
      </c>
    </row>
    <row r="557" spans="4:4">
      <c r="D557" s="1428" t="s">
        <v>4</v>
      </c>
    </row>
    <row r="558" spans="4:4">
      <c r="D558" s="1428" t="s">
        <v>4</v>
      </c>
    </row>
    <row r="559" spans="4:4">
      <c r="D559" s="1428" t="s">
        <v>4</v>
      </c>
    </row>
    <row r="560" spans="4:4">
      <c r="D560" s="1428" t="s">
        <v>4</v>
      </c>
    </row>
    <row r="561" spans="4:4">
      <c r="D561" s="1428" t="s">
        <v>4</v>
      </c>
    </row>
    <row r="562" spans="4:4">
      <c r="D562" s="1428" t="s">
        <v>4</v>
      </c>
    </row>
    <row r="563" spans="4:4">
      <c r="D563" s="1428" t="s">
        <v>4</v>
      </c>
    </row>
    <row r="564" spans="4:4">
      <c r="D564" s="1428" t="s">
        <v>4</v>
      </c>
    </row>
    <row r="565" spans="4:4">
      <c r="D565" s="1428" t="s">
        <v>4</v>
      </c>
    </row>
    <row r="566" spans="4:4">
      <c r="D566" s="1428" t="s">
        <v>4</v>
      </c>
    </row>
    <row r="567" spans="4:4">
      <c r="D567" s="1428" t="s">
        <v>4</v>
      </c>
    </row>
    <row r="568" spans="4:4">
      <c r="D568" s="1428" t="s">
        <v>4</v>
      </c>
    </row>
    <row r="569" spans="4:4">
      <c r="D569" s="1428" t="s">
        <v>4</v>
      </c>
    </row>
    <row r="570" spans="4:4">
      <c r="D570" s="1428" t="s">
        <v>4</v>
      </c>
    </row>
    <row r="571" spans="4:4">
      <c r="D571" s="1428" t="s">
        <v>4</v>
      </c>
    </row>
    <row r="572" spans="4:4">
      <c r="D572" s="1428" t="s">
        <v>4</v>
      </c>
    </row>
    <row r="573" spans="4:4">
      <c r="D573" s="1428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1" orientation="landscape" useFirstPageNumber="1" r:id="rId1"/>
  <headerFooter alignWithMargins="0">
    <oddHeader>&amp;C&amp;"Arial,Normalny"-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Z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1431" customWidth="1"/>
    <col min="2" max="2" width="1.7109375" style="1431" customWidth="1"/>
    <col min="3" max="3" width="55" style="1431" customWidth="1"/>
    <col min="4" max="4" width="20.140625" style="1431" customWidth="1"/>
    <col min="5" max="8" width="21.42578125" style="1431" customWidth="1"/>
    <col min="9" max="256" width="12.5703125" style="1431"/>
    <col min="257" max="257" width="4.85546875" style="1431" customWidth="1"/>
    <col min="258" max="258" width="1.7109375" style="1431" customWidth="1"/>
    <col min="259" max="259" width="55" style="1431" customWidth="1"/>
    <col min="260" max="260" width="20.140625" style="1431" customWidth="1"/>
    <col min="261" max="264" width="21.42578125" style="1431" customWidth="1"/>
    <col min="265" max="512" width="12.5703125" style="1431"/>
    <col min="513" max="513" width="4.85546875" style="1431" customWidth="1"/>
    <col min="514" max="514" width="1.7109375" style="1431" customWidth="1"/>
    <col min="515" max="515" width="55" style="1431" customWidth="1"/>
    <col min="516" max="516" width="20.140625" style="1431" customWidth="1"/>
    <col min="517" max="520" width="21.42578125" style="1431" customWidth="1"/>
    <col min="521" max="768" width="12.5703125" style="1431"/>
    <col min="769" max="769" width="4.85546875" style="1431" customWidth="1"/>
    <col min="770" max="770" width="1.7109375" style="1431" customWidth="1"/>
    <col min="771" max="771" width="55" style="1431" customWidth="1"/>
    <col min="772" max="772" width="20.140625" style="1431" customWidth="1"/>
    <col min="773" max="776" width="21.42578125" style="1431" customWidth="1"/>
    <col min="777" max="1024" width="12.5703125" style="1431"/>
    <col min="1025" max="1025" width="4.85546875" style="1431" customWidth="1"/>
    <col min="1026" max="1026" width="1.7109375" style="1431" customWidth="1"/>
    <col min="1027" max="1027" width="55" style="1431" customWidth="1"/>
    <col min="1028" max="1028" width="20.140625" style="1431" customWidth="1"/>
    <col min="1029" max="1032" width="21.42578125" style="1431" customWidth="1"/>
    <col min="1033" max="1280" width="12.5703125" style="1431"/>
    <col min="1281" max="1281" width="4.85546875" style="1431" customWidth="1"/>
    <col min="1282" max="1282" width="1.7109375" style="1431" customWidth="1"/>
    <col min="1283" max="1283" width="55" style="1431" customWidth="1"/>
    <col min="1284" max="1284" width="20.140625" style="1431" customWidth="1"/>
    <col min="1285" max="1288" width="21.42578125" style="1431" customWidth="1"/>
    <col min="1289" max="1536" width="12.5703125" style="1431"/>
    <col min="1537" max="1537" width="4.85546875" style="1431" customWidth="1"/>
    <col min="1538" max="1538" width="1.7109375" style="1431" customWidth="1"/>
    <col min="1539" max="1539" width="55" style="1431" customWidth="1"/>
    <col min="1540" max="1540" width="20.140625" style="1431" customWidth="1"/>
    <col min="1541" max="1544" width="21.42578125" style="1431" customWidth="1"/>
    <col min="1545" max="1792" width="12.5703125" style="1431"/>
    <col min="1793" max="1793" width="4.85546875" style="1431" customWidth="1"/>
    <col min="1794" max="1794" width="1.7109375" style="1431" customWidth="1"/>
    <col min="1795" max="1795" width="55" style="1431" customWidth="1"/>
    <col min="1796" max="1796" width="20.140625" style="1431" customWidth="1"/>
    <col min="1797" max="1800" width="21.42578125" style="1431" customWidth="1"/>
    <col min="1801" max="2048" width="12.5703125" style="1431"/>
    <col min="2049" max="2049" width="4.85546875" style="1431" customWidth="1"/>
    <col min="2050" max="2050" width="1.7109375" style="1431" customWidth="1"/>
    <col min="2051" max="2051" width="55" style="1431" customWidth="1"/>
    <col min="2052" max="2052" width="20.140625" style="1431" customWidth="1"/>
    <col min="2053" max="2056" width="21.42578125" style="1431" customWidth="1"/>
    <col min="2057" max="2304" width="12.5703125" style="1431"/>
    <col min="2305" max="2305" width="4.85546875" style="1431" customWidth="1"/>
    <col min="2306" max="2306" width="1.7109375" style="1431" customWidth="1"/>
    <col min="2307" max="2307" width="55" style="1431" customWidth="1"/>
    <col min="2308" max="2308" width="20.140625" style="1431" customWidth="1"/>
    <col min="2309" max="2312" width="21.42578125" style="1431" customWidth="1"/>
    <col min="2313" max="2560" width="12.5703125" style="1431"/>
    <col min="2561" max="2561" width="4.85546875" style="1431" customWidth="1"/>
    <col min="2562" max="2562" width="1.7109375" style="1431" customWidth="1"/>
    <col min="2563" max="2563" width="55" style="1431" customWidth="1"/>
    <col min="2564" max="2564" width="20.140625" style="1431" customWidth="1"/>
    <col min="2565" max="2568" width="21.42578125" style="1431" customWidth="1"/>
    <col min="2569" max="2816" width="12.5703125" style="1431"/>
    <col min="2817" max="2817" width="4.85546875" style="1431" customWidth="1"/>
    <col min="2818" max="2818" width="1.7109375" style="1431" customWidth="1"/>
    <col min="2819" max="2819" width="55" style="1431" customWidth="1"/>
    <col min="2820" max="2820" width="20.140625" style="1431" customWidth="1"/>
    <col min="2821" max="2824" width="21.42578125" style="1431" customWidth="1"/>
    <col min="2825" max="3072" width="12.5703125" style="1431"/>
    <col min="3073" max="3073" width="4.85546875" style="1431" customWidth="1"/>
    <col min="3074" max="3074" width="1.7109375" style="1431" customWidth="1"/>
    <col min="3075" max="3075" width="55" style="1431" customWidth="1"/>
    <col min="3076" max="3076" width="20.140625" style="1431" customWidth="1"/>
    <col min="3077" max="3080" width="21.42578125" style="1431" customWidth="1"/>
    <col min="3081" max="3328" width="12.5703125" style="1431"/>
    <col min="3329" max="3329" width="4.85546875" style="1431" customWidth="1"/>
    <col min="3330" max="3330" width="1.7109375" style="1431" customWidth="1"/>
    <col min="3331" max="3331" width="55" style="1431" customWidth="1"/>
    <col min="3332" max="3332" width="20.140625" style="1431" customWidth="1"/>
    <col min="3333" max="3336" width="21.42578125" style="1431" customWidth="1"/>
    <col min="3337" max="3584" width="12.5703125" style="1431"/>
    <col min="3585" max="3585" width="4.85546875" style="1431" customWidth="1"/>
    <col min="3586" max="3586" width="1.7109375" style="1431" customWidth="1"/>
    <col min="3587" max="3587" width="55" style="1431" customWidth="1"/>
    <col min="3588" max="3588" width="20.140625" style="1431" customWidth="1"/>
    <col min="3589" max="3592" width="21.42578125" style="1431" customWidth="1"/>
    <col min="3593" max="3840" width="12.5703125" style="1431"/>
    <col min="3841" max="3841" width="4.85546875" style="1431" customWidth="1"/>
    <col min="3842" max="3842" width="1.7109375" style="1431" customWidth="1"/>
    <col min="3843" max="3843" width="55" style="1431" customWidth="1"/>
    <col min="3844" max="3844" width="20.140625" style="1431" customWidth="1"/>
    <col min="3845" max="3848" width="21.42578125" style="1431" customWidth="1"/>
    <col min="3849" max="4096" width="12.5703125" style="1431"/>
    <col min="4097" max="4097" width="4.85546875" style="1431" customWidth="1"/>
    <col min="4098" max="4098" width="1.7109375" style="1431" customWidth="1"/>
    <col min="4099" max="4099" width="55" style="1431" customWidth="1"/>
    <col min="4100" max="4100" width="20.140625" style="1431" customWidth="1"/>
    <col min="4101" max="4104" width="21.42578125" style="1431" customWidth="1"/>
    <col min="4105" max="4352" width="12.5703125" style="1431"/>
    <col min="4353" max="4353" width="4.85546875" style="1431" customWidth="1"/>
    <col min="4354" max="4354" width="1.7109375" style="1431" customWidth="1"/>
    <col min="4355" max="4355" width="55" style="1431" customWidth="1"/>
    <col min="4356" max="4356" width="20.140625" style="1431" customWidth="1"/>
    <col min="4357" max="4360" width="21.42578125" style="1431" customWidth="1"/>
    <col min="4361" max="4608" width="12.5703125" style="1431"/>
    <col min="4609" max="4609" width="4.85546875" style="1431" customWidth="1"/>
    <col min="4610" max="4610" width="1.7109375" style="1431" customWidth="1"/>
    <col min="4611" max="4611" width="55" style="1431" customWidth="1"/>
    <col min="4612" max="4612" width="20.140625" style="1431" customWidth="1"/>
    <col min="4613" max="4616" width="21.42578125" style="1431" customWidth="1"/>
    <col min="4617" max="4864" width="12.5703125" style="1431"/>
    <col min="4865" max="4865" width="4.85546875" style="1431" customWidth="1"/>
    <col min="4866" max="4866" width="1.7109375" style="1431" customWidth="1"/>
    <col min="4867" max="4867" width="55" style="1431" customWidth="1"/>
    <col min="4868" max="4868" width="20.140625" style="1431" customWidth="1"/>
    <col min="4869" max="4872" width="21.42578125" style="1431" customWidth="1"/>
    <col min="4873" max="5120" width="12.5703125" style="1431"/>
    <col min="5121" max="5121" width="4.85546875" style="1431" customWidth="1"/>
    <col min="5122" max="5122" width="1.7109375" style="1431" customWidth="1"/>
    <col min="5123" max="5123" width="55" style="1431" customWidth="1"/>
    <col min="5124" max="5124" width="20.140625" style="1431" customWidth="1"/>
    <col min="5125" max="5128" width="21.42578125" style="1431" customWidth="1"/>
    <col min="5129" max="5376" width="12.5703125" style="1431"/>
    <col min="5377" max="5377" width="4.85546875" style="1431" customWidth="1"/>
    <col min="5378" max="5378" width="1.7109375" style="1431" customWidth="1"/>
    <col min="5379" max="5379" width="55" style="1431" customWidth="1"/>
    <col min="5380" max="5380" width="20.140625" style="1431" customWidth="1"/>
    <col min="5381" max="5384" width="21.42578125" style="1431" customWidth="1"/>
    <col min="5385" max="5632" width="12.5703125" style="1431"/>
    <col min="5633" max="5633" width="4.85546875" style="1431" customWidth="1"/>
    <col min="5634" max="5634" width="1.7109375" style="1431" customWidth="1"/>
    <col min="5635" max="5635" width="55" style="1431" customWidth="1"/>
    <col min="5636" max="5636" width="20.140625" style="1431" customWidth="1"/>
    <col min="5637" max="5640" width="21.42578125" style="1431" customWidth="1"/>
    <col min="5641" max="5888" width="12.5703125" style="1431"/>
    <col min="5889" max="5889" width="4.85546875" style="1431" customWidth="1"/>
    <col min="5890" max="5890" width="1.7109375" style="1431" customWidth="1"/>
    <col min="5891" max="5891" width="55" style="1431" customWidth="1"/>
    <col min="5892" max="5892" width="20.140625" style="1431" customWidth="1"/>
    <col min="5893" max="5896" width="21.42578125" style="1431" customWidth="1"/>
    <col min="5897" max="6144" width="12.5703125" style="1431"/>
    <col min="6145" max="6145" width="4.85546875" style="1431" customWidth="1"/>
    <col min="6146" max="6146" width="1.7109375" style="1431" customWidth="1"/>
    <col min="6147" max="6147" width="55" style="1431" customWidth="1"/>
    <col min="6148" max="6148" width="20.140625" style="1431" customWidth="1"/>
    <col min="6149" max="6152" width="21.42578125" style="1431" customWidth="1"/>
    <col min="6153" max="6400" width="12.5703125" style="1431"/>
    <col min="6401" max="6401" width="4.85546875" style="1431" customWidth="1"/>
    <col min="6402" max="6402" width="1.7109375" style="1431" customWidth="1"/>
    <col min="6403" max="6403" width="55" style="1431" customWidth="1"/>
    <col min="6404" max="6404" width="20.140625" style="1431" customWidth="1"/>
    <col min="6405" max="6408" width="21.42578125" style="1431" customWidth="1"/>
    <col min="6409" max="6656" width="12.5703125" style="1431"/>
    <col min="6657" max="6657" width="4.85546875" style="1431" customWidth="1"/>
    <col min="6658" max="6658" width="1.7109375" style="1431" customWidth="1"/>
    <col min="6659" max="6659" width="55" style="1431" customWidth="1"/>
    <col min="6660" max="6660" width="20.140625" style="1431" customWidth="1"/>
    <col min="6661" max="6664" width="21.42578125" style="1431" customWidth="1"/>
    <col min="6665" max="6912" width="12.5703125" style="1431"/>
    <col min="6913" max="6913" width="4.85546875" style="1431" customWidth="1"/>
    <col min="6914" max="6914" width="1.7109375" style="1431" customWidth="1"/>
    <col min="6915" max="6915" width="55" style="1431" customWidth="1"/>
    <col min="6916" max="6916" width="20.140625" style="1431" customWidth="1"/>
    <col min="6917" max="6920" width="21.42578125" style="1431" customWidth="1"/>
    <col min="6921" max="7168" width="12.5703125" style="1431"/>
    <col min="7169" max="7169" width="4.85546875" style="1431" customWidth="1"/>
    <col min="7170" max="7170" width="1.7109375" style="1431" customWidth="1"/>
    <col min="7171" max="7171" width="55" style="1431" customWidth="1"/>
    <col min="7172" max="7172" width="20.140625" style="1431" customWidth="1"/>
    <col min="7173" max="7176" width="21.42578125" style="1431" customWidth="1"/>
    <col min="7177" max="7424" width="12.5703125" style="1431"/>
    <col min="7425" max="7425" width="4.85546875" style="1431" customWidth="1"/>
    <col min="7426" max="7426" width="1.7109375" style="1431" customWidth="1"/>
    <col min="7427" max="7427" width="55" style="1431" customWidth="1"/>
    <col min="7428" max="7428" width="20.140625" style="1431" customWidth="1"/>
    <col min="7429" max="7432" width="21.42578125" style="1431" customWidth="1"/>
    <col min="7433" max="7680" width="12.5703125" style="1431"/>
    <col min="7681" max="7681" width="4.85546875" style="1431" customWidth="1"/>
    <col min="7682" max="7682" width="1.7109375" style="1431" customWidth="1"/>
    <col min="7683" max="7683" width="55" style="1431" customWidth="1"/>
    <col min="7684" max="7684" width="20.140625" style="1431" customWidth="1"/>
    <col min="7685" max="7688" width="21.42578125" style="1431" customWidth="1"/>
    <col min="7689" max="7936" width="12.5703125" style="1431"/>
    <col min="7937" max="7937" width="4.85546875" style="1431" customWidth="1"/>
    <col min="7938" max="7938" width="1.7109375" style="1431" customWidth="1"/>
    <col min="7939" max="7939" width="55" style="1431" customWidth="1"/>
    <col min="7940" max="7940" width="20.140625" style="1431" customWidth="1"/>
    <col min="7941" max="7944" width="21.42578125" style="1431" customWidth="1"/>
    <col min="7945" max="8192" width="12.5703125" style="1431"/>
    <col min="8193" max="8193" width="4.85546875" style="1431" customWidth="1"/>
    <col min="8194" max="8194" width="1.7109375" style="1431" customWidth="1"/>
    <col min="8195" max="8195" width="55" style="1431" customWidth="1"/>
    <col min="8196" max="8196" width="20.140625" style="1431" customWidth="1"/>
    <col min="8197" max="8200" width="21.42578125" style="1431" customWidth="1"/>
    <col min="8201" max="8448" width="12.5703125" style="1431"/>
    <col min="8449" max="8449" width="4.85546875" style="1431" customWidth="1"/>
    <col min="8450" max="8450" width="1.7109375" style="1431" customWidth="1"/>
    <col min="8451" max="8451" width="55" style="1431" customWidth="1"/>
    <col min="8452" max="8452" width="20.140625" style="1431" customWidth="1"/>
    <col min="8453" max="8456" width="21.42578125" style="1431" customWidth="1"/>
    <col min="8457" max="8704" width="12.5703125" style="1431"/>
    <col min="8705" max="8705" width="4.85546875" style="1431" customWidth="1"/>
    <col min="8706" max="8706" width="1.7109375" style="1431" customWidth="1"/>
    <col min="8707" max="8707" width="55" style="1431" customWidth="1"/>
    <col min="8708" max="8708" width="20.140625" style="1431" customWidth="1"/>
    <col min="8709" max="8712" width="21.42578125" style="1431" customWidth="1"/>
    <col min="8713" max="8960" width="12.5703125" style="1431"/>
    <col min="8961" max="8961" width="4.85546875" style="1431" customWidth="1"/>
    <col min="8962" max="8962" width="1.7109375" style="1431" customWidth="1"/>
    <col min="8963" max="8963" width="55" style="1431" customWidth="1"/>
    <col min="8964" max="8964" width="20.140625" style="1431" customWidth="1"/>
    <col min="8965" max="8968" width="21.42578125" style="1431" customWidth="1"/>
    <col min="8969" max="9216" width="12.5703125" style="1431"/>
    <col min="9217" max="9217" width="4.85546875" style="1431" customWidth="1"/>
    <col min="9218" max="9218" width="1.7109375" style="1431" customWidth="1"/>
    <col min="9219" max="9219" width="55" style="1431" customWidth="1"/>
    <col min="9220" max="9220" width="20.140625" style="1431" customWidth="1"/>
    <col min="9221" max="9224" width="21.42578125" style="1431" customWidth="1"/>
    <col min="9225" max="9472" width="12.5703125" style="1431"/>
    <col min="9473" max="9473" width="4.85546875" style="1431" customWidth="1"/>
    <col min="9474" max="9474" width="1.7109375" style="1431" customWidth="1"/>
    <col min="9475" max="9475" width="55" style="1431" customWidth="1"/>
    <col min="9476" max="9476" width="20.140625" style="1431" customWidth="1"/>
    <col min="9477" max="9480" width="21.42578125" style="1431" customWidth="1"/>
    <col min="9481" max="9728" width="12.5703125" style="1431"/>
    <col min="9729" max="9729" width="4.85546875" style="1431" customWidth="1"/>
    <col min="9730" max="9730" width="1.7109375" style="1431" customWidth="1"/>
    <col min="9731" max="9731" width="55" style="1431" customWidth="1"/>
    <col min="9732" max="9732" width="20.140625" style="1431" customWidth="1"/>
    <col min="9733" max="9736" width="21.42578125" style="1431" customWidth="1"/>
    <col min="9737" max="9984" width="12.5703125" style="1431"/>
    <col min="9985" max="9985" width="4.85546875" style="1431" customWidth="1"/>
    <col min="9986" max="9986" width="1.7109375" style="1431" customWidth="1"/>
    <col min="9987" max="9987" width="55" style="1431" customWidth="1"/>
    <col min="9988" max="9988" width="20.140625" style="1431" customWidth="1"/>
    <col min="9989" max="9992" width="21.42578125" style="1431" customWidth="1"/>
    <col min="9993" max="10240" width="12.5703125" style="1431"/>
    <col min="10241" max="10241" width="4.85546875" style="1431" customWidth="1"/>
    <col min="10242" max="10242" width="1.7109375" style="1431" customWidth="1"/>
    <col min="10243" max="10243" width="55" style="1431" customWidth="1"/>
    <col min="10244" max="10244" width="20.140625" style="1431" customWidth="1"/>
    <col min="10245" max="10248" width="21.42578125" style="1431" customWidth="1"/>
    <col min="10249" max="10496" width="12.5703125" style="1431"/>
    <col min="10497" max="10497" width="4.85546875" style="1431" customWidth="1"/>
    <col min="10498" max="10498" width="1.7109375" style="1431" customWidth="1"/>
    <col min="10499" max="10499" width="55" style="1431" customWidth="1"/>
    <col min="10500" max="10500" width="20.140625" style="1431" customWidth="1"/>
    <col min="10501" max="10504" width="21.42578125" style="1431" customWidth="1"/>
    <col min="10505" max="10752" width="12.5703125" style="1431"/>
    <col min="10753" max="10753" width="4.85546875" style="1431" customWidth="1"/>
    <col min="10754" max="10754" width="1.7109375" style="1431" customWidth="1"/>
    <col min="10755" max="10755" width="55" style="1431" customWidth="1"/>
    <col min="10756" max="10756" width="20.140625" style="1431" customWidth="1"/>
    <col min="10757" max="10760" width="21.42578125" style="1431" customWidth="1"/>
    <col min="10761" max="11008" width="12.5703125" style="1431"/>
    <col min="11009" max="11009" width="4.85546875" style="1431" customWidth="1"/>
    <col min="11010" max="11010" width="1.7109375" style="1431" customWidth="1"/>
    <col min="11011" max="11011" width="55" style="1431" customWidth="1"/>
    <col min="11012" max="11012" width="20.140625" style="1431" customWidth="1"/>
    <col min="11013" max="11016" width="21.42578125" style="1431" customWidth="1"/>
    <col min="11017" max="11264" width="12.5703125" style="1431"/>
    <col min="11265" max="11265" width="4.85546875" style="1431" customWidth="1"/>
    <col min="11266" max="11266" width="1.7109375" style="1431" customWidth="1"/>
    <col min="11267" max="11267" width="55" style="1431" customWidth="1"/>
    <col min="11268" max="11268" width="20.140625" style="1431" customWidth="1"/>
    <col min="11269" max="11272" width="21.42578125" style="1431" customWidth="1"/>
    <col min="11273" max="11520" width="12.5703125" style="1431"/>
    <col min="11521" max="11521" width="4.85546875" style="1431" customWidth="1"/>
    <col min="11522" max="11522" width="1.7109375" style="1431" customWidth="1"/>
    <col min="11523" max="11523" width="55" style="1431" customWidth="1"/>
    <col min="11524" max="11524" width="20.140625" style="1431" customWidth="1"/>
    <col min="11525" max="11528" width="21.42578125" style="1431" customWidth="1"/>
    <col min="11529" max="11776" width="12.5703125" style="1431"/>
    <col min="11777" max="11777" width="4.85546875" style="1431" customWidth="1"/>
    <col min="11778" max="11778" width="1.7109375" style="1431" customWidth="1"/>
    <col min="11779" max="11779" width="55" style="1431" customWidth="1"/>
    <col min="11780" max="11780" width="20.140625" style="1431" customWidth="1"/>
    <col min="11781" max="11784" width="21.42578125" style="1431" customWidth="1"/>
    <col min="11785" max="12032" width="12.5703125" style="1431"/>
    <col min="12033" max="12033" width="4.85546875" style="1431" customWidth="1"/>
    <col min="12034" max="12034" width="1.7109375" style="1431" customWidth="1"/>
    <col min="12035" max="12035" width="55" style="1431" customWidth="1"/>
    <col min="12036" max="12036" width="20.140625" style="1431" customWidth="1"/>
    <col min="12037" max="12040" width="21.42578125" style="1431" customWidth="1"/>
    <col min="12041" max="12288" width="12.5703125" style="1431"/>
    <col min="12289" max="12289" width="4.85546875" style="1431" customWidth="1"/>
    <col min="12290" max="12290" width="1.7109375" style="1431" customWidth="1"/>
    <col min="12291" max="12291" width="55" style="1431" customWidth="1"/>
    <col min="12292" max="12292" width="20.140625" style="1431" customWidth="1"/>
    <col min="12293" max="12296" width="21.42578125" style="1431" customWidth="1"/>
    <col min="12297" max="12544" width="12.5703125" style="1431"/>
    <col min="12545" max="12545" width="4.85546875" style="1431" customWidth="1"/>
    <col min="12546" max="12546" width="1.7109375" style="1431" customWidth="1"/>
    <col min="12547" max="12547" width="55" style="1431" customWidth="1"/>
    <col min="12548" max="12548" width="20.140625" style="1431" customWidth="1"/>
    <col min="12549" max="12552" width="21.42578125" style="1431" customWidth="1"/>
    <col min="12553" max="12800" width="12.5703125" style="1431"/>
    <col min="12801" max="12801" width="4.85546875" style="1431" customWidth="1"/>
    <col min="12802" max="12802" width="1.7109375" style="1431" customWidth="1"/>
    <col min="12803" max="12803" width="55" style="1431" customWidth="1"/>
    <col min="12804" max="12804" width="20.140625" style="1431" customWidth="1"/>
    <col min="12805" max="12808" width="21.42578125" style="1431" customWidth="1"/>
    <col min="12809" max="13056" width="12.5703125" style="1431"/>
    <col min="13057" max="13057" width="4.85546875" style="1431" customWidth="1"/>
    <col min="13058" max="13058" width="1.7109375" style="1431" customWidth="1"/>
    <col min="13059" max="13059" width="55" style="1431" customWidth="1"/>
    <col min="13060" max="13060" width="20.140625" style="1431" customWidth="1"/>
    <col min="13061" max="13064" width="21.42578125" style="1431" customWidth="1"/>
    <col min="13065" max="13312" width="12.5703125" style="1431"/>
    <col min="13313" max="13313" width="4.85546875" style="1431" customWidth="1"/>
    <col min="13314" max="13314" width="1.7109375" style="1431" customWidth="1"/>
    <col min="13315" max="13315" width="55" style="1431" customWidth="1"/>
    <col min="13316" max="13316" width="20.140625" style="1431" customWidth="1"/>
    <col min="13317" max="13320" width="21.42578125" style="1431" customWidth="1"/>
    <col min="13321" max="13568" width="12.5703125" style="1431"/>
    <col min="13569" max="13569" width="4.85546875" style="1431" customWidth="1"/>
    <col min="13570" max="13570" width="1.7109375" style="1431" customWidth="1"/>
    <col min="13571" max="13571" width="55" style="1431" customWidth="1"/>
    <col min="13572" max="13572" width="20.140625" style="1431" customWidth="1"/>
    <col min="13573" max="13576" width="21.42578125" style="1431" customWidth="1"/>
    <col min="13577" max="13824" width="12.5703125" style="1431"/>
    <col min="13825" max="13825" width="4.85546875" style="1431" customWidth="1"/>
    <col min="13826" max="13826" width="1.7109375" style="1431" customWidth="1"/>
    <col min="13827" max="13827" width="55" style="1431" customWidth="1"/>
    <col min="13828" max="13828" width="20.140625" style="1431" customWidth="1"/>
    <col min="13829" max="13832" width="21.42578125" style="1431" customWidth="1"/>
    <col min="13833" max="14080" width="12.5703125" style="1431"/>
    <col min="14081" max="14081" width="4.85546875" style="1431" customWidth="1"/>
    <col min="14082" max="14082" width="1.7109375" style="1431" customWidth="1"/>
    <col min="14083" max="14083" width="55" style="1431" customWidth="1"/>
    <col min="14084" max="14084" width="20.140625" style="1431" customWidth="1"/>
    <col min="14085" max="14088" width="21.42578125" style="1431" customWidth="1"/>
    <col min="14089" max="14336" width="12.5703125" style="1431"/>
    <col min="14337" max="14337" width="4.85546875" style="1431" customWidth="1"/>
    <col min="14338" max="14338" width="1.7109375" style="1431" customWidth="1"/>
    <col min="14339" max="14339" width="55" style="1431" customWidth="1"/>
    <col min="14340" max="14340" width="20.140625" style="1431" customWidth="1"/>
    <col min="14341" max="14344" width="21.42578125" style="1431" customWidth="1"/>
    <col min="14345" max="14592" width="12.5703125" style="1431"/>
    <col min="14593" max="14593" width="4.85546875" style="1431" customWidth="1"/>
    <col min="14594" max="14594" width="1.7109375" style="1431" customWidth="1"/>
    <col min="14595" max="14595" width="55" style="1431" customWidth="1"/>
    <col min="14596" max="14596" width="20.140625" style="1431" customWidth="1"/>
    <col min="14597" max="14600" width="21.42578125" style="1431" customWidth="1"/>
    <col min="14601" max="14848" width="12.5703125" style="1431"/>
    <col min="14849" max="14849" width="4.85546875" style="1431" customWidth="1"/>
    <col min="14850" max="14850" width="1.7109375" style="1431" customWidth="1"/>
    <col min="14851" max="14851" width="55" style="1431" customWidth="1"/>
    <col min="14852" max="14852" width="20.140625" style="1431" customWidth="1"/>
    <col min="14853" max="14856" width="21.42578125" style="1431" customWidth="1"/>
    <col min="14857" max="15104" width="12.5703125" style="1431"/>
    <col min="15105" max="15105" width="4.85546875" style="1431" customWidth="1"/>
    <col min="15106" max="15106" width="1.7109375" style="1431" customWidth="1"/>
    <col min="15107" max="15107" width="55" style="1431" customWidth="1"/>
    <col min="15108" max="15108" width="20.140625" style="1431" customWidth="1"/>
    <col min="15109" max="15112" width="21.42578125" style="1431" customWidth="1"/>
    <col min="15113" max="15360" width="12.5703125" style="1431"/>
    <col min="15361" max="15361" width="4.85546875" style="1431" customWidth="1"/>
    <col min="15362" max="15362" width="1.7109375" style="1431" customWidth="1"/>
    <col min="15363" max="15363" width="55" style="1431" customWidth="1"/>
    <col min="15364" max="15364" width="20.140625" style="1431" customWidth="1"/>
    <col min="15365" max="15368" width="21.42578125" style="1431" customWidth="1"/>
    <col min="15369" max="15616" width="12.5703125" style="1431"/>
    <col min="15617" max="15617" width="4.85546875" style="1431" customWidth="1"/>
    <col min="15618" max="15618" width="1.7109375" style="1431" customWidth="1"/>
    <col min="15619" max="15619" width="55" style="1431" customWidth="1"/>
    <col min="15620" max="15620" width="20.140625" style="1431" customWidth="1"/>
    <col min="15621" max="15624" width="21.42578125" style="1431" customWidth="1"/>
    <col min="15625" max="15872" width="12.5703125" style="1431"/>
    <col min="15873" max="15873" width="4.85546875" style="1431" customWidth="1"/>
    <col min="15874" max="15874" width="1.7109375" style="1431" customWidth="1"/>
    <col min="15875" max="15875" width="55" style="1431" customWidth="1"/>
    <col min="15876" max="15876" width="20.140625" style="1431" customWidth="1"/>
    <col min="15877" max="15880" width="21.42578125" style="1431" customWidth="1"/>
    <col min="15881" max="16128" width="12.5703125" style="1431"/>
    <col min="16129" max="16129" width="4.85546875" style="1431" customWidth="1"/>
    <col min="16130" max="16130" width="1.7109375" style="1431" customWidth="1"/>
    <col min="16131" max="16131" width="55" style="1431" customWidth="1"/>
    <col min="16132" max="16132" width="20.140625" style="1431" customWidth="1"/>
    <col min="16133" max="16136" width="21.42578125" style="1431" customWidth="1"/>
    <col min="16137" max="16384" width="12.5703125" style="1431"/>
  </cols>
  <sheetData>
    <row r="1" spans="1:26" ht="16.5" customHeight="1">
      <c r="A1" s="1571" t="s">
        <v>882</v>
      </c>
      <c r="B1" s="1571"/>
      <c r="C1" s="1571"/>
      <c r="D1" s="1429"/>
      <c r="E1" s="1429"/>
      <c r="F1" s="1429"/>
      <c r="G1" s="1430"/>
      <c r="H1" s="1430"/>
    </row>
    <row r="2" spans="1:26" ht="15.75" customHeight="1">
      <c r="A2" s="1572" t="s">
        <v>883</v>
      </c>
      <c r="B2" s="1572"/>
      <c r="C2" s="1572"/>
      <c r="D2" s="1572"/>
      <c r="E2" s="1572"/>
      <c r="F2" s="1572"/>
      <c r="G2" s="1572"/>
      <c r="H2" s="1572"/>
    </row>
    <row r="3" spans="1:26" ht="12" customHeight="1">
      <c r="A3" s="1429"/>
      <c r="B3" s="1429"/>
      <c r="C3" s="1432"/>
      <c r="D3" s="1433"/>
      <c r="E3" s="1433"/>
      <c r="F3" s="1433"/>
      <c r="G3" s="1434"/>
      <c r="H3" s="1434"/>
    </row>
    <row r="4" spans="1:26" ht="15" customHeight="1">
      <c r="A4" s="1435"/>
      <c r="B4" s="1435"/>
      <c r="C4" s="1432"/>
      <c r="D4" s="1433"/>
      <c r="E4" s="1433"/>
      <c r="F4" s="1433"/>
      <c r="G4" s="1434"/>
      <c r="H4" s="1436" t="s">
        <v>2</v>
      </c>
    </row>
    <row r="5" spans="1:26" ht="16.5" customHeight="1">
      <c r="A5" s="1437"/>
      <c r="B5" s="1430"/>
      <c r="C5" s="1438"/>
      <c r="D5" s="1573" t="s">
        <v>842</v>
      </c>
      <c r="E5" s="1574"/>
      <c r="F5" s="1575"/>
      <c r="G5" s="1576" t="s">
        <v>843</v>
      </c>
      <c r="H5" s="1577"/>
    </row>
    <row r="6" spans="1:26" ht="15" customHeight="1">
      <c r="A6" s="1439"/>
      <c r="B6" s="1430"/>
      <c r="C6" s="1440"/>
      <c r="D6" s="1564" t="s">
        <v>844</v>
      </c>
      <c r="E6" s="1565"/>
      <c r="F6" s="1566"/>
      <c r="G6" s="1545" t="s">
        <v>844</v>
      </c>
      <c r="H6" s="1547"/>
      <c r="J6" s="1441" t="s">
        <v>4</v>
      </c>
      <c r="S6" s="1441" t="s">
        <v>4</v>
      </c>
      <c r="T6" s="1441" t="s">
        <v>4</v>
      </c>
      <c r="U6" s="1441" t="s">
        <v>4</v>
      </c>
      <c r="V6" s="1441" t="s">
        <v>4</v>
      </c>
    </row>
    <row r="7" spans="1:26" ht="15.75">
      <c r="A7" s="1439"/>
      <c r="B7" s="1430"/>
      <c r="C7" s="1442" t="s">
        <v>3</v>
      </c>
      <c r="D7" s="1443"/>
      <c r="E7" s="1444" t="s">
        <v>627</v>
      </c>
      <c r="F7" s="1445"/>
      <c r="G7" s="1446" t="s">
        <v>4</v>
      </c>
      <c r="H7" s="1447" t="s">
        <v>4</v>
      </c>
    </row>
    <row r="8" spans="1:26" ht="14.25" customHeight="1">
      <c r="A8" s="1439"/>
      <c r="B8" s="1430"/>
      <c r="C8" s="1448"/>
      <c r="D8" s="1449"/>
      <c r="E8" s="1450"/>
      <c r="F8" s="1451" t="s">
        <v>627</v>
      </c>
      <c r="G8" s="1452" t="s">
        <v>845</v>
      </c>
      <c r="H8" s="1447" t="s">
        <v>846</v>
      </c>
      <c r="J8" s="1441" t="s">
        <v>4</v>
      </c>
      <c r="S8" s="1441" t="s">
        <v>4</v>
      </c>
      <c r="T8" s="1441" t="s">
        <v>4</v>
      </c>
      <c r="U8" s="1441" t="s">
        <v>4</v>
      </c>
      <c r="V8" s="1441" t="s">
        <v>4</v>
      </c>
    </row>
    <row r="9" spans="1:26" ht="14.25" customHeight="1">
      <c r="A9" s="1439"/>
      <c r="B9" s="1430"/>
      <c r="C9" s="1453"/>
      <c r="D9" s="1454" t="s">
        <v>847</v>
      </c>
      <c r="E9" s="1455" t="s">
        <v>848</v>
      </c>
      <c r="F9" s="1456" t="s">
        <v>849</v>
      </c>
      <c r="G9" s="1452" t="s">
        <v>850</v>
      </c>
      <c r="H9" s="1447" t="s">
        <v>851</v>
      </c>
    </row>
    <row r="10" spans="1:26" ht="14.25" customHeight="1">
      <c r="A10" s="1457"/>
      <c r="B10" s="1435"/>
      <c r="C10" s="1458"/>
      <c r="D10" s="1459"/>
      <c r="E10" s="1460"/>
      <c r="F10" s="1456" t="s">
        <v>852</v>
      </c>
      <c r="G10" s="1461" t="s">
        <v>853</v>
      </c>
      <c r="H10" s="1462"/>
      <c r="J10" s="1441" t="s">
        <v>4</v>
      </c>
      <c r="S10" s="1441" t="s">
        <v>4</v>
      </c>
      <c r="T10" s="1441" t="s">
        <v>4</v>
      </c>
      <c r="U10" s="1441" t="s">
        <v>4</v>
      </c>
      <c r="V10" s="1441" t="s">
        <v>4</v>
      </c>
    </row>
    <row r="11" spans="1:26" ht="9.9499999999999993" customHeight="1">
      <c r="A11" s="1463"/>
      <c r="B11" s="1464"/>
      <c r="C11" s="1465" t="s">
        <v>467</v>
      </c>
      <c r="D11" s="1466">
        <v>2</v>
      </c>
      <c r="E11" s="1467">
        <v>3</v>
      </c>
      <c r="F11" s="1467">
        <v>4</v>
      </c>
      <c r="G11" s="1468">
        <v>5</v>
      </c>
      <c r="H11" s="1469">
        <v>6</v>
      </c>
    </row>
    <row r="12" spans="1:26" ht="15.75" customHeight="1">
      <c r="A12" s="1437"/>
      <c r="B12" s="1470"/>
      <c r="C12" s="1471" t="s">
        <v>4</v>
      </c>
      <c r="D12" s="1472" t="s">
        <v>4</v>
      </c>
      <c r="E12" s="1473" t="s">
        <v>127</v>
      </c>
      <c r="F12" s="1474"/>
      <c r="G12" s="1475" t="s">
        <v>4</v>
      </c>
      <c r="H12" s="1476" t="s">
        <v>127</v>
      </c>
      <c r="J12" s="1441" t="s">
        <v>4</v>
      </c>
      <c r="S12" s="1441" t="s">
        <v>4</v>
      </c>
      <c r="T12" s="1441" t="s">
        <v>4</v>
      </c>
      <c r="U12" s="1441" t="s">
        <v>4</v>
      </c>
      <c r="V12" s="1441" t="s">
        <v>4</v>
      </c>
    </row>
    <row r="13" spans="1:26" ht="15.75">
      <c r="A13" s="1567" t="s">
        <v>41</v>
      </c>
      <c r="B13" s="1568"/>
      <c r="C13" s="1569"/>
      <c r="D13" s="1477">
        <v>80575.524680000031</v>
      </c>
      <c r="E13" s="1478">
        <v>2031.6220100000003</v>
      </c>
      <c r="F13" s="1479">
        <v>0.127</v>
      </c>
      <c r="G13" s="1475">
        <v>1971.3319300000003</v>
      </c>
      <c r="H13" s="1480">
        <v>60.290079999999996</v>
      </c>
    </row>
    <row r="14" spans="1:26" s="1487" customFormat="1" ht="24" customHeight="1">
      <c r="A14" s="1481" t="s">
        <v>50</v>
      </c>
      <c r="B14" s="1482" t="s">
        <v>48</v>
      </c>
      <c r="C14" s="1483" t="s">
        <v>884</v>
      </c>
      <c r="D14" s="1484">
        <v>5375.0387499999997</v>
      </c>
      <c r="E14" s="1485">
        <v>121.91355</v>
      </c>
      <c r="F14" s="1485">
        <v>0</v>
      </c>
      <c r="G14" s="1486">
        <v>95.527000000000001</v>
      </c>
      <c r="H14" s="1389">
        <v>26.38655</v>
      </c>
      <c r="I14" s="1431"/>
      <c r="J14" s="1441" t="s">
        <v>4</v>
      </c>
      <c r="K14" s="1431"/>
      <c r="L14" s="1431"/>
      <c r="M14" s="1431"/>
      <c r="N14" s="1431"/>
      <c r="O14" s="1431"/>
      <c r="P14" s="1431"/>
      <c r="Q14" s="1431"/>
      <c r="R14" s="1431"/>
      <c r="S14" s="1441" t="s">
        <v>4</v>
      </c>
      <c r="T14" s="1441" t="s">
        <v>4</v>
      </c>
      <c r="U14" s="1441" t="s">
        <v>4</v>
      </c>
      <c r="V14" s="1441" t="s">
        <v>4</v>
      </c>
      <c r="W14" s="1431"/>
      <c r="X14" s="1431"/>
      <c r="Y14" s="1431"/>
      <c r="Z14" s="1431"/>
    </row>
    <row r="15" spans="1:26" s="1487" customFormat="1" ht="24" customHeight="1">
      <c r="A15" s="1481" t="s">
        <v>885</v>
      </c>
      <c r="B15" s="1482" t="s">
        <v>48</v>
      </c>
      <c r="C15" s="1483" t="s">
        <v>886</v>
      </c>
      <c r="D15" s="1484">
        <v>6672.5378699999974</v>
      </c>
      <c r="E15" s="1485">
        <v>0</v>
      </c>
      <c r="F15" s="1485">
        <v>0</v>
      </c>
      <c r="G15" s="1486">
        <v>0</v>
      </c>
      <c r="H15" s="1389">
        <v>0</v>
      </c>
      <c r="I15" s="1431"/>
      <c r="J15" s="1431"/>
      <c r="K15" s="1431"/>
      <c r="L15" s="1431"/>
      <c r="M15" s="1431"/>
      <c r="N15" s="1431"/>
      <c r="O15" s="1431"/>
      <c r="P15" s="1431"/>
      <c r="Q15" s="1431"/>
      <c r="R15" s="1431"/>
      <c r="S15" s="1431"/>
      <c r="T15" s="1431"/>
      <c r="U15" s="1431"/>
      <c r="V15" s="1431"/>
      <c r="W15" s="1431"/>
      <c r="X15" s="1431"/>
      <c r="Y15" s="1431"/>
      <c r="Z15" s="1431"/>
    </row>
    <row r="16" spans="1:26" s="1487" customFormat="1" ht="24" customHeight="1">
      <c r="A16" s="1481" t="s">
        <v>887</v>
      </c>
      <c r="B16" s="1482" t="s">
        <v>48</v>
      </c>
      <c r="C16" s="1483" t="s">
        <v>888</v>
      </c>
      <c r="D16" s="1484">
        <v>4228.1614100000024</v>
      </c>
      <c r="E16" s="1488">
        <v>130.69122999999999</v>
      </c>
      <c r="F16" s="1485">
        <v>0</v>
      </c>
      <c r="G16" s="1489">
        <v>130.69122999999999</v>
      </c>
      <c r="H16" s="1389">
        <v>0</v>
      </c>
      <c r="I16" s="1431"/>
      <c r="J16" s="1441" t="s">
        <v>4</v>
      </c>
      <c r="K16" s="1431"/>
      <c r="L16" s="1431"/>
      <c r="M16" s="1431"/>
      <c r="N16" s="1431"/>
      <c r="O16" s="1431"/>
      <c r="P16" s="1431"/>
      <c r="Q16" s="1431"/>
      <c r="R16" s="1431"/>
      <c r="S16" s="1441" t="s">
        <v>4</v>
      </c>
      <c r="T16" s="1441" t="s">
        <v>4</v>
      </c>
      <c r="U16" s="1441" t="s">
        <v>4</v>
      </c>
      <c r="V16" s="1441" t="s">
        <v>4</v>
      </c>
      <c r="W16" s="1431"/>
      <c r="X16" s="1431"/>
      <c r="Y16" s="1431"/>
      <c r="Z16" s="1431"/>
    </row>
    <row r="17" spans="1:26" s="1487" customFormat="1" ht="24" customHeight="1">
      <c r="A17" s="1481" t="s">
        <v>62</v>
      </c>
      <c r="B17" s="1482" t="s">
        <v>48</v>
      </c>
      <c r="C17" s="1483" t="s">
        <v>889</v>
      </c>
      <c r="D17" s="1484">
        <v>679.23422000000016</v>
      </c>
      <c r="E17" s="1485">
        <v>0</v>
      </c>
      <c r="F17" s="1485">
        <v>0</v>
      </c>
      <c r="G17" s="1486">
        <v>0</v>
      </c>
      <c r="H17" s="1389">
        <v>0</v>
      </c>
      <c r="I17" s="1431"/>
      <c r="J17" s="1431"/>
      <c r="K17" s="1431"/>
      <c r="L17" s="1431"/>
      <c r="M17" s="1431"/>
      <c r="N17" s="1431"/>
      <c r="O17" s="1431"/>
      <c r="P17" s="1431"/>
      <c r="Q17" s="1431"/>
      <c r="R17" s="1431"/>
      <c r="S17" s="1431"/>
      <c r="T17" s="1431"/>
      <c r="U17" s="1431"/>
      <c r="V17" s="1431"/>
      <c r="W17" s="1431"/>
      <c r="X17" s="1431"/>
      <c r="Y17" s="1431"/>
      <c r="Z17" s="1431"/>
    </row>
    <row r="18" spans="1:26" s="1487" customFormat="1" ht="24" customHeight="1">
      <c r="A18" s="1481" t="s">
        <v>67</v>
      </c>
      <c r="B18" s="1482" t="s">
        <v>48</v>
      </c>
      <c r="C18" s="1483" t="s">
        <v>890</v>
      </c>
      <c r="D18" s="1484">
        <v>4462.77106</v>
      </c>
      <c r="E18" s="1488">
        <v>0.127</v>
      </c>
      <c r="F18" s="1488">
        <v>0.127</v>
      </c>
      <c r="G18" s="1489">
        <v>0.127</v>
      </c>
      <c r="H18" s="1389">
        <v>0</v>
      </c>
      <c r="I18" s="1431"/>
      <c r="J18" s="1441" t="s">
        <v>4</v>
      </c>
      <c r="K18" s="1431"/>
      <c r="L18" s="1431"/>
      <c r="M18" s="1431"/>
      <c r="N18" s="1431"/>
      <c r="O18" s="1431"/>
      <c r="P18" s="1431"/>
      <c r="Q18" s="1431"/>
      <c r="R18" s="1431"/>
      <c r="S18" s="1441" t="s">
        <v>4</v>
      </c>
      <c r="T18" s="1441" t="s">
        <v>4</v>
      </c>
      <c r="U18" s="1441" t="s">
        <v>4</v>
      </c>
      <c r="V18" s="1441" t="s">
        <v>4</v>
      </c>
      <c r="W18" s="1431"/>
      <c r="X18" s="1431"/>
      <c r="Y18" s="1431"/>
      <c r="Z18" s="1431"/>
    </row>
    <row r="19" spans="1:26" s="1487" customFormat="1" ht="24" customHeight="1">
      <c r="A19" s="1481" t="s">
        <v>891</v>
      </c>
      <c r="B19" s="1482" t="s">
        <v>48</v>
      </c>
      <c r="C19" s="1483" t="s">
        <v>892</v>
      </c>
      <c r="D19" s="1484">
        <v>11079.652820000008</v>
      </c>
      <c r="E19" s="1485">
        <v>1778.7191300000002</v>
      </c>
      <c r="F19" s="1485">
        <v>0</v>
      </c>
      <c r="G19" s="1486">
        <v>1744.8156000000001</v>
      </c>
      <c r="H19" s="1490">
        <v>33.903529999999996</v>
      </c>
      <c r="I19" s="1431"/>
      <c r="J19" s="1431"/>
      <c r="K19" s="1431"/>
      <c r="L19" s="1431"/>
      <c r="M19" s="1431"/>
      <c r="N19" s="1431"/>
      <c r="O19" s="1431"/>
      <c r="P19" s="1431"/>
      <c r="Q19" s="1431"/>
      <c r="R19" s="1431"/>
      <c r="S19" s="1431"/>
      <c r="T19" s="1431"/>
      <c r="U19" s="1431"/>
      <c r="V19" s="1431"/>
      <c r="W19" s="1431"/>
      <c r="X19" s="1431"/>
      <c r="Y19" s="1431"/>
      <c r="Z19" s="1431"/>
    </row>
    <row r="20" spans="1:26" s="1487" customFormat="1" ht="24" customHeight="1">
      <c r="A20" s="1481" t="s">
        <v>78</v>
      </c>
      <c r="B20" s="1482" t="s">
        <v>48</v>
      </c>
      <c r="C20" s="1483" t="s">
        <v>893</v>
      </c>
      <c r="D20" s="1484">
        <v>8900.0342000000037</v>
      </c>
      <c r="E20" s="1485">
        <v>0</v>
      </c>
      <c r="F20" s="1485">
        <v>0</v>
      </c>
      <c r="G20" s="1491">
        <v>0</v>
      </c>
      <c r="H20" s="1492">
        <v>0</v>
      </c>
      <c r="I20" s="1431"/>
      <c r="J20" s="1441" t="s">
        <v>4</v>
      </c>
      <c r="K20" s="1431"/>
      <c r="L20" s="1431"/>
      <c r="M20" s="1431"/>
      <c r="N20" s="1431"/>
      <c r="O20" s="1431"/>
      <c r="P20" s="1431"/>
      <c r="Q20" s="1431"/>
      <c r="R20" s="1431"/>
      <c r="S20" s="1441" t="s">
        <v>4</v>
      </c>
      <c r="T20" s="1441" t="s">
        <v>4</v>
      </c>
      <c r="U20" s="1441" t="s">
        <v>4</v>
      </c>
      <c r="V20" s="1441" t="s">
        <v>4</v>
      </c>
      <c r="W20" s="1431"/>
      <c r="X20" s="1431"/>
      <c r="Y20" s="1431"/>
      <c r="Z20" s="1431"/>
    </row>
    <row r="21" spans="1:26" s="1487" customFormat="1" ht="24" customHeight="1">
      <c r="A21" s="1481" t="s">
        <v>82</v>
      </c>
      <c r="B21" s="1482" t="s">
        <v>48</v>
      </c>
      <c r="C21" s="1483" t="s">
        <v>894</v>
      </c>
      <c r="D21" s="1484">
        <v>3109.7743299999997</v>
      </c>
      <c r="E21" s="1485">
        <v>0</v>
      </c>
      <c r="F21" s="1485">
        <v>0</v>
      </c>
      <c r="G21" s="1486">
        <v>0</v>
      </c>
      <c r="H21" s="1492">
        <v>0</v>
      </c>
      <c r="I21" s="1431"/>
      <c r="J21" s="1431"/>
      <c r="K21" s="1431"/>
      <c r="L21" s="1431"/>
      <c r="M21" s="1431"/>
      <c r="N21" s="1431"/>
      <c r="O21" s="1431"/>
      <c r="P21" s="1431"/>
      <c r="Q21" s="1431"/>
      <c r="R21" s="1431"/>
      <c r="S21" s="1431"/>
      <c r="T21" s="1431"/>
      <c r="U21" s="1431"/>
      <c r="V21" s="1431"/>
      <c r="W21" s="1431"/>
      <c r="X21" s="1431"/>
      <c r="Y21" s="1431"/>
      <c r="Z21" s="1431"/>
    </row>
    <row r="22" spans="1:26" s="1487" customFormat="1" ht="24" customHeight="1">
      <c r="A22" s="1481" t="s">
        <v>87</v>
      </c>
      <c r="B22" s="1482" t="s">
        <v>48</v>
      </c>
      <c r="C22" s="1483" t="s">
        <v>895</v>
      </c>
      <c r="D22" s="1484">
        <v>6066.1508699999995</v>
      </c>
      <c r="E22" s="1485">
        <v>0</v>
      </c>
      <c r="F22" s="1485">
        <v>0</v>
      </c>
      <c r="G22" s="1486">
        <v>0</v>
      </c>
      <c r="H22" s="1492">
        <v>0</v>
      </c>
      <c r="I22" s="1431"/>
      <c r="J22" s="1441" t="s">
        <v>4</v>
      </c>
      <c r="K22" s="1431"/>
      <c r="L22" s="1431"/>
      <c r="M22" s="1431"/>
      <c r="N22" s="1431"/>
      <c r="O22" s="1431"/>
      <c r="P22" s="1431"/>
      <c r="Q22" s="1431"/>
      <c r="R22" s="1431"/>
      <c r="S22" s="1441" t="s">
        <v>4</v>
      </c>
      <c r="T22" s="1441" t="s">
        <v>4</v>
      </c>
      <c r="U22" s="1441" t="s">
        <v>4</v>
      </c>
      <c r="V22" s="1441" t="s">
        <v>4</v>
      </c>
      <c r="W22" s="1431"/>
      <c r="X22" s="1431"/>
      <c r="Y22" s="1431"/>
      <c r="Z22" s="1431"/>
    </row>
    <row r="23" spans="1:26" s="1487" customFormat="1" ht="24" customHeight="1">
      <c r="A23" s="1481" t="s">
        <v>94</v>
      </c>
      <c r="B23" s="1482" t="s">
        <v>48</v>
      </c>
      <c r="C23" s="1483" t="s">
        <v>896</v>
      </c>
      <c r="D23" s="1484">
        <v>3027.9982300000001</v>
      </c>
      <c r="E23" s="1485">
        <v>0</v>
      </c>
      <c r="F23" s="1485">
        <v>0</v>
      </c>
      <c r="G23" s="1486">
        <v>0</v>
      </c>
      <c r="H23" s="1492">
        <v>0</v>
      </c>
      <c r="I23" s="1431"/>
      <c r="J23" s="1431"/>
      <c r="K23" s="1431"/>
      <c r="L23" s="1431"/>
      <c r="M23" s="1431"/>
      <c r="N23" s="1431"/>
      <c r="O23" s="1431"/>
      <c r="P23" s="1431"/>
      <c r="Q23" s="1431"/>
      <c r="R23" s="1431"/>
      <c r="S23" s="1431"/>
      <c r="T23" s="1431"/>
      <c r="U23" s="1431"/>
      <c r="V23" s="1431"/>
      <c r="W23" s="1431"/>
      <c r="X23" s="1431"/>
      <c r="Y23" s="1431"/>
      <c r="Z23" s="1431"/>
    </row>
    <row r="24" spans="1:26" ht="24" customHeight="1">
      <c r="A24" s="1481" t="s">
        <v>99</v>
      </c>
      <c r="B24" s="1482" t="s">
        <v>48</v>
      </c>
      <c r="C24" s="1483" t="s">
        <v>897</v>
      </c>
      <c r="D24" s="1484">
        <v>3712.01899</v>
      </c>
      <c r="E24" s="1485">
        <v>0</v>
      </c>
      <c r="F24" s="1485">
        <v>0</v>
      </c>
      <c r="G24" s="1486">
        <v>0</v>
      </c>
      <c r="H24" s="1492">
        <v>0</v>
      </c>
      <c r="J24" s="1441" t="s">
        <v>4</v>
      </c>
      <c r="S24" s="1441" t="s">
        <v>4</v>
      </c>
      <c r="T24" s="1441" t="s">
        <v>4</v>
      </c>
      <c r="U24" s="1441" t="s">
        <v>4</v>
      </c>
      <c r="V24" s="1441" t="s">
        <v>4</v>
      </c>
    </row>
    <row r="25" spans="1:26" s="1487" customFormat="1" ht="24" customHeight="1">
      <c r="A25" s="1481" t="s">
        <v>104</v>
      </c>
      <c r="B25" s="1482" t="s">
        <v>48</v>
      </c>
      <c r="C25" s="1483" t="s">
        <v>898</v>
      </c>
      <c r="D25" s="1484">
        <v>4657.9973700000037</v>
      </c>
      <c r="E25" s="1485">
        <v>0</v>
      </c>
      <c r="F25" s="1485">
        <v>0</v>
      </c>
      <c r="G25" s="1486">
        <v>0</v>
      </c>
      <c r="H25" s="1492">
        <v>0</v>
      </c>
      <c r="I25" s="1431"/>
      <c r="J25" s="1431"/>
      <c r="K25" s="1431"/>
      <c r="L25" s="1431"/>
      <c r="M25" s="1431"/>
      <c r="N25" s="1431"/>
      <c r="O25" s="1431"/>
      <c r="P25" s="1431"/>
      <c r="Q25" s="1431"/>
      <c r="R25" s="1431"/>
      <c r="S25" s="1431"/>
      <c r="T25" s="1431"/>
      <c r="U25" s="1431"/>
      <c r="V25" s="1431"/>
      <c r="W25" s="1431"/>
      <c r="X25" s="1431"/>
      <c r="Y25" s="1431"/>
      <c r="Z25" s="1431"/>
    </row>
    <row r="26" spans="1:26" s="1493" customFormat="1" ht="24" customHeight="1">
      <c r="A26" s="1481" t="s">
        <v>109</v>
      </c>
      <c r="B26" s="1482" t="s">
        <v>48</v>
      </c>
      <c r="C26" s="1483" t="s">
        <v>899</v>
      </c>
      <c r="D26" s="1484">
        <v>2368.1917600000015</v>
      </c>
      <c r="E26" s="1485">
        <v>0</v>
      </c>
      <c r="F26" s="1485">
        <v>0</v>
      </c>
      <c r="G26" s="1486">
        <v>0</v>
      </c>
      <c r="H26" s="1492">
        <v>0</v>
      </c>
      <c r="I26" s="1431"/>
      <c r="J26" s="1441" t="s">
        <v>4</v>
      </c>
      <c r="K26" s="1431"/>
      <c r="L26" s="1431"/>
      <c r="M26" s="1431"/>
      <c r="N26" s="1431"/>
      <c r="O26" s="1431"/>
      <c r="P26" s="1431"/>
      <c r="Q26" s="1431"/>
      <c r="R26" s="1431"/>
      <c r="S26" s="1441" t="s">
        <v>4</v>
      </c>
      <c r="T26" s="1441" t="s">
        <v>4</v>
      </c>
      <c r="U26" s="1441" t="s">
        <v>4</v>
      </c>
      <c r="V26" s="1441" t="s">
        <v>4</v>
      </c>
      <c r="W26" s="1431"/>
      <c r="X26" s="1431"/>
      <c r="Y26" s="1431"/>
      <c r="Z26" s="1431"/>
    </row>
    <row r="27" spans="1:26" s="1495" customFormat="1" ht="24" customHeight="1">
      <c r="A27" s="1481" t="s">
        <v>113</v>
      </c>
      <c r="B27" s="1482" t="s">
        <v>48</v>
      </c>
      <c r="C27" s="1483" t="s">
        <v>900</v>
      </c>
      <c r="D27" s="1484">
        <v>4227.8171700000039</v>
      </c>
      <c r="E27" s="1485">
        <v>0</v>
      </c>
      <c r="F27" s="1485">
        <v>0</v>
      </c>
      <c r="G27" s="1494">
        <v>0</v>
      </c>
      <c r="H27" s="1492">
        <v>0</v>
      </c>
      <c r="I27" s="1431"/>
      <c r="J27" s="1431"/>
      <c r="K27" s="1431"/>
      <c r="L27" s="1431"/>
      <c r="M27" s="1431"/>
      <c r="N27" s="1431"/>
      <c r="O27" s="1431"/>
      <c r="P27" s="1431"/>
      <c r="Q27" s="1431"/>
      <c r="R27" s="1431"/>
      <c r="S27" s="1431"/>
      <c r="T27" s="1431"/>
      <c r="U27" s="1431"/>
      <c r="V27" s="1431"/>
      <c r="W27" s="1431"/>
      <c r="X27" s="1431"/>
      <c r="Y27" s="1431"/>
      <c r="Z27" s="1431"/>
    </row>
    <row r="28" spans="1:26" s="1495" customFormat="1" ht="24" customHeight="1">
      <c r="A28" s="1481" t="s">
        <v>117</v>
      </c>
      <c r="B28" s="1482" t="s">
        <v>48</v>
      </c>
      <c r="C28" s="1483" t="s">
        <v>901</v>
      </c>
      <c r="D28" s="1484">
        <v>10914.420200000002</v>
      </c>
      <c r="E28" s="1488">
        <v>0.1711</v>
      </c>
      <c r="F28" s="1485">
        <v>0</v>
      </c>
      <c r="G28" s="1489">
        <v>0</v>
      </c>
      <c r="H28" s="1492">
        <v>0</v>
      </c>
      <c r="I28" s="1431"/>
      <c r="J28" s="1441" t="s">
        <v>4</v>
      </c>
      <c r="K28" s="1431"/>
      <c r="L28" s="1431"/>
      <c r="M28" s="1431"/>
      <c r="N28" s="1431"/>
      <c r="O28" s="1431"/>
      <c r="P28" s="1431"/>
      <c r="Q28" s="1431"/>
      <c r="R28" s="1431"/>
      <c r="S28" s="1441" t="s">
        <v>4</v>
      </c>
      <c r="T28" s="1441" t="s">
        <v>4</v>
      </c>
      <c r="U28" s="1441" t="s">
        <v>4</v>
      </c>
      <c r="V28" s="1441" t="s">
        <v>4</v>
      </c>
      <c r="W28" s="1431"/>
      <c r="X28" s="1431"/>
      <c r="Y28" s="1431"/>
      <c r="Z28" s="1431"/>
    </row>
    <row r="29" spans="1:26" s="1495" customFormat="1" ht="24" customHeight="1">
      <c r="A29" s="1481" t="s">
        <v>121</v>
      </c>
      <c r="B29" s="1482" t="s">
        <v>48</v>
      </c>
      <c r="C29" s="1483" t="s">
        <v>902</v>
      </c>
      <c r="D29" s="1484">
        <v>1093.72543</v>
      </c>
      <c r="E29" s="1485">
        <v>0</v>
      </c>
      <c r="F29" s="1485">
        <v>0</v>
      </c>
      <c r="G29" s="1496">
        <v>0</v>
      </c>
      <c r="H29" s="1492">
        <v>0</v>
      </c>
      <c r="I29" s="1431"/>
      <c r="J29" s="1431"/>
      <c r="K29" s="1431"/>
      <c r="L29" s="1431"/>
      <c r="M29" s="1431"/>
      <c r="N29" s="1431"/>
      <c r="O29" s="1431"/>
      <c r="P29" s="1431"/>
      <c r="Q29" s="1431"/>
      <c r="R29" s="1431"/>
      <c r="S29" s="1431"/>
      <c r="T29" s="1431"/>
      <c r="U29" s="1431"/>
      <c r="V29" s="1431"/>
      <c r="W29" s="1431"/>
      <c r="X29" s="1431"/>
      <c r="Y29" s="1431"/>
      <c r="Z29" s="1431"/>
    </row>
    <row r="30" spans="1:26" s="1487" customFormat="1" ht="19.5" customHeight="1">
      <c r="A30" s="1497" t="s">
        <v>4</v>
      </c>
      <c r="B30" s="1498"/>
      <c r="C30" s="1497"/>
      <c r="D30" s="1499" t="s">
        <v>4</v>
      </c>
      <c r="E30" s="1499" t="s">
        <v>4</v>
      </c>
      <c r="F30" s="1499" t="s">
        <v>4</v>
      </c>
      <c r="G30" s="1500" t="s">
        <v>4</v>
      </c>
      <c r="H30" s="1499" t="s">
        <v>4</v>
      </c>
      <c r="I30" s="1431"/>
      <c r="J30" s="1441" t="s">
        <v>4</v>
      </c>
      <c r="K30" s="1431"/>
      <c r="L30" s="1431"/>
      <c r="M30" s="1431"/>
      <c r="N30" s="1431"/>
      <c r="O30" s="1431"/>
      <c r="P30" s="1431"/>
      <c r="Q30" s="1431"/>
      <c r="R30" s="1431"/>
      <c r="S30" s="1441" t="s">
        <v>4</v>
      </c>
      <c r="T30" s="1441" t="s">
        <v>4</v>
      </c>
      <c r="U30" s="1441" t="s">
        <v>4</v>
      </c>
      <c r="V30" s="1441" t="s">
        <v>4</v>
      </c>
      <c r="W30" s="1431"/>
      <c r="X30" s="1431"/>
      <c r="Y30" s="1431"/>
      <c r="Z30" s="1431"/>
    </row>
    <row r="31" spans="1:26" ht="27" customHeight="1">
      <c r="A31" s="1429"/>
      <c r="B31" s="1570" t="s">
        <v>4</v>
      </c>
      <c r="C31" s="1570"/>
      <c r="D31" s="1429"/>
      <c r="E31" s="1429"/>
      <c r="F31" s="1429"/>
      <c r="G31" s="1429"/>
      <c r="H31" s="1429"/>
    </row>
    <row r="32" spans="1:26">
      <c r="A32" s="1429"/>
      <c r="B32" s="1429"/>
      <c r="C32" s="1429"/>
      <c r="D32" s="1429"/>
      <c r="E32" s="1429"/>
      <c r="F32" s="1429"/>
      <c r="G32" s="1429"/>
      <c r="H32" s="1429"/>
    </row>
    <row r="33" spans="1:8">
      <c r="A33" s="1429"/>
      <c r="B33" s="1429"/>
      <c r="C33" s="1429"/>
      <c r="D33" s="1429"/>
      <c r="E33" s="1429"/>
      <c r="F33" s="1429"/>
      <c r="G33" s="1429"/>
      <c r="H33" s="1429"/>
    </row>
    <row r="34" spans="1:8">
      <c r="A34" s="1429"/>
      <c r="B34" s="1429"/>
      <c r="C34" s="1429"/>
      <c r="D34" s="1429"/>
      <c r="E34" s="1429"/>
      <c r="F34" s="1429"/>
      <c r="G34" s="1429"/>
      <c r="H34" s="1429"/>
    </row>
    <row r="37" spans="1:8">
      <c r="D37" s="1501" t="s">
        <v>4</v>
      </c>
    </row>
    <row r="45" spans="1:8">
      <c r="D45" s="1502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2" orientation="landscape" useFirstPageNumber="1" r:id="rId1"/>
  <headerFooter alignWithMargins="0">
    <oddHeader>&amp;C&amp;"Arial,Normalny"-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356" customWidth="1"/>
    <col min="2" max="2" width="53.140625" style="356" customWidth="1"/>
    <col min="3" max="4" width="22.5703125" style="356" customWidth="1"/>
    <col min="5" max="5" width="22.7109375" style="356" customWidth="1"/>
    <col min="6" max="6" width="22.85546875" style="356" customWidth="1"/>
    <col min="7" max="16384" width="27.140625" style="356"/>
  </cols>
  <sheetData>
    <row r="1" spans="1:6" ht="15.75">
      <c r="A1" s="1580" t="s">
        <v>499</v>
      </c>
      <c r="B1" s="1580"/>
      <c r="C1" s="1580"/>
      <c r="D1" s="355"/>
    </row>
    <row r="4" spans="1:6" ht="15.75">
      <c r="A4" s="1581" t="s">
        <v>500</v>
      </c>
      <c r="B4" s="1581"/>
      <c r="C4" s="1581"/>
      <c r="D4" s="1581"/>
      <c r="E4" s="1581"/>
      <c r="F4" s="1581"/>
    </row>
    <row r="5" spans="1:6" ht="15">
      <c r="B5" s="358"/>
      <c r="C5" s="359"/>
      <c r="D5" s="359"/>
      <c r="E5" s="359"/>
      <c r="F5" s="359"/>
    </row>
    <row r="6" spans="1:6" ht="15.75">
      <c r="F6" s="360" t="s">
        <v>2</v>
      </c>
    </row>
    <row r="7" spans="1:6" ht="15">
      <c r="A7" s="361"/>
      <c r="B7" s="362"/>
      <c r="C7" s="363" t="s">
        <v>238</v>
      </c>
      <c r="D7" s="364" t="s">
        <v>501</v>
      </c>
      <c r="E7" s="365" t="s">
        <v>502</v>
      </c>
      <c r="F7" s="364" t="s">
        <v>503</v>
      </c>
    </row>
    <row r="8" spans="1:6" ht="15">
      <c r="A8" s="366"/>
      <c r="B8" s="367" t="s">
        <v>3</v>
      </c>
      <c r="C8" s="368" t="s">
        <v>239</v>
      </c>
      <c r="D8" s="368" t="s">
        <v>504</v>
      </c>
      <c r="E8" s="367" t="s">
        <v>505</v>
      </c>
      <c r="F8" s="368" t="s">
        <v>504</v>
      </c>
    </row>
    <row r="9" spans="1:6" ht="15">
      <c r="A9" s="369"/>
      <c r="B9" s="370"/>
      <c r="C9" s="368" t="s">
        <v>461</v>
      </c>
      <c r="D9" s="368"/>
      <c r="E9" s="371" t="s">
        <v>464</v>
      </c>
      <c r="F9" s="368" t="s">
        <v>506</v>
      </c>
    </row>
    <row r="10" spans="1:6" s="374" customFormat="1" ht="11.25">
      <c r="A10" s="1582" t="s">
        <v>467</v>
      </c>
      <c r="B10" s="1583"/>
      <c r="C10" s="372">
        <v>2</v>
      </c>
      <c r="D10" s="372">
        <v>3</v>
      </c>
      <c r="E10" s="373">
        <v>4</v>
      </c>
      <c r="F10" s="372">
        <v>5</v>
      </c>
    </row>
    <row r="11" spans="1:6" ht="24" customHeight="1">
      <c r="A11" s="1584" t="s">
        <v>507</v>
      </c>
      <c r="B11" s="1585"/>
      <c r="C11" s="375">
        <v>261723</v>
      </c>
      <c r="D11" s="397">
        <v>261723</v>
      </c>
      <c r="E11" s="398">
        <v>12630.02</v>
      </c>
      <c r="F11" s="397">
        <v>249092.98</v>
      </c>
    </row>
    <row r="12" spans="1:6" ht="24" customHeight="1">
      <c r="A12" s="1578" t="s">
        <v>508</v>
      </c>
      <c r="B12" s="1579"/>
      <c r="C12" s="375">
        <v>23690856</v>
      </c>
      <c r="D12" s="397">
        <v>23690856</v>
      </c>
      <c r="E12" s="398">
        <v>2825015.5019999999</v>
      </c>
      <c r="F12" s="397">
        <v>20865840.498</v>
      </c>
    </row>
    <row r="13" spans="1:6" ht="18" customHeight="1">
      <c r="A13" s="1588" t="s">
        <v>576</v>
      </c>
      <c r="B13" s="1589"/>
      <c r="C13" s="376" t="s">
        <v>4</v>
      </c>
      <c r="D13" s="399" t="s">
        <v>4</v>
      </c>
      <c r="E13" s="377" t="s">
        <v>4</v>
      </c>
      <c r="F13" s="397" t="s">
        <v>4</v>
      </c>
    </row>
    <row r="14" spans="1:6" ht="15.75" customHeight="1">
      <c r="A14" s="1588" t="s">
        <v>509</v>
      </c>
      <c r="B14" s="1589"/>
      <c r="C14" s="376">
        <v>11606689</v>
      </c>
      <c r="D14" s="399">
        <v>11606689</v>
      </c>
      <c r="E14" s="377">
        <v>1308234.108</v>
      </c>
      <c r="F14" s="399">
        <v>10298454.892000001</v>
      </c>
    </row>
    <row r="15" spans="1:6" ht="15.75" customHeight="1">
      <c r="A15" s="1588" t="s">
        <v>510</v>
      </c>
      <c r="B15" s="1589"/>
      <c r="C15" s="376">
        <v>224457</v>
      </c>
      <c r="D15" s="399">
        <v>224457</v>
      </c>
      <c r="E15" s="377">
        <v>17300</v>
      </c>
      <c r="F15" s="399">
        <v>207157</v>
      </c>
    </row>
    <row r="16" spans="1:6" ht="15.75" customHeight="1">
      <c r="A16" s="1588" t="s">
        <v>511</v>
      </c>
      <c r="B16" s="1589"/>
      <c r="C16" s="376">
        <v>3171845</v>
      </c>
      <c r="D16" s="399">
        <v>3171845</v>
      </c>
      <c r="E16" s="377">
        <v>457794.24300000002</v>
      </c>
      <c r="F16" s="399">
        <v>2714050.7570000002</v>
      </c>
    </row>
    <row r="17" spans="1:6" ht="15.75" customHeight="1">
      <c r="A17" s="1588" t="s">
        <v>512</v>
      </c>
      <c r="B17" s="1589"/>
      <c r="C17" s="376">
        <v>3696630</v>
      </c>
      <c r="D17" s="399">
        <v>3696630</v>
      </c>
      <c r="E17" s="377">
        <v>930031.02399999998</v>
      </c>
      <c r="F17" s="399">
        <v>2766598.9759999998</v>
      </c>
    </row>
    <row r="18" spans="1:6" ht="15.75" customHeight="1">
      <c r="A18" s="1588" t="s">
        <v>513</v>
      </c>
      <c r="B18" s="1589"/>
      <c r="C18" s="389"/>
      <c r="D18" s="399">
        <v>0</v>
      </c>
      <c r="E18" s="377">
        <v>0</v>
      </c>
      <c r="F18" s="399">
        <v>0</v>
      </c>
    </row>
    <row r="19" spans="1:6" ht="15.75" customHeight="1">
      <c r="A19" s="378" t="s">
        <v>514</v>
      </c>
      <c r="B19" s="379"/>
      <c r="C19" s="376">
        <v>4991235</v>
      </c>
      <c r="D19" s="399">
        <v>4991235</v>
      </c>
      <c r="E19" s="377">
        <v>111656.12699999999</v>
      </c>
      <c r="F19" s="399">
        <v>4879578.8729999997</v>
      </c>
    </row>
    <row r="20" spans="1:6" ht="5.25" customHeight="1">
      <c r="A20" s="1586" t="s">
        <v>4</v>
      </c>
      <c r="B20" s="1587"/>
      <c r="C20" s="396"/>
      <c r="D20" s="400"/>
      <c r="E20" s="401">
        <v>0</v>
      </c>
      <c r="F20" s="402" t="s">
        <v>4</v>
      </c>
    </row>
    <row r="21" spans="1:6" ht="9" customHeight="1">
      <c r="A21" s="357"/>
      <c r="B21" s="380"/>
      <c r="C21" s="381"/>
      <c r="D21" s="381"/>
      <c r="E21" s="382"/>
      <c r="F21" s="381"/>
    </row>
    <row r="22" spans="1:6" ht="15.75" hidden="1" customHeight="1">
      <c r="A22" s="383" t="s">
        <v>515</v>
      </c>
      <c r="B22" s="380"/>
      <c r="C22" s="381"/>
      <c r="D22" s="381"/>
      <c r="E22" s="382"/>
      <c r="F22" s="381"/>
    </row>
    <row r="23" spans="1:6" ht="15.75" hidden="1" customHeight="1">
      <c r="A23" s="383" t="s">
        <v>516</v>
      </c>
      <c r="B23" s="380"/>
      <c r="C23" s="381"/>
      <c r="D23" s="381"/>
      <c r="E23" s="382"/>
      <c r="F23" s="381"/>
    </row>
    <row r="24" spans="1:6" ht="15.75" hidden="1" customHeight="1">
      <c r="A24" s="383" t="s">
        <v>517</v>
      </c>
      <c r="B24" s="380"/>
      <c r="C24" s="381"/>
      <c r="D24" s="381"/>
      <c r="E24" s="382"/>
      <c r="F24" s="381"/>
    </row>
    <row r="25" spans="1:6" ht="15.75" hidden="1" customHeight="1">
      <c r="A25" s="383" t="s">
        <v>518</v>
      </c>
      <c r="B25" s="380"/>
      <c r="C25" s="381"/>
      <c r="D25" s="381"/>
      <c r="E25" s="382"/>
      <c r="F25" s="381"/>
    </row>
    <row r="26" spans="1:6" ht="17.25" customHeight="1"/>
    <row r="30" spans="1:6" ht="15">
      <c r="D30" s="467"/>
      <c r="E30" s="468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F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/>
  </sheetViews>
  <sheetFormatPr defaultRowHeight="12.75"/>
  <cols>
    <col min="1" max="1" width="4.5703125" style="289" customWidth="1"/>
    <col min="2" max="2" width="87.28515625" style="289" customWidth="1"/>
    <col min="3" max="4" width="20.7109375" style="289" customWidth="1"/>
    <col min="5" max="5" width="16.7109375" style="289" customWidth="1"/>
    <col min="6" max="6" width="3.85546875" style="289" customWidth="1"/>
    <col min="7" max="14" width="9.140625" style="289"/>
    <col min="15" max="15" width="19.28515625" style="289" customWidth="1"/>
    <col min="16" max="16" width="9.140625" style="289"/>
    <col min="17" max="17" width="25.42578125" style="289" customWidth="1"/>
    <col min="18" max="256" width="9.140625" style="289"/>
    <col min="257" max="257" width="4.5703125" style="289" customWidth="1"/>
    <col min="258" max="258" width="87.28515625" style="289" customWidth="1"/>
    <col min="259" max="260" width="20.7109375" style="289" customWidth="1"/>
    <col min="261" max="261" width="16.7109375" style="289" customWidth="1"/>
    <col min="262" max="262" width="3.85546875" style="289" customWidth="1"/>
    <col min="263" max="270" width="9.140625" style="289"/>
    <col min="271" max="271" width="19.28515625" style="289" customWidth="1"/>
    <col min="272" max="272" width="9.140625" style="289"/>
    <col min="273" max="273" width="25.42578125" style="289" customWidth="1"/>
    <col min="274" max="512" width="9.140625" style="289"/>
    <col min="513" max="513" width="4.5703125" style="289" customWidth="1"/>
    <col min="514" max="514" width="87.28515625" style="289" customWidth="1"/>
    <col min="515" max="516" width="20.7109375" style="289" customWidth="1"/>
    <col min="517" max="517" width="16.7109375" style="289" customWidth="1"/>
    <col min="518" max="518" width="3.85546875" style="289" customWidth="1"/>
    <col min="519" max="526" width="9.140625" style="289"/>
    <col min="527" max="527" width="19.28515625" style="289" customWidth="1"/>
    <col min="528" max="528" width="9.140625" style="289"/>
    <col min="529" max="529" width="25.42578125" style="289" customWidth="1"/>
    <col min="530" max="768" width="9.140625" style="289"/>
    <col min="769" max="769" width="4.5703125" style="289" customWidth="1"/>
    <col min="770" max="770" width="87.28515625" style="289" customWidth="1"/>
    <col min="771" max="772" width="20.7109375" style="289" customWidth="1"/>
    <col min="773" max="773" width="16.7109375" style="289" customWidth="1"/>
    <col min="774" max="774" width="3.85546875" style="289" customWidth="1"/>
    <col min="775" max="782" width="9.140625" style="289"/>
    <col min="783" max="783" width="19.28515625" style="289" customWidth="1"/>
    <col min="784" max="784" width="9.140625" style="289"/>
    <col min="785" max="785" width="25.42578125" style="289" customWidth="1"/>
    <col min="786" max="1024" width="9.140625" style="289"/>
    <col min="1025" max="1025" width="4.5703125" style="289" customWidth="1"/>
    <col min="1026" max="1026" width="87.28515625" style="289" customWidth="1"/>
    <col min="1027" max="1028" width="20.7109375" style="289" customWidth="1"/>
    <col min="1029" max="1029" width="16.7109375" style="289" customWidth="1"/>
    <col min="1030" max="1030" width="3.85546875" style="289" customWidth="1"/>
    <col min="1031" max="1038" width="9.140625" style="289"/>
    <col min="1039" max="1039" width="19.28515625" style="289" customWidth="1"/>
    <col min="1040" max="1040" width="9.140625" style="289"/>
    <col min="1041" max="1041" width="25.42578125" style="289" customWidth="1"/>
    <col min="1042" max="1280" width="9.140625" style="289"/>
    <col min="1281" max="1281" width="4.5703125" style="289" customWidth="1"/>
    <col min="1282" max="1282" width="87.28515625" style="289" customWidth="1"/>
    <col min="1283" max="1284" width="20.7109375" style="289" customWidth="1"/>
    <col min="1285" max="1285" width="16.7109375" style="289" customWidth="1"/>
    <col min="1286" max="1286" width="3.85546875" style="289" customWidth="1"/>
    <col min="1287" max="1294" width="9.140625" style="289"/>
    <col min="1295" max="1295" width="19.28515625" style="289" customWidth="1"/>
    <col min="1296" max="1296" width="9.140625" style="289"/>
    <col min="1297" max="1297" width="25.42578125" style="289" customWidth="1"/>
    <col min="1298" max="1536" width="9.140625" style="289"/>
    <col min="1537" max="1537" width="4.5703125" style="289" customWidth="1"/>
    <col min="1538" max="1538" width="87.28515625" style="289" customWidth="1"/>
    <col min="1539" max="1540" width="20.7109375" style="289" customWidth="1"/>
    <col min="1541" max="1541" width="16.7109375" style="289" customWidth="1"/>
    <col min="1542" max="1542" width="3.85546875" style="289" customWidth="1"/>
    <col min="1543" max="1550" width="9.140625" style="289"/>
    <col min="1551" max="1551" width="19.28515625" style="289" customWidth="1"/>
    <col min="1552" max="1552" width="9.140625" style="289"/>
    <col min="1553" max="1553" width="25.42578125" style="289" customWidth="1"/>
    <col min="1554" max="1792" width="9.140625" style="289"/>
    <col min="1793" max="1793" width="4.5703125" style="289" customWidth="1"/>
    <col min="1794" max="1794" width="87.28515625" style="289" customWidth="1"/>
    <col min="1795" max="1796" width="20.7109375" style="289" customWidth="1"/>
    <col min="1797" max="1797" width="16.7109375" style="289" customWidth="1"/>
    <col min="1798" max="1798" width="3.85546875" style="289" customWidth="1"/>
    <col min="1799" max="1806" width="9.140625" style="289"/>
    <col min="1807" max="1807" width="19.28515625" style="289" customWidth="1"/>
    <col min="1808" max="1808" width="9.140625" style="289"/>
    <col min="1809" max="1809" width="25.42578125" style="289" customWidth="1"/>
    <col min="1810" max="2048" width="9.140625" style="289"/>
    <col min="2049" max="2049" width="4.5703125" style="289" customWidth="1"/>
    <col min="2050" max="2050" width="87.28515625" style="289" customWidth="1"/>
    <col min="2051" max="2052" width="20.7109375" style="289" customWidth="1"/>
    <col min="2053" max="2053" width="16.7109375" style="289" customWidth="1"/>
    <col min="2054" max="2054" width="3.85546875" style="289" customWidth="1"/>
    <col min="2055" max="2062" width="9.140625" style="289"/>
    <col min="2063" max="2063" width="19.28515625" style="289" customWidth="1"/>
    <col min="2064" max="2064" width="9.140625" style="289"/>
    <col min="2065" max="2065" width="25.42578125" style="289" customWidth="1"/>
    <col min="2066" max="2304" width="9.140625" style="289"/>
    <col min="2305" max="2305" width="4.5703125" style="289" customWidth="1"/>
    <col min="2306" max="2306" width="87.28515625" style="289" customWidth="1"/>
    <col min="2307" max="2308" width="20.7109375" style="289" customWidth="1"/>
    <col min="2309" max="2309" width="16.7109375" style="289" customWidth="1"/>
    <col min="2310" max="2310" width="3.85546875" style="289" customWidth="1"/>
    <col min="2311" max="2318" width="9.140625" style="289"/>
    <col min="2319" max="2319" width="19.28515625" style="289" customWidth="1"/>
    <col min="2320" max="2320" width="9.140625" style="289"/>
    <col min="2321" max="2321" width="25.42578125" style="289" customWidth="1"/>
    <col min="2322" max="2560" width="9.140625" style="289"/>
    <col min="2561" max="2561" width="4.5703125" style="289" customWidth="1"/>
    <col min="2562" max="2562" width="87.28515625" style="289" customWidth="1"/>
    <col min="2563" max="2564" width="20.7109375" style="289" customWidth="1"/>
    <col min="2565" max="2565" width="16.7109375" style="289" customWidth="1"/>
    <col min="2566" max="2566" width="3.85546875" style="289" customWidth="1"/>
    <col min="2567" max="2574" width="9.140625" style="289"/>
    <col min="2575" max="2575" width="19.28515625" style="289" customWidth="1"/>
    <col min="2576" max="2576" width="9.140625" style="289"/>
    <col min="2577" max="2577" width="25.42578125" style="289" customWidth="1"/>
    <col min="2578" max="2816" width="9.140625" style="289"/>
    <col min="2817" max="2817" width="4.5703125" style="289" customWidth="1"/>
    <col min="2818" max="2818" width="87.28515625" style="289" customWidth="1"/>
    <col min="2819" max="2820" width="20.7109375" style="289" customWidth="1"/>
    <col min="2821" max="2821" width="16.7109375" style="289" customWidth="1"/>
    <col min="2822" max="2822" width="3.85546875" style="289" customWidth="1"/>
    <col min="2823" max="2830" width="9.140625" style="289"/>
    <col min="2831" max="2831" width="19.28515625" style="289" customWidth="1"/>
    <col min="2832" max="2832" width="9.140625" style="289"/>
    <col min="2833" max="2833" width="25.42578125" style="289" customWidth="1"/>
    <col min="2834" max="3072" width="9.140625" style="289"/>
    <col min="3073" max="3073" width="4.5703125" style="289" customWidth="1"/>
    <col min="3074" max="3074" width="87.28515625" style="289" customWidth="1"/>
    <col min="3075" max="3076" width="20.7109375" style="289" customWidth="1"/>
    <col min="3077" max="3077" width="16.7109375" style="289" customWidth="1"/>
    <col min="3078" max="3078" width="3.85546875" style="289" customWidth="1"/>
    <col min="3079" max="3086" width="9.140625" style="289"/>
    <col min="3087" max="3087" width="19.28515625" style="289" customWidth="1"/>
    <col min="3088" max="3088" width="9.140625" style="289"/>
    <col min="3089" max="3089" width="25.42578125" style="289" customWidth="1"/>
    <col min="3090" max="3328" width="9.140625" style="289"/>
    <col min="3329" max="3329" width="4.5703125" style="289" customWidth="1"/>
    <col min="3330" max="3330" width="87.28515625" style="289" customWidth="1"/>
    <col min="3331" max="3332" width="20.7109375" style="289" customWidth="1"/>
    <col min="3333" max="3333" width="16.7109375" style="289" customWidth="1"/>
    <col min="3334" max="3334" width="3.85546875" style="289" customWidth="1"/>
    <col min="3335" max="3342" width="9.140625" style="289"/>
    <col min="3343" max="3343" width="19.28515625" style="289" customWidth="1"/>
    <col min="3344" max="3344" width="9.140625" style="289"/>
    <col min="3345" max="3345" width="25.42578125" style="289" customWidth="1"/>
    <col min="3346" max="3584" width="9.140625" style="289"/>
    <col min="3585" max="3585" width="4.5703125" style="289" customWidth="1"/>
    <col min="3586" max="3586" width="87.28515625" style="289" customWidth="1"/>
    <col min="3587" max="3588" width="20.7109375" style="289" customWidth="1"/>
    <col min="3589" max="3589" width="16.7109375" style="289" customWidth="1"/>
    <col min="3590" max="3590" width="3.85546875" style="289" customWidth="1"/>
    <col min="3591" max="3598" width="9.140625" style="289"/>
    <col min="3599" max="3599" width="19.28515625" style="289" customWidth="1"/>
    <col min="3600" max="3600" width="9.140625" style="289"/>
    <col min="3601" max="3601" width="25.42578125" style="289" customWidth="1"/>
    <col min="3602" max="3840" width="9.140625" style="289"/>
    <col min="3841" max="3841" width="4.5703125" style="289" customWidth="1"/>
    <col min="3842" max="3842" width="87.28515625" style="289" customWidth="1"/>
    <col min="3843" max="3844" width="20.7109375" style="289" customWidth="1"/>
    <col min="3845" max="3845" width="16.7109375" style="289" customWidth="1"/>
    <col min="3846" max="3846" width="3.85546875" style="289" customWidth="1"/>
    <col min="3847" max="3854" width="9.140625" style="289"/>
    <col min="3855" max="3855" width="19.28515625" style="289" customWidth="1"/>
    <col min="3856" max="3856" width="9.140625" style="289"/>
    <col min="3857" max="3857" width="25.42578125" style="289" customWidth="1"/>
    <col min="3858" max="4096" width="9.140625" style="289"/>
    <col min="4097" max="4097" width="4.5703125" style="289" customWidth="1"/>
    <col min="4098" max="4098" width="87.28515625" style="289" customWidth="1"/>
    <col min="4099" max="4100" width="20.7109375" style="289" customWidth="1"/>
    <col min="4101" max="4101" width="16.7109375" style="289" customWidth="1"/>
    <col min="4102" max="4102" width="3.85546875" style="289" customWidth="1"/>
    <col min="4103" max="4110" width="9.140625" style="289"/>
    <col min="4111" max="4111" width="19.28515625" style="289" customWidth="1"/>
    <col min="4112" max="4112" width="9.140625" style="289"/>
    <col min="4113" max="4113" width="25.42578125" style="289" customWidth="1"/>
    <col min="4114" max="4352" width="9.140625" style="289"/>
    <col min="4353" max="4353" width="4.5703125" style="289" customWidth="1"/>
    <col min="4354" max="4354" width="87.28515625" style="289" customWidth="1"/>
    <col min="4355" max="4356" width="20.7109375" style="289" customWidth="1"/>
    <col min="4357" max="4357" width="16.7109375" style="289" customWidth="1"/>
    <col min="4358" max="4358" width="3.85546875" style="289" customWidth="1"/>
    <col min="4359" max="4366" width="9.140625" style="289"/>
    <col min="4367" max="4367" width="19.28515625" style="289" customWidth="1"/>
    <col min="4368" max="4368" width="9.140625" style="289"/>
    <col min="4369" max="4369" width="25.42578125" style="289" customWidth="1"/>
    <col min="4370" max="4608" width="9.140625" style="289"/>
    <col min="4609" max="4609" width="4.5703125" style="289" customWidth="1"/>
    <col min="4610" max="4610" width="87.28515625" style="289" customWidth="1"/>
    <col min="4611" max="4612" width="20.7109375" style="289" customWidth="1"/>
    <col min="4613" max="4613" width="16.7109375" style="289" customWidth="1"/>
    <col min="4614" max="4614" width="3.85546875" style="289" customWidth="1"/>
    <col min="4615" max="4622" width="9.140625" style="289"/>
    <col min="4623" max="4623" width="19.28515625" style="289" customWidth="1"/>
    <col min="4624" max="4624" width="9.140625" style="289"/>
    <col min="4625" max="4625" width="25.42578125" style="289" customWidth="1"/>
    <col min="4626" max="4864" width="9.140625" style="289"/>
    <col min="4865" max="4865" width="4.5703125" style="289" customWidth="1"/>
    <col min="4866" max="4866" width="87.28515625" style="289" customWidth="1"/>
    <col min="4867" max="4868" width="20.7109375" style="289" customWidth="1"/>
    <col min="4869" max="4869" width="16.7109375" style="289" customWidth="1"/>
    <col min="4870" max="4870" width="3.85546875" style="289" customWidth="1"/>
    <col min="4871" max="4878" width="9.140625" style="289"/>
    <col min="4879" max="4879" width="19.28515625" style="289" customWidth="1"/>
    <col min="4880" max="4880" width="9.140625" style="289"/>
    <col min="4881" max="4881" width="25.42578125" style="289" customWidth="1"/>
    <col min="4882" max="5120" width="9.140625" style="289"/>
    <col min="5121" max="5121" width="4.5703125" style="289" customWidth="1"/>
    <col min="5122" max="5122" width="87.28515625" style="289" customWidth="1"/>
    <col min="5123" max="5124" width="20.7109375" style="289" customWidth="1"/>
    <col min="5125" max="5125" width="16.7109375" style="289" customWidth="1"/>
    <col min="5126" max="5126" width="3.85546875" style="289" customWidth="1"/>
    <col min="5127" max="5134" width="9.140625" style="289"/>
    <col min="5135" max="5135" width="19.28515625" style="289" customWidth="1"/>
    <col min="5136" max="5136" width="9.140625" style="289"/>
    <col min="5137" max="5137" width="25.42578125" style="289" customWidth="1"/>
    <col min="5138" max="5376" width="9.140625" style="289"/>
    <col min="5377" max="5377" width="4.5703125" style="289" customWidth="1"/>
    <col min="5378" max="5378" width="87.28515625" style="289" customWidth="1"/>
    <col min="5379" max="5380" width="20.7109375" style="289" customWidth="1"/>
    <col min="5381" max="5381" width="16.7109375" style="289" customWidth="1"/>
    <col min="5382" max="5382" width="3.85546875" style="289" customWidth="1"/>
    <col min="5383" max="5390" width="9.140625" style="289"/>
    <col min="5391" max="5391" width="19.28515625" style="289" customWidth="1"/>
    <col min="5392" max="5392" width="9.140625" style="289"/>
    <col min="5393" max="5393" width="25.42578125" style="289" customWidth="1"/>
    <col min="5394" max="5632" width="9.140625" style="289"/>
    <col min="5633" max="5633" width="4.5703125" style="289" customWidth="1"/>
    <col min="5634" max="5634" width="87.28515625" style="289" customWidth="1"/>
    <col min="5635" max="5636" width="20.7109375" style="289" customWidth="1"/>
    <col min="5637" max="5637" width="16.7109375" style="289" customWidth="1"/>
    <col min="5638" max="5638" width="3.85546875" style="289" customWidth="1"/>
    <col min="5639" max="5646" width="9.140625" style="289"/>
    <col min="5647" max="5647" width="19.28515625" style="289" customWidth="1"/>
    <col min="5648" max="5648" width="9.140625" style="289"/>
    <col min="5649" max="5649" width="25.42578125" style="289" customWidth="1"/>
    <col min="5650" max="5888" width="9.140625" style="289"/>
    <col min="5889" max="5889" width="4.5703125" style="289" customWidth="1"/>
    <col min="5890" max="5890" width="87.28515625" style="289" customWidth="1"/>
    <col min="5891" max="5892" width="20.7109375" style="289" customWidth="1"/>
    <col min="5893" max="5893" width="16.7109375" style="289" customWidth="1"/>
    <col min="5894" max="5894" width="3.85546875" style="289" customWidth="1"/>
    <col min="5895" max="5902" width="9.140625" style="289"/>
    <col min="5903" max="5903" width="19.28515625" style="289" customWidth="1"/>
    <col min="5904" max="5904" width="9.140625" style="289"/>
    <col min="5905" max="5905" width="25.42578125" style="289" customWidth="1"/>
    <col min="5906" max="6144" width="9.140625" style="289"/>
    <col min="6145" max="6145" width="4.5703125" style="289" customWidth="1"/>
    <col min="6146" max="6146" width="87.28515625" style="289" customWidth="1"/>
    <col min="6147" max="6148" width="20.7109375" style="289" customWidth="1"/>
    <col min="6149" max="6149" width="16.7109375" style="289" customWidth="1"/>
    <col min="6150" max="6150" width="3.85546875" style="289" customWidth="1"/>
    <col min="6151" max="6158" width="9.140625" style="289"/>
    <col min="6159" max="6159" width="19.28515625" style="289" customWidth="1"/>
    <col min="6160" max="6160" width="9.140625" style="289"/>
    <col min="6161" max="6161" width="25.42578125" style="289" customWidth="1"/>
    <col min="6162" max="6400" width="9.140625" style="289"/>
    <col min="6401" max="6401" width="4.5703125" style="289" customWidth="1"/>
    <col min="6402" max="6402" width="87.28515625" style="289" customWidth="1"/>
    <col min="6403" max="6404" width="20.7109375" style="289" customWidth="1"/>
    <col min="6405" max="6405" width="16.7109375" style="289" customWidth="1"/>
    <col min="6406" max="6406" width="3.85546875" style="289" customWidth="1"/>
    <col min="6407" max="6414" width="9.140625" style="289"/>
    <col min="6415" max="6415" width="19.28515625" style="289" customWidth="1"/>
    <col min="6416" max="6416" width="9.140625" style="289"/>
    <col min="6417" max="6417" width="25.42578125" style="289" customWidth="1"/>
    <col min="6418" max="6656" width="9.140625" style="289"/>
    <col min="6657" max="6657" width="4.5703125" style="289" customWidth="1"/>
    <col min="6658" max="6658" width="87.28515625" style="289" customWidth="1"/>
    <col min="6659" max="6660" width="20.7109375" style="289" customWidth="1"/>
    <col min="6661" max="6661" width="16.7109375" style="289" customWidth="1"/>
    <col min="6662" max="6662" width="3.85546875" style="289" customWidth="1"/>
    <col min="6663" max="6670" width="9.140625" style="289"/>
    <col min="6671" max="6671" width="19.28515625" style="289" customWidth="1"/>
    <col min="6672" max="6672" width="9.140625" style="289"/>
    <col min="6673" max="6673" width="25.42578125" style="289" customWidth="1"/>
    <col min="6674" max="6912" width="9.140625" style="289"/>
    <col min="6913" max="6913" width="4.5703125" style="289" customWidth="1"/>
    <col min="6914" max="6914" width="87.28515625" style="289" customWidth="1"/>
    <col min="6915" max="6916" width="20.7109375" style="289" customWidth="1"/>
    <col min="6917" max="6917" width="16.7109375" style="289" customWidth="1"/>
    <col min="6918" max="6918" width="3.85546875" style="289" customWidth="1"/>
    <col min="6919" max="6926" width="9.140625" style="289"/>
    <col min="6927" max="6927" width="19.28515625" style="289" customWidth="1"/>
    <col min="6928" max="6928" width="9.140625" style="289"/>
    <col min="6929" max="6929" width="25.42578125" style="289" customWidth="1"/>
    <col min="6930" max="7168" width="9.140625" style="289"/>
    <col min="7169" max="7169" width="4.5703125" style="289" customWidth="1"/>
    <col min="7170" max="7170" width="87.28515625" style="289" customWidth="1"/>
    <col min="7171" max="7172" width="20.7109375" style="289" customWidth="1"/>
    <col min="7173" max="7173" width="16.7109375" style="289" customWidth="1"/>
    <col min="7174" max="7174" width="3.85546875" style="289" customWidth="1"/>
    <col min="7175" max="7182" width="9.140625" style="289"/>
    <col min="7183" max="7183" width="19.28515625" style="289" customWidth="1"/>
    <col min="7184" max="7184" width="9.140625" style="289"/>
    <col min="7185" max="7185" width="25.42578125" style="289" customWidth="1"/>
    <col min="7186" max="7424" width="9.140625" style="289"/>
    <col min="7425" max="7425" width="4.5703125" style="289" customWidth="1"/>
    <col min="7426" max="7426" width="87.28515625" style="289" customWidth="1"/>
    <col min="7427" max="7428" width="20.7109375" style="289" customWidth="1"/>
    <col min="7429" max="7429" width="16.7109375" style="289" customWidth="1"/>
    <col min="7430" max="7430" width="3.85546875" style="289" customWidth="1"/>
    <col min="7431" max="7438" width="9.140625" style="289"/>
    <col min="7439" max="7439" width="19.28515625" style="289" customWidth="1"/>
    <col min="7440" max="7440" width="9.140625" style="289"/>
    <col min="7441" max="7441" width="25.42578125" style="289" customWidth="1"/>
    <col min="7442" max="7680" width="9.140625" style="289"/>
    <col min="7681" max="7681" width="4.5703125" style="289" customWidth="1"/>
    <col min="7682" max="7682" width="87.28515625" style="289" customWidth="1"/>
    <col min="7683" max="7684" width="20.7109375" style="289" customWidth="1"/>
    <col min="7685" max="7685" width="16.7109375" style="289" customWidth="1"/>
    <col min="7686" max="7686" width="3.85546875" style="289" customWidth="1"/>
    <col min="7687" max="7694" width="9.140625" style="289"/>
    <col min="7695" max="7695" width="19.28515625" style="289" customWidth="1"/>
    <col min="7696" max="7696" width="9.140625" style="289"/>
    <col min="7697" max="7697" width="25.42578125" style="289" customWidth="1"/>
    <col min="7698" max="7936" width="9.140625" style="289"/>
    <col min="7937" max="7937" width="4.5703125" style="289" customWidth="1"/>
    <col min="7938" max="7938" width="87.28515625" style="289" customWidth="1"/>
    <col min="7939" max="7940" width="20.7109375" style="289" customWidth="1"/>
    <col min="7941" max="7941" width="16.7109375" style="289" customWidth="1"/>
    <col min="7942" max="7942" width="3.85546875" style="289" customWidth="1"/>
    <col min="7943" max="7950" width="9.140625" style="289"/>
    <col min="7951" max="7951" width="19.28515625" style="289" customWidth="1"/>
    <col min="7952" max="7952" width="9.140625" style="289"/>
    <col min="7953" max="7953" width="25.42578125" style="289" customWidth="1"/>
    <col min="7954" max="8192" width="9.140625" style="289"/>
    <col min="8193" max="8193" width="4.5703125" style="289" customWidth="1"/>
    <col min="8194" max="8194" width="87.28515625" style="289" customWidth="1"/>
    <col min="8195" max="8196" width="20.7109375" style="289" customWidth="1"/>
    <col min="8197" max="8197" width="16.7109375" style="289" customWidth="1"/>
    <col min="8198" max="8198" width="3.85546875" style="289" customWidth="1"/>
    <col min="8199" max="8206" width="9.140625" style="289"/>
    <col min="8207" max="8207" width="19.28515625" style="289" customWidth="1"/>
    <col min="8208" max="8208" width="9.140625" style="289"/>
    <col min="8209" max="8209" width="25.42578125" style="289" customWidth="1"/>
    <col min="8210" max="8448" width="9.140625" style="289"/>
    <col min="8449" max="8449" width="4.5703125" style="289" customWidth="1"/>
    <col min="8450" max="8450" width="87.28515625" style="289" customWidth="1"/>
    <col min="8451" max="8452" width="20.7109375" style="289" customWidth="1"/>
    <col min="8453" max="8453" width="16.7109375" style="289" customWidth="1"/>
    <col min="8454" max="8454" width="3.85546875" style="289" customWidth="1"/>
    <col min="8455" max="8462" width="9.140625" style="289"/>
    <col min="8463" max="8463" width="19.28515625" style="289" customWidth="1"/>
    <col min="8464" max="8464" width="9.140625" style="289"/>
    <col min="8465" max="8465" width="25.42578125" style="289" customWidth="1"/>
    <col min="8466" max="8704" width="9.140625" style="289"/>
    <col min="8705" max="8705" width="4.5703125" style="289" customWidth="1"/>
    <col min="8706" max="8706" width="87.28515625" style="289" customWidth="1"/>
    <col min="8707" max="8708" width="20.7109375" style="289" customWidth="1"/>
    <col min="8709" max="8709" width="16.7109375" style="289" customWidth="1"/>
    <col min="8710" max="8710" width="3.85546875" style="289" customWidth="1"/>
    <col min="8711" max="8718" width="9.140625" style="289"/>
    <col min="8719" max="8719" width="19.28515625" style="289" customWidth="1"/>
    <col min="8720" max="8720" width="9.140625" style="289"/>
    <col min="8721" max="8721" width="25.42578125" style="289" customWidth="1"/>
    <col min="8722" max="8960" width="9.140625" style="289"/>
    <col min="8961" max="8961" width="4.5703125" style="289" customWidth="1"/>
    <col min="8962" max="8962" width="87.28515625" style="289" customWidth="1"/>
    <col min="8963" max="8964" width="20.7109375" style="289" customWidth="1"/>
    <col min="8965" max="8965" width="16.7109375" style="289" customWidth="1"/>
    <col min="8966" max="8966" width="3.85546875" style="289" customWidth="1"/>
    <col min="8967" max="8974" width="9.140625" style="289"/>
    <col min="8975" max="8975" width="19.28515625" style="289" customWidth="1"/>
    <col min="8976" max="8976" width="9.140625" style="289"/>
    <col min="8977" max="8977" width="25.42578125" style="289" customWidth="1"/>
    <col min="8978" max="9216" width="9.140625" style="289"/>
    <col min="9217" max="9217" width="4.5703125" style="289" customWidth="1"/>
    <col min="9218" max="9218" width="87.28515625" style="289" customWidth="1"/>
    <col min="9219" max="9220" width="20.7109375" style="289" customWidth="1"/>
    <col min="9221" max="9221" width="16.7109375" style="289" customWidth="1"/>
    <col min="9222" max="9222" width="3.85546875" style="289" customWidth="1"/>
    <col min="9223" max="9230" width="9.140625" style="289"/>
    <col min="9231" max="9231" width="19.28515625" style="289" customWidth="1"/>
    <col min="9232" max="9232" width="9.140625" style="289"/>
    <col min="9233" max="9233" width="25.42578125" style="289" customWidth="1"/>
    <col min="9234" max="9472" width="9.140625" style="289"/>
    <col min="9473" max="9473" width="4.5703125" style="289" customWidth="1"/>
    <col min="9474" max="9474" width="87.28515625" style="289" customWidth="1"/>
    <col min="9475" max="9476" width="20.7109375" style="289" customWidth="1"/>
    <col min="9477" max="9477" width="16.7109375" style="289" customWidth="1"/>
    <col min="9478" max="9478" width="3.85546875" style="289" customWidth="1"/>
    <col min="9479" max="9486" width="9.140625" style="289"/>
    <col min="9487" max="9487" width="19.28515625" style="289" customWidth="1"/>
    <col min="9488" max="9488" width="9.140625" style="289"/>
    <col min="9489" max="9489" width="25.42578125" style="289" customWidth="1"/>
    <col min="9490" max="9728" width="9.140625" style="289"/>
    <col min="9729" max="9729" width="4.5703125" style="289" customWidth="1"/>
    <col min="9730" max="9730" width="87.28515625" style="289" customWidth="1"/>
    <col min="9731" max="9732" width="20.7109375" style="289" customWidth="1"/>
    <col min="9733" max="9733" width="16.7109375" style="289" customWidth="1"/>
    <col min="9734" max="9734" width="3.85546875" style="289" customWidth="1"/>
    <col min="9735" max="9742" width="9.140625" style="289"/>
    <col min="9743" max="9743" width="19.28515625" style="289" customWidth="1"/>
    <col min="9744" max="9744" width="9.140625" style="289"/>
    <col min="9745" max="9745" width="25.42578125" style="289" customWidth="1"/>
    <col min="9746" max="9984" width="9.140625" style="289"/>
    <col min="9985" max="9985" width="4.5703125" style="289" customWidth="1"/>
    <col min="9986" max="9986" width="87.28515625" style="289" customWidth="1"/>
    <col min="9987" max="9988" width="20.7109375" style="289" customWidth="1"/>
    <col min="9989" max="9989" width="16.7109375" style="289" customWidth="1"/>
    <col min="9990" max="9990" width="3.85546875" style="289" customWidth="1"/>
    <col min="9991" max="9998" width="9.140625" style="289"/>
    <col min="9999" max="9999" width="19.28515625" style="289" customWidth="1"/>
    <col min="10000" max="10000" width="9.140625" style="289"/>
    <col min="10001" max="10001" width="25.42578125" style="289" customWidth="1"/>
    <col min="10002" max="10240" width="9.140625" style="289"/>
    <col min="10241" max="10241" width="4.5703125" style="289" customWidth="1"/>
    <col min="10242" max="10242" width="87.28515625" style="289" customWidth="1"/>
    <col min="10243" max="10244" width="20.7109375" style="289" customWidth="1"/>
    <col min="10245" max="10245" width="16.7109375" style="289" customWidth="1"/>
    <col min="10246" max="10246" width="3.85546875" style="289" customWidth="1"/>
    <col min="10247" max="10254" width="9.140625" style="289"/>
    <col min="10255" max="10255" width="19.28515625" style="289" customWidth="1"/>
    <col min="10256" max="10256" width="9.140625" style="289"/>
    <col min="10257" max="10257" width="25.42578125" style="289" customWidth="1"/>
    <col min="10258" max="10496" width="9.140625" style="289"/>
    <col min="10497" max="10497" width="4.5703125" style="289" customWidth="1"/>
    <col min="10498" max="10498" width="87.28515625" style="289" customWidth="1"/>
    <col min="10499" max="10500" width="20.7109375" style="289" customWidth="1"/>
    <col min="10501" max="10501" width="16.7109375" style="289" customWidth="1"/>
    <col min="10502" max="10502" width="3.85546875" style="289" customWidth="1"/>
    <col min="10503" max="10510" width="9.140625" style="289"/>
    <col min="10511" max="10511" width="19.28515625" style="289" customWidth="1"/>
    <col min="10512" max="10512" width="9.140625" style="289"/>
    <col min="10513" max="10513" width="25.42578125" style="289" customWidth="1"/>
    <col min="10514" max="10752" width="9.140625" style="289"/>
    <col min="10753" max="10753" width="4.5703125" style="289" customWidth="1"/>
    <col min="10754" max="10754" width="87.28515625" style="289" customWidth="1"/>
    <col min="10755" max="10756" width="20.7109375" style="289" customWidth="1"/>
    <col min="10757" max="10757" width="16.7109375" style="289" customWidth="1"/>
    <col min="10758" max="10758" width="3.85546875" style="289" customWidth="1"/>
    <col min="10759" max="10766" width="9.140625" style="289"/>
    <col min="10767" max="10767" width="19.28515625" style="289" customWidth="1"/>
    <col min="10768" max="10768" width="9.140625" style="289"/>
    <col min="10769" max="10769" width="25.42578125" style="289" customWidth="1"/>
    <col min="10770" max="11008" width="9.140625" style="289"/>
    <col min="11009" max="11009" width="4.5703125" style="289" customWidth="1"/>
    <col min="11010" max="11010" width="87.28515625" style="289" customWidth="1"/>
    <col min="11011" max="11012" width="20.7109375" style="289" customWidth="1"/>
    <col min="11013" max="11013" width="16.7109375" style="289" customWidth="1"/>
    <col min="11014" max="11014" width="3.85546875" style="289" customWidth="1"/>
    <col min="11015" max="11022" width="9.140625" style="289"/>
    <col min="11023" max="11023" width="19.28515625" style="289" customWidth="1"/>
    <col min="11024" max="11024" width="9.140625" style="289"/>
    <col min="11025" max="11025" width="25.42578125" style="289" customWidth="1"/>
    <col min="11026" max="11264" width="9.140625" style="289"/>
    <col min="11265" max="11265" width="4.5703125" style="289" customWidth="1"/>
    <col min="11266" max="11266" width="87.28515625" style="289" customWidth="1"/>
    <col min="11267" max="11268" width="20.7109375" style="289" customWidth="1"/>
    <col min="11269" max="11269" width="16.7109375" style="289" customWidth="1"/>
    <col min="11270" max="11270" width="3.85546875" style="289" customWidth="1"/>
    <col min="11271" max="11278" width="9.140625" style="289"/>
    <col min="11279" max="11279" width="19.28515625" style="289" customWidth="1"/>
    <col min="11280" max="11280" width="9.140625" style="289"/>
    <col min="11281" max="11281" width="25.42578125" style="289" customWidth="1"/>
    <col min="11282" max="11520" width="9.140625" style="289"/>
    <col min="11521" max="11521" width="4.5703125" style="289" customWidth="1"/>
    <col min="11522" max="11522" width="87.28515625" style="289" customWidth="1"/>
    <col min="11523" max="11524" width="20.7109375" style="289" customWidth="1"/>
    <col min="11525" max="11525" width="16.7109375" style="289" customWidth="1"/>
    <col min="11526" max="11526" width="3.85546875" style="289" customWidth="1"/>
    <col min="11527" max="11534" width="9.140625" style="289"/>
    <col min="11535" max="11535" width="19.28515625" style="289" customWidth="1"/>
    <col min="11536" max="11536" width="9.140625" style="289"/>
    <col min="11537" max="11537" width="25.42578125" style="289" customWidth="1"/>
    <col min="11538" max="11776" width="9.140625" style="289"/>
    <col min="11777" max="11777" width="4.5703125" style="289" customWidth="1"/>
    <col min="11778" max="11778" width="87.28515625" style="289" customWidth="1"/>
    <col min="11779" max="11780" width="20.7109375" style="289" customWidth="1"/>
    <col min="11781" max="11781" width="16.7109375" style="289" customWidth="1"/>
    <col min="11782" max="11782" width="3.85546875" style="289" customWidth="1"/>
    <col min="11783" max="11790" width="9.140625" style="289"/>
    <col min="11791" max="11791" width="19.28515625" style="289" customWidth="1"/>
    <col min="11792" max="11792" width="9.140625" style="289"/>
    <col min="11793" max="11793" width="25.42578125" style="289" customWidth="1"/>
    <col min="11794" max="12032" width="9.140625" style="289"/>
    <col min="12033" max="12033" width="4.5703125" style="289" customWidth="1"/>
    <col min="12034" max="12034" width="87.28515625" style="289" customWidth="1"/>
    <col min="12035" max="12036" width="20.7109375" style="289" customWidth="1"/>
    <col min="12037" max="12037" width="16.7109375" style="289" customWidth="1"/>
    <col min="12038" max="12038" width="3.85546875" style="289" customWidth="1"/>
    <col min="12039" max="12046" width="9.140625" style="289"/>
    <col min="12047" max="12047" width="19.28515625" style="289" customWidth="1"/>
    <col min="12048" max="12048" width="9.140625" style="289"/>
    <col min="12049" max="12049" width="25.42578125" style="289" customWidth="1"/>
    <col min="12050" max="12288" width="9.140625" style="289"/>
    <col min="12289" max="12289" width="4.5703125" style="289" customWidth="1"/>
    <col min="12290" max="12290" width="87.28515625" style="289" customWidth="1"/>
    <col min="12291" max="12292" width="20.7109375" style="289" customWidth="1"/>
    <col min="12293" max="12293" width="16.7109375" style="289" customWidth="1"/>
    <col min="12294" max="12294" width="3.85546875" style="289" customWidth="1"/>
    <col min="12295" max="12302" width="9.140625" style="289"/>
    <col min="12303" max="12303" width="19.28515625" style="289" customWidth="1"/>
    <col min="12304" max="12304" width="9.140625" style="289"/>
    <col min="12305" max="12305" width="25.42578125" style="289" customWidth="1"/>
    <col min="12306" max="12544" width="9.140625" style="289"/>
    <col min="12545" max="12545" width="4.5703125" style="289" customWidth="1"/>
    <col min="12546" max="12546" width="87.28515625" style="289" customWidth="1"/>
    <col min="12547" max="12548" width="20.7109375" style="289" customWidth="1"/>
    <col min="12549" max="12549" width="16.7109375" style="289" customWidth="1"/>
    <col min="12550" max="12550" width="3.85546875" style="289" customWidth="1"/>
    <col min="12551" max="12558" width="9.140625" style="289"/>
    <col min="12559" max="12559" width="19.28515625" style="289" customWidth="1"/>
    <col min="12560" max="12560" width="9.140625" style="289"/>
    <col min="12561" max="12561" width="25.42578125" style="289" customWidth="1"/>
    <col min="12562" max="12800" width="9.140625" style="289"/>
    <col min="12801" max="12801" width="4.5703125" style="289" customWidth="1"/>
    <col min="12802" max="12802" width="87.28515625" style="289" customWidth="1"/>
    <col min="12803" max="12804" width="20.7109375" style="289" customWidth="1"/>
    <col min="12805" max="12805" width="16.7109375" style="289" customWidth="1"/>
    <col min="12806" max="12806" width="3.85546875" style="289" customWidth="1"/>
    <col min="12807" max="12814" width="9.140625" style="289"/>
    <col min="12815" max="12815" width="19.28515625" style="289" customWidth="1"/>
    <col min="12816" max="12816" width="9.140625" style="289"/>
    <col min="12817" max="12817" width="25.42578125" style="289" customWidth="1"/>
    <col min="12818" max="13056" width="9.140625" style="289"/>
    <col min="13057" max="13057" width="4.5703125" style="289" customWidth="1"/>
    <col min="13058" max="13058" width="87.28515625" style="289" customWidth="1"/>
    <col min="13059" max="13060" width="20.7109375" style="289" customWidth="1"/>
    <col min="13061" max="13061" width="16.7109375" style="289" customWidth="1"/>
    <col min="13062" max="13062" width="3.85546875" style="289" customWidth="1"/>
    <col min="13063" max="13070" width="9.140625" style="289"/>
    <col min="13071" max="13071" width="19.28515625" style="289" customWidth="1"/>
    <col min="13072" max="13072" width="9.140625" style="289"/>
    <col min="13073" max="13073" width="25.42578125" style="289" customWidth="1"/>
    <col min="13074" max="13312" width="9.140625" style="289"/>
    <col min="13313" max="13313" width="4.5703125" style="289" customWidth="1"/>
    <col min="13314" max="13314" width="87.28515625" style="289" customWidth="1"/>
    <col min="13315" max="13316" width="20.7109375" style="289" customWidth="1"/>
    <col min="13317" max="13317" width="16.7109375" style="289" customWidth="1"/>
    <col min="13318" max="13318" width="3.85546875" style="289" customWidth="1"/>
    <col min="13319" max="13326" width="9.140625" style="289"/>
    <col min="13327" max="13327" width="19.28515625" style="289" customWidth="1"/>
    <col min="13328" max="13328" width="9.140625" style="289"/>
    <col min="13329" max="13329" width="25.42578125" style="289" customWidth="1"/>
    <col min="13330" max="13568" width="9.140625" style="289"/>
    <col min="13569" max="13569" width="4.5703125" style="289" customWidth="1"/>
    <col min="13570" max="13570" width="87.28515625" style="289" customWidth="1"/>
    <col min="13571" max="13572" width="20.7109375" style="289" customWidth="1"/>
    <col min="13573" max="13573" width="16.7109375" style="289" customWidth="1"/>
    <col min="13574" max="13574" width="3.85546875" style="289" customWidth="1"/>
    <col min="13575" max="13582" width="9.140625" style="289"/>
    <col min="13583" max="13583" width="19.28515625" style="289" customWidth="1"/>
    <col min="13584" max="13584" width="9.140625" style="289"/>
    <col min="13585" max="13585" width="25.42578125" style="289" customWidth="1"/>
    <col min="13586" max="13824" width="9.140625" style="289"/>
    <col min="13825" max="13825" width="4.5703125" style="289" customWidth="1"/>
    <col min="13826" max="13826" width="87.28515625" style="289" customWidth="1"/>
    <col min="13827" max="13828" width="20.7109375" style="289" customWidth="1"/>
    <col min="13829" max="13829" width="16.7109375" style="289" customWidth="1"/>
    <col min="13830" max="13830" width="3.85546875" style="289" customWidth="1"/>
    <col min="13831" max="13838" width="9.140625" style="289"/>
    <col min="13839" max="13839" width="19.28515625" style="289" customWidth="1"/>
    <col min="13840" max="13840" width="9.140625" style="289"/>
    <col min="13841" max="13841" width="25.42578125" style="289" customWidth="1"/>
    <col min="13842" max="14080" width="9.140625" style="289"/>
    <col min="14081" max="14081" width="4.5703125" style="289" customWidth="1"/>
    <col min="14082" max="14082" width="87.28515625" style="289" customWidth="1"/>
    <col min="14083" max="14084" width="20.7109375" style="289" customWidth="1"/>
    <col min="14085" max="14085" width="16.7109375" style="289" customWidth="1"/>
    <col min="14086" max="14086" width="3.85546875" style="289" customWidth="1"/>
    <col min="14087" max="14094" width="9.140625" style="289"/>
    <col min="14095" max="14095" width="19.28515625" style="289" customWidth="1"/>
    <col min="14096" max="14096" width="9.140625" style="289"/>
    <col min="14097" max="14097" width="25.42578125" style="289" customWidth="1"/>
    <col min="14098" max="14336" width="9.140625" style="289"/>
    <col min="14337" max="14337" width="4.5703125" style="289" customWidth="1"/>
    <col min="14338" max="14338" width="87.28515625" style="289" customWidth="1"/>
    <col min="14339" max="14340" width="20.7109375" style="289" customWidth="1"/>
    <col min="14341" max="14341" width="16.7109375" style="289" customWidth="1"/>
    <col min="14342" max="14342" width="3.85546875" style="289" customWidth="1"/>
    <col min="14343" max="14350" width="9.140625" style="289"/>
    <col min="14351" max="14351" width="19.28515625" style="289" customWidth="1"/>
    <col min="14352" max="14352" width="9.140625" style="289"/>
    <col min="14353" max="14353" width="25.42578125" style="289" customWidth="1"/>
    <col min="14354" max="14592" width="9.140625" style="289"/>
    <col min="14593" max="14593" width="4.5703125" style="289" customWidth="1"/>
    <col min="14594" max="14594" width="87.28515625" style="289" customWidth="1"/>
    <col min="14595" max="14596" width="20.7109375" style="289" customWidth="1"/>
    <col min="14597" max="14597" width="16.7109375" style="289" customWidth="1"/>
    <col min="14598" max="14598" width="3.85546875" style="289" customWidth="1"/>
    <col min="14599" max="14606" width="9.140625" style="289"/>
    <col min="14607" max="14607" width="19.28515625" style="289" customWidth="1"/>
    <col min="14608" max="14608" width="9.140625" style="289"/>
    <col min="14609" max="14609" width="25.42578125" style="289" customWidth="1"/>
    <col min="14610" max="14848" width="9.140625" style="289"/>
    <col min="14849" max="14849" width="4.5703125" style="289" customWidth="1"/>
    <col min="14850" max="14850" width="87.28515625" style="289" customWidth="1"/>
    <col min="14851" max="14852" width="20.7109375" style="289" customWidth="1"/>
    <col min="14853" max="14853" width="16.7109375" style="289" customWidth="1"/>
    <col min="14854" max="14854" width="3.85546875" style="289" customWidth="1"/>
    <col min="14855" max="14862" width="9.140625" style="289"/>
    <col min="14863" max="14863" width="19.28515625" style="289" customWidth="1"/>
    <col min="14864" max="14864" width="9.140625" style="289"/>
    <col min="14865" max="14865" width="25.42578125" style="289" customWidth="1"/>
    <col min="14866" max="15104" width="9.140625" style="289"/>
    <col min="15105" max="15105" width="4.5703125" style="289" customWidth="1"/>
    <col min="15106" max="15106" width="87.28515625" style="289" customWidth="1"/>
    <col min="15107" max="15108" width="20.7109375" style="289" customWidth="1"/>
    <col min="15109" max="15109" width="16.7109375" style="289" customWidth="1"/>
    <col min="15110" max="15110" width="3.85546875" style="289" customWidth="1"/>
    <col min="15111" max="15118" width="9.140625" style="289"/>
    <col min="15119" max="15119" width="19.28515625" style="289" customWidth="1"/>
    <col min="15120" max="15120" width="9.140625" style="289"/>
    <col min="15121" max="15121" width="25.42578125" style="289" customWidth="1"/>
    <col min="15122" max="15360" width="9.140625" style="289"/>
    <col min="15361" max="15361" width="4.5703125" style="289" customWidth="1"/>
    <col min="15362" max="15362" width="87.28515625" style="289" customWidth="1"/>
    <col min="15363" max="15364" width="20.7109375" style="289" customWidth="1"/>
    <col min="15365" max="15365" width="16.7109375" style="289" customWidth="1"/>
    <col min="15366" max="15366" width="3.85546875" style="289" customWidth="1"/>
    <col min="15367" max="15374" width="9.140625" style="289"/>
    <col min="15375" max="15375" width="19.28515625" style="289" customWidth="1"/>
    <col min="15376" max="15376" width="9.140625" style="289"/>
    <col min="15377" max="15377" width="25.42578125" style="289" customWidth="1"/>
    <col min="15378" max="15616" width="9.140625" style="289"/>
    <col min="15617" max="15617" width="4.5703125" style="289" customWidth="1"/>
    <col min="15618" max="15618" width="87.28515625" style="289" customWidth="1"/>
    <col min="15619" max="15620" width="20.7109375" style="289" customWidth="1"/>
    <col min="15621" max="15621" width="16.7109375" style="289" customWidth="1"/>
    <col min="15622" max="15622" width="3.85546875" style="289" customWidth="1"/>
    <col min="15623" max="15630" width="9.140625" style="289"/>
    <col min="15631" max="15631" width="19.28515625" style="289" customWidth="1"/>
    <col min="15632" max="15632" width="9.140625" style="289"/>
    <col min="15633" max="15633" width="25.42578125" style="289" customWidth="1"/>
    <col min="15634" max="15872" width="9.140625" style="289"/>
    <col min="15873" max="15873" width="4.5703125" style="289" customWidth="1"/>
    <col min="15874" max="15874" width="87.28515625" style="289" customWidth="1"/>
    <col min="15875" max="15876" width="20.7109375" style="289" customWidth="1"/>
    <col min="15877" max="15877" width="16.7109375" style="289" customWidth="1"/>
    <col min="15878" max="15878" width="3.85546875" style="289" customWidth="1"/>
    <col min="15879" max="15886" width="9.140625" style="289"/>
    <col min="15887" max="15887" width="19.28515625" style="289" customWidth="1"/>
    <col min="15888" max="15888" width="9.140625" style="289"/>
    <col min="15889" max="15889" width="25.42578125" style="289" customWidth="1"/>
    <col min="15890" max="16128" width="9.140625" style="289"/>
    <col min="16129" max="16129" width="4.5703125" style="289" customWidth="1"/>
    <col min="16130" max="16130" width="87.28515625" style="289" customWidth="1"/>
    <col min="16131" max="16132" width="20.7109375" style="289" customWidth="1"/>
    <col min="16133" max="16133" width="16.7109375" style="289" customWidth="1"/>
    <col min="16134" max="16134" width="3.85546875" style="289" customWidth="1"/>
    <col min="16135" max="16142" width="9.140625" style="289"/>
    <col min="16143" max="16143" width="19.28515625" style="289" customWidth="1"/>
    <col min="16144" max="16144" width="9.140625" style="289"/>
    <col min="16145" max="16145" width="25.42578125" style="289" customWidth="1"/>
    <col min="16146" max="16384" width="9.140625" style="289"/>
  </cols>
  <sheetData>
    <row r="1" spans="1:17" ht="15.75">
      <c r="A1" s="286" t="s">
        <v>552</v>
      </c>
      <c r="B1" s="724"/>
    </row>
    <row r="2" spans="1:17" ht="17.25" customHeight="1">
      <c r="A2" s="1590" t="s">
        <v>4</v>
      </c>
      <c r="B2" s="1590"/>
      <c r="C2" s="1590"/>
      <c r="D2" s="1590"/>
      <c r="E2" s="1590"/>
    </row>
    <row r="3" spans="1:17" ht="17.25" customHeight="1">
      <c r="A3" s="1590" t="s">
        <v>683</v>
      </c>
      <c r="B3" s="1590"/>
      <c r="C3" s="1590"/>
      <c r="D3" s="1590"/>
      <c r="E3" s="1590"/>
    </row>
    <row r="4" spans="1:17" ht="17.25" customHeight="1">
      <c r="B4" s="294"/>
      <c r="C4" s="294"/>
      <c r="D4" s="288"/>
      <c r="E4" s="288"/>
    </row>
    <row r="5" spans="1:17" ht="20.25" customHeight="1">
      <c r="B5" s="294"/>
      <c r="C5" s="294"/>
      <c r="D5" s="295"/>
      <c r="E5" s="725" t="s">
        <v>684</v>
      </c>
    </row>
    <row r="6" spans="1:17" ht="17.25" customHeight="1">
      <c r="A6" s="726"/>
      <c r="B6" s="727"/>
      <c r="C6" s="728" t="s">
        <v>238</v>
      </c>
      <c r="D6" s="1591" t="s">
        <v>240</v>
      </c>
      <c r="E6" s="729" t="s">
        <v>241</v>
      </c>
    </row>
    <row r="7" spans="1:17" ht="12.75" customHeight="1">
      <c r="A7" s="320" t="s">
        <v>685</v>
      </c>
      <c r="B7" s="730" t="s">
        <v>3</v>
      </c>
      <c r="C7" s="731" t="s">
        <v>239</v>
      </c>
      <c r="D7" s="1592"/>
      <c r="E7" s="732" t="s">
        <v>4</v>
      </c>
    </row>
    <row r="8" spans="1:17" ht="14.25" customHeight="1">
      <c r="A8" s="733"/>
      <c r="B8" s="734"/>
      <c r="C8" s="735" t="s">
        <v>686</v>
      </c>
      <c r="D8" s="1593"/>
      <c r="E8" s="736" t="s">
        <v>617</v>
      </c>
      <c r="F8" s="310"/>
    </row>
    <row r="9" spans="1:17" s="314" customFormat="1" ht="9.75" customHeight="1">
      <c r="A9" s="312" t="s">
        <v>467</v>
      </c>
      <c r="B9" s="312">
        <v>2</v>
      </c>
      <c r="C9" s="737">
        <v>3</v>
      </c>
      <c r="D9" s="738">
        <v>4</v>
      </c>
      <c r="E9" s="313">
        <v>5</v>
      </c>
    </row>
    <row r="10" spans="1:17" ht="30" customHeight="1">
      <c r="A10" s="739" t="s">
        <v>624</v>
      </c>
      <c r="B10" s="740" t="s">
        <v>687</v>
      </c>
      <c r="C10" s="741">
        <v>355705.40500000003</v>
      </c>
      <c r="D10" s="741">
        <v>88469.165334430014</v>
      </c>
      <c r="E10" s="742">
        <v>0.24871470630149689</v>
      </c>
      <c r="Q10" s="743"/>
    </row>
    <row r="11" spans="1:17" ht="12.75" customHeight="1">
      <c r="A11" s="744"/>
      <c r="B11" s="745" t="s">
        <v>688</v>
      </c>
      <c r="C11" s="746">
        <v>0</v>
      </c>
      <c r="D11" s="747">
        <v>0</v>
      </c>
      <c r="E11" s="748"/>
      <c r="Q11" s="743"/>
    </row>
    <row r="12" spans="1:17" s="310" customFormat="1" ht="24" customHeight="1">
      <c r="A12" s="749"/>
      <c r="B12" s="750" t="s">
        <v>689</v>
      </c>
      <c r="C12" s="751">
        <v>331672.63699999999</v>
      </c>
      <c r="D12" s="752">
        <v>82859.363896990006</v>
      </c>
      <c r="E12" s="753">
        <v>0.24982273076988865</v>
      </c>
      <c r="Q12" s="754"/>
    </row>
    <row r="13" spans="1:17" s="310" customFormat="1" ht="12.75" customHeight="1">
      <c r="A13" s="749"/>
      <c r="B13" s="745" t="s">
        <v>690</v>
      </c>
      <c r="C13" s="751"/>
      <c r="D13" s="752"/>
      <c r="E13" s="753"/>
      <c r="Q13" s="754"/>
    </row>
    <row r="14" spans="1:17" ht="16.5" customHeight="1">
      <c r="A14" s="744"/>
      <c r="B14" s="321" t="s">
        <v>691</v>
      </c>
      <c r="C14" s="755">
        <v>237913.98199999999</v>
      </c>
      <c r="D14" s="756">
        <v>59147.32688886</v>
      </c>
      <c r="E14" s="757">
        <v>0.24860803216206101</v>
      </c>
      <c r="Q14" s="743"/>
    </row>
    <row r="15" spans="1:17" ht="17.100000000000001" customHeight="1">
      <c r="A15" s="744"/>
      <c r="B15" s="758" t="s">
        <v>692</v>
      </c>
      <c r="C15" s="755">
        <v>70000</v>
      </c>
      <c r="D15" s="756">
        <v>16071.512378619998</v>
      </c>
      <c r="E15" s="757">
        <v>0.22959303398028569</v>
      </c>
      <c r="Q15" s="743"/>
    </row>
    <row r="16" spans="1:17" ht="16.5" customHeight="1">
      <c r="A16" s="744"/>
      <c r="B16" s="321" t="s">
        <v>693</v>
      </c>
      <c r="C16" s="755">
        <v>32400</v>
      </c>
      <c r="D16" s="756">
        <v>9365.0330877900051</v>
      </c>
      <c r="E16" s="757">
        <v>0.28904423110462979</v>
      </c>
      <c r="Q16" s="759"/>
    </row>
    <row r="17" spans="1:17" ht="16.5" customHeight="1">
      <c r="A17" s="744"/>
      <c r="B17" s="760" t="s">
        <v>694</v>
      </c>
      <c r="C17" s="755">
        <v>55500</v>
      </c>
      <c r="D17" s="756">
        <v>12820.56670576</v>
      </c>
      <c r="E17" s="757">
        <v>0.2310012019055856</v>
      </c>
      <c r="Q17" s="761"/>
    </row>
    <row r="18" spans="1:17" ht="16.5" customHeight="1">
      <c r="A18" s="744"/>
      <c r="B18" s="760" t="s">
        <v>695</v>
      </c>
      <c r="C18" s="755">
        <v>4568.6549999999997</v>
      </c>
      <c r="D18" s="756">
        <v>1112.95158105</v>
      </c>
      <c r="E18" s="757">
        <v>0.24360595865741669</v>
      </c>
      <c r="Q18" s="761"/>
    </row>
    <row r="19" spans="1:17" s="310" customFormat="1" ht="16.5" customHeight="1">
      <c r="A19" s="749"/>
      <c r="B19" s="750" t="s">
        <v>696</v>
      </c>
      <c r="C19" s="751">
        <v>21908.68</v>
      </c>
      <c r="D19" s="752">
        <v>5571.0019974800016</v>
      </c>
      <c r="E19" s="753">
        <v>0.2542828685927222</v>
      </c>
    </row>
    <row r="20" spans="1:17" ht="17.100000000000001" customHeight="1">
      <c r="A20" s="744"/>
      <c r="B20" s="760" t="s">
        <v>697</v>
      </c>
      <c r="C20" s="755">
        <v>3787</v>
      </c>
      <c r="D20" s="756">
        <v>943.48665889999995</v>
      </c>
      <c r="E20" s="757">
        <v>0.24913827803010297</v>
      </c>
      <c r="O20" s="762"/>
      <c r="Q20" s="762"/>
    </row>
    <row r="21" spans="1:17" ht="24" customHeight="1">
      <c r="A21" s="744"/>
      <c r="B21" s="750" t="s">
        <v>698</v>
      </c>
      <c r="C21" s="751">
        <v>2124.0880000000002</v>
      </c>
      <c r="D21" s="752">
        <v>38.799439960000001</v>
      </c>
      <c r="E21" s="753">
        <v>1.8266399490039959E-2</v>
      </c>
      <c r="Q21" s="762">
        <f>SUM(Q20:Q20)</f>
        <v>0</v>
      </c>
    </row>
    <row r="22" spans="1:17" ht="17.100000000000001" customHeight="1">
      <c r="A22" s="763" t="s">
        <v>4</v>
      </c>
      <c r="B22" s="760" t="s">
        <v>699</v>
      </c>
      <c r="C22" s="755">
        <v>152.05799999999999</v>
      </c>
      <c r="D22" s="756">
        <v>15.304110330000002</v>
      </c>
      <c r="E22" s="757">
        <v>0.10064653178392458</v>
      </c>
      <c r="F22" s="317"/>
      <c r="O22" s="762"/>
    </row>
    <row r="23" spans="1:17" ht="17.100000000000001" customHeight="1">
      <c r="A23" s="320"/>
      <c r="B23" s="760" t="s">
        <v>700</v>
      </c>
      <c r="C23" s="755">
        <v>1972.03</v>
      </c>
      <c r="D23" s="756">
        <v>23.495329630000001</v>
      </c>
      <c r="E23" s="757">
        <v>1.1914286106195139E-2</v>
      </c>
      <c r="F23" s="317"/>
    </row>
    <row r="24" spans="1:17" ht="24" customHeight="1">
      <c r="A24" s="763" t="s">
        <v>649</v>
      </c>
      <c r="B24" s="764" t="s">
        <v>701</v>
      </c>
      <c r="C24" s="751">
        <v>397197.40500000003</v>
      </c>
      <c r="D24" s="752">
        <v>85341.535464199973</v>
      </c>
      <c r="E24" s="753">
        <v>0.21485924729090303</v>
      </c>
      <c r="F24" s="317"/>
    </row>
    <row r="25" spans="1:17" ht="12.75" customHeight="1">
      <c r="A25" s="744"/>
      <c r="B25" s="745" t="s">
        <v>690</v>
      </c>
      <c r="C25" s="755"/>
      <c r="D25" s="752"/>
      <c r="E25" s="753"/>
      <c r="F25" s="317"/>
    </row>
    <row r="26" spans="1:17" ht="17.100000000000001" customHeight="1">
      <c r="A26" s="744"/>
      <c r="B26" s="321" t="s">
        <v>702</v>
      </c>
      <c r="C26" s="765">
        <v>30700</v>
      </c>
      <c r="D26" s="756">
        <v>5129.5641728799992</v>
      </c>
      <c r="E26" s="757">
        <v>0.16708678087557</v>
      </c>
      <c r="F26" s="317"/>
    </row>
    <row r="27" spans="1:17" ht="17.100000000000001" customHeight="1">
      <c r="A27" s="744"/>
      <c r="B27" s="321" t="s">
        <v>703</v>
      </c>
      <c r="C27" s="765">
        <v>19643.623</v>
      </c>
      <c r="D27" s="756">
        <v>4409.3250547800008</v>
      </c>
      <c r="E27" s="757">
        <v>0.22446597833709192</v>
      </c>
      <c r="F27" s="317"/>
      <c r="O27" s="289">
        <f>SUM(O25:O26)</f>
        <v>0</v>
      </c>
    </row>
    <row r="28" spans="1:17" ht="17.100000000000001" customHeight="1">
      <c r="A28" s="744"/>
      <c r="B28" s="766" t="s">
        <v>704</v>
      </c>
      <c r="C28" s="765">
        <v>17565.683000000001</v>
      </c>
      <c r="D28" s="756">
        <v>4014.4853864800002</v>
      </c>
      <c r="E28" s="757">
        <v>0.22854137732532234</v>
      </c>
      <c r="F28" s="317"/>
    </row>
    <row r="29" spans="1:17" ht="17.100000000000001" customHeight="1">
      <c r="A29" s="744"/>
      <c r="B29" s="767" t="s">
        <v>705</v>
      </c>
      <c r="C29" s="765">
        <v>46637.722999999998</v>
      </c>
      <c r="D29" s="756">
        <v>5233.4379484700003</v>
      </c>
      <c r="E29" s="757">
        <v>0.11221469685537608</v>
      </c>
      <c r="F29" s="317"/>
    </row>
    <row r="30" spans="1:17" ht="17.100000000000001" customHeight="1">
      <c r="A30" s="768"/>
      <c r="B30" s="769" t="s">
        <v>706</v>
      </c>
      <c r="C30" s="770">
        <v>56444.714999999997</v>
      </c>
      <c r="D30" s="771">
        <v>19693.954062000001</v>
      </c>
      <c r="E30" s="772">
        <v>0.34890696253847686</v>
      </c>
    </row>
    <row r="34" spans="1:6">
      <c r="A34" s="61"/>
      <c r="B34" s="61"/>
      <c r="C34" s="61"/>
      <c r="D34" s="61"/>
      <c r="E34" s="61"/>
      <c r="F34" s="773"/>
    </row>
    <row r="35" spans="1:6">
      <c r="A35" s="61"/>
      <c r="B35" s="61"/>
      <c r="C35" s="61"/>
      <c r="D35" s="61"/>
      <c r="E35" s="61"/>
      <c r="F35" s="773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B1" sqref="B1:D1"/>
    </sheetView>
  </sheetViews>
  <sheetFormatPr defaultColWidth="11.42578125" defaultRowHeight="15"/>
  <cols>
    <col min="1" max="1" width="17.5703125" style="409" customWidth="1"/>
    <col min="2" max="2" width="70.42578125" style="409" customWidth="1"/>
    <col min="3" max="3" width="16.28515625" style="409" customWidth="1"/>
    <col min="4" max="4" width="35.28515625" style="409" customWidth="1"/>
    <col min="5" max="5" width="16.5703125" style="409" customWidth="1"/>
    <col min="6" max="253" width="12.5703125" style="409" customWidth="1"/>
    <col min="254" max="256" width="11.42578125" style="409"/>
    <col min="257" max="257" width="17.5703125" style="409" customWidth="1"/>
    <col min="258" max="258" width="70.42578125" style="409" customWidth="1"/>
    <col min="259" max="259" width="16.28515625" style="409" customWidth="1"/>
    <col min="260" max="260" width="35.28515625" style="409" customWidth="1"/>
    <col min="261" max="261" width="16.5703125" style="409" customWidth="1"/>
    <col min="262" max="509" width="12.5703125" style="409" customWidth="1"/>
    <col min="510" max="512" width="11.42578125" style="409"/>
    <col min="513" max="513" width="17.5703125" style="409" customWidth="1"/>
    <col min="514" max="514" width="70.42578125" style="409" customWidth="1"/>
    <col min="515" max="515" width="16.28515625" style="409" customWidth="1"/>
    <col min="516" max="516" width="35.28515625" style="409" customWidth="1"/>
    <col min="517" max="517" width="16.5703125" style="409" customWidth="1"/>
    <col min="518" max="765" width="12.5703125" style="409" customWidth="1"/>
    <col min="766" max="768" width="11.42578125" style="409"/>
    <col min="769" max="769" width="17.5703125" style="409" customWidth="1"/>
    <col min="770" max="770" width="70.42578125" style="409" customWidth="1"/>
    <col min="771" max="771" width="16.28515625" style="409" customWidth="1"/>
    <col min="772" max="772" width="35.28515625" style="409" customWidth="1"/>
    <col min="773" max="773" width="16.5703125" style="409" customWidth="1"/>
    <col min="774" max="1021" width="12.5703125" style="409" customWidth="1"/>
    <col min="1022" max="1024" width="11.42578125" style="409"/>
    <col min="1025" max="1025" width="17.5703125" style="409" customWidth="1"/>
    <col min="1026" max="1026" width="70.42578125" style="409" customWidth="1"/>
    <col min="1027" max="1027" width="16.28515625" style="409" customWidth="1"/>
    <col min="1028" max="1028" width="35.28515625" style="409" customWidth="1"/>
    <col min="1029" max="1029" width="16.5703125" style="409" customWidth="1"/>
    <col min="1030" max="1277" width="12.5703125" style="409" customWidth="1"/>
    <col min="1278" max="1280" width="11.42578125" style="409"/>
    <col min="1281" max="1281" width="17.5703125" style="409" customWidth="1"/>
    <col min="1282" max="1282" width="70.42578125" style="409" customWidth="1"/>
    <col min="1283" max="1283" width="16.28515625" style="409" customWidth="1"/>
    <col min="1284" max="1284" width="35.28515625" style="409" customWidth="1"/>
    <col min="1285" max="1285" width="16.5703125" style="409" customWidth="1"/>
    <col min="1286" max="1533" width="12.5703125" style="409" customWidth="1"/>
    <col min="1534" max="1536" width="11.42578125" style="409"/>
    <col min="1537" max="1537" width="17.5703125" style="409" customWidth="1"/>
    <col min="1538" max="1538" width="70.42578125" style="409" customWidth="1"/>
    <col min="1539" max="1539" width="16.28515625" style="409" customWidth="1"/>
    <col min="1540" max="1540" width="35.28515625" style="409" customWidth="1"/>
    <col min="1541" max="1541" width="16.5703125" style="409" customWidth="1"/>
    <col min="1542" max="1789" width="12.5703125" style="409" customWidth="1"/>
    <col min="1790" max="1792" width="11.42578125" style="409"/>
    <col min="1793" max="1793" width="17.5703125" style="409" customWidth="1"/>
    <col min="1794" max="1794" width="70.42578125" style="409" customWidth="1"/>
    <col min="1795" max="1795" width="16.28515625" style="409" customWidth="1"/>
    <col min="1796" max="1796" width="35.28515625" style="409" customWidth="1"/>
    <col min="1797" max="1797" width="16.5703125" style="409" customWidth="1"/>
    <col min="1798" max="2045" width="12.5703125" style="409" customWidth="1"/>
    <col min="2046" max="2048" width="11.42578125" style="409"/>
    <col min="2049" max="2049" width="17.5703125" style="409" customWidth="1"/>
    <col min="2050" max="2050" width="70.42578125" style="409" customWidth="1"/>
    <col min="2051" max="2051" width="16.28515625" style="409" customWidth="1"/>
    <col min="2052" max="2052" width="35.28515625" style="409" customWidth="1"/>
    <col min="2053" max="2053" width="16.5703125" style="409" customWidth="1"/>
    <col min="2054" max="2301" width="12.5703125" style="409" customWidth="1"/>
    <col min="2302" max="2304" width="11.42578125" style="409"/>
    <col min="2305" max="2305" width="17.5703125" style="409" customWidth="1"/>
    <col min="2306" max="2306" width="70.42578125" style="409" customWidth="1"/>
    <col min="2307" max="2307" width="16.28515625" style="409" customWidth="1"/>
    <col min="2308" max="2308" width="35.28515625" style="409" customWidth="1"/>
    <col min="2309" max="2309" width="16.5703125" style="409" customWidth="1"/>
    <col min="2310" max="2557" width="12.5703125" style="409" customWidth="1"/>
    <col min="2558" max="2560" width="11.42578125" style="409"/>
    <col min="2561" max="2561" width="17.5703125" style="409" customWidth="1"/>
    <col min="2562" max="2562" width="70.42578125" style="409" customWidth="1"/>
    <col min="2563" max="2563" width="16.28515625" style="409" customWidth="1"/>
    <col min="2564" max="2564" width="35.28515625" style="409" customWidth="1"/>
    <col min="2565" max="2565" width="16.5703125" style="409" customWidth="1"/>
    <col min="2566" max="2813" width="12.5703125" style="409" customWidth="1"/>
    <col min="2814" max="2816" width="11.42578125" style="409"/>
    <col min="2817" max="2817" width="17.5703125" style="409" customWidth="1"/>
    <col min="2818" max="2818" width="70.42578125" style="409" customWidth="1"/>
    <col min="2819" max="2819" width="16.28515625" style="409" customWidth="1"/>
    <col min="2820" max="2820" width="35.28515625" style="409" customWidth="1"/>
    <col min="2821" max="2821" width="16.5703125" style="409" customWidth="1"/>
    <col min="2822" max="3069" width="12.5703125" style="409" customWidth="1"/>
    <col min="3070" max="3072" width="11.42578125" style="409"/>
    <col min="3073" max="3073" width="17.5703125" style="409" customWidth="1"/>
    <col min="3074" max="3074" width="70.42578125" style="409" customWidth="1"/>
    <col min="3075" max="3075" width="16.28515625" style="409" customWidth="1"/>
    <col min="3076" max="3076" width="35.28515625" style="409" customWidth="1"/>
    <col min="3077" max="3077" width="16.5703125" style="409" customWidth="1"/>
    <col min="3078" max="3325" width="12.5703125" style="409" customWidth="1"/>
    <col min="3326" max="3328" width="11.42578125" style="409"/>
    <col min="3329" max="3329" width="17.5703125" style="409" customWidth="1"/>
    <col min="3330" max="3330" width="70.42578125" style="409" customWidth="1"/>
    <col min="3331" max="3331" width="16.28515625" style="409" customWidth="1"/>
    <col min="3332" max="3332" width="35.28515625" style="409" customWidth="1"/>
    <col min="3333" max="3333" width="16.5703125" style="409" customWidth="1"/>
    <col min="3334" max="3581" width="12.5703125" style="409" customWidth="1"/>
    <col min="3582" max="3584" width="11.42578125" style="409"/>
    <col min="3585" max="3585" width="17.5703125" style="409" customWidth="1"/>
    <col min="3586" max="3586" width="70.42578125" style="409" customWidth="1"/>
    <col min="3587" max="3587" width="16.28515625" style="409" customWidth="1"/>
    <col min="3588" max="3588" width="35.28515625" style="409" customWidth="1"/>
    <col min="3589" max="3589" width="16.5703125" style="409" customWidth="1"/>
    <col min="3590" max="3837" width="12.5703125" style="409" customWidth="1"/>
    <col min="3838" max="3840" width="11.42578125" style="409"/>
    <col min="3841" max="3841" width="17.5703125" style="409" customWidth="1"/>
    <col min="3842" max="3842" width="70.42578125" style="409" customWidth="1"/>
    <col min="3843" max="3843" width="16.28515625" style="409" customWidth="1"/>
    <col min="3844" max="3844" width="35.28515625" style="409" customWidth="1"/>
    <col min="3845" max="3845" width="16.5703125" style="409" customWidth="1"/>
    <col min="3846" max="4093" width="12.5703125" style="409" customWidth="1"/>
    <col min="4094" max="4096" width="11.42578125" style="409"/>
    <col min="4097" max="4097" width="17.5703125" style="409" customWidth="1"/>
    <col min="4098" max="4098" width="70.42578125" style="409" customWidth="1"/>
    <col min="4099" max="4099" width="16.28515625" style="409" customWidth="1"/>
    <col min="4100" max="4100" width="35.28515625" style="409" customWidth="1"/>
    <col min="4101" max="4101" width="16.5703125" style="409" customWidth="1"/>
    <col min="4102" max="4349" width="12.5703125" style="409" customWidth="1"/>
    <col min="4350" max="4352" width="11.42578125" style="409"/>
    <col min="4353" max="4353" width="17.5703125" style="409" customWidth="1"/>
    <col min="4354" max="4354" width="70.42578125" style="409" customWidth="1"/>
    <col min="4355" max="4355" width="16.28515625" style="409" customWidth="1"/>
    <col min="4356" max="4356" width="35.28515625" style="409" customWidth="1"/>
    <col min="4357" max="4357" width="16.5703125" style="409" customWidth="1"/>
    <col min="4358" max="4605" width="12.5703125" style="409" customWidth="1"/>
    <col min="4606" max="4608" width="11.42578125" style="409"/>
    <col min="4609" max="4609" width="17.5703125" style="409" customWidth="1"/>
    <col min="4610" max="4610" width="70.42578125" style="409" customWidth="1"/>
    <col min="4611" max="4611" width="16.28515625" style="409" customWidth="1"/>
    <col min="4612" max="4612" width="35.28515625" style="409" customWidth="1"/>
    <col min="4613" max="4613" width="16.5703125" style="409" customWidth="1"/>
    <col min="4614" max="4861" width="12.5703125" style="409" customWidth="1"/>
    <col min="4862" max="4864" width="11.42578125" style="409"/>
    <col min="4865" max="4865" width="17.5703125" style="409" customWidth="1"/>
    <col min="4866" max="4866" width="70.42578125" style="409" customWidth="1"/>
    <col min="4867" max="4867" width="16.28515625" style="409" customWidth="1"/>
    <col min="4868" max="4868" width="35.28515625" style="409" customWidth="1"/>
    <col min="4869" max="4869" width="16.5703125" style="409" customWidth="1"/>
    <col min="4870" max="5117" width="12.5703125" style="409" customWidth="1"/>
    <col min="5118" max="5120" width="11.42578125" style="409"/>
    <col min="5121" max="5121" width="17.5703125" style="409" customWidth="1"/>
    <col min="5122" max="5122" width="70.42578125" style="409" customWidth="1"/>
    <col min="5123" max="5123" width="16.28515625" style="409" customWidth="1"/>
    <col min="5124" max="5124" width="35.28515625" style="409" customWidth="1"/>
    <col min="5125" max="5125" width="16.5703125" style="409" customWidth="1"/>
    <col min="5126" max="5373" width="12.5703125" style="409" customWidth="1"/>
    <col min="5374" max="5376" width="11.42578125" style="409"/>
    <col min="5377" max="5377" width="17.5703125" style="409" customWidth="1"/>
    <col min="5378" max="5378" width="70.42578125" style="409" customWidth="1"/>
    <col min="5379" max="5379" width="16.28515625" style="409" customWidth="1"/>
    <col min="5380" max="5380" width="35.28515625" style="409" customWidth="1"/>
    <col min="5381" max="5381" width="16.5703125" style="409" customWidth="1"/>
    <col min="5382" max="5629" width="12.5703125" style="409" customWidth="1"/>
    <col min="5630" max="5632" width="11.42578125" style="409"/>
    <col min="5633" max="5633" width="17.5703125" style="409" customWidth="1"/>
    <col min="5634" max="5634" width="70.42578125" style="409" customWidth="1"/>
    <col min="5635" max="5635" width="16.28515625" style="409" customWidth="1"/>
    <col min="5636" max="5636" width="35.28515625" style="409" customWidth="1"/>
    <col min="5637" max="5637" width="16.5703125" style="409" customWidth="1"/>
    <col min="5638" max="5885" width="12.5703125" style="409" customWidth="1"/>
    <col min="5886" max="5888" width="11.42578125" style="409"/>
    <col min="5889" max="5889" width="17.5703125" style="409" customWidth="1"/>
    <col min="5890" max="5890" width="70.42578125" style="409" customWidth="1"/>
    <col min="5891" max="5891" width="16.28515625" style="409" customWidth="1"/>
    <col min="5892" max="5892" width="35.28515625" style="409" customWidth="1"/>
    <col min="5893" max="5893" width="16.5703125" style="409" customWidth="1"/>
    <col min="5894" max="6141" width="12.5703125" style="409" customWidth="1"/>
    <col min="6142" max="6144" width="11.42578125" style="409"/>
    <col min="6145" max="6145" width="17.5703125" style="409" customWidth="1"/>
    <col min="6146" max="6146" width="70.42578125" style="409" customWidth="1"/>
    <col min="6147" max="6147" width="16.28515625" style="409" customWidth="1"/>
    <col min="6148" max="6148" width="35.28515625" style="409" customWidth="1"/>
    <col min="6149" max="6149" width="16.5703125" style="409" customWidth="1"/>
    <col min="6150" max="6397" width="12.5703125" style="409" customWidth="1"/>
    <col min="6398" max="6400" width="11.42578125" style="409"/>
    <col min="6401" max="6401" width="17.5703125" style="409" customWidth="1"/>
    <col min="6402" max="6402" width="70.42578125" style="409" customWidth="1"/>
    <col min="6403" max="6403" width="16.28515625" style="409" customWidth="1"/>
    <col min="6404" max="6404" width="35.28515625" style="409" customWidth="1"/>
    <col min="6405" max="6405" width="16.5703125" style="409" customWidth="1"/>
    <col min="6406" max="6653" width="12.5703125" style="409" customWidth="1"/>
    <col min="6654" max="6656" width="11.42578125" style="409"/>
    <col min="6657" max="6657" width="17.5703125" style="409" customWidth="1"/>
    <col min="6658" max="6658" width="70.42578125" style="409" customWidth="1"/>
    <col min="6659" max="6659" width="16.28515625" style="409" customWidth="1"/>
    <col min="6660" max="6660" width="35.28515625" style="409" customWidth="1"/>
    <col min="6661" max="6661" width="16.5703125" style="409" customWidth="1"/>
    <col min="6662" max="6909" width="12.5703125" style="409" customWidth="1"/>
    <col min="6910" max="6912" width="11.42578125" style="409"/>
    <col min="6913" max="6913" width="17.5703125" style="409" customWidth="1"/>
    <col min="6914" max="6914" width="70.42578125" style="409" customWidth="1"/>
    <col min="6915" max="6915" width="16.28515625" style="409" customWidth="1"/>
    <col min="6916" max="6916" width="35.28515625" style="409" customWidth="1"/>
    <col min="6917" max="6917" width="16.5703125" style="409" customWidth="1"/>
    <col min="6918" max="7165" width="12.5703125" style="409" customWidth="1"/>
    <col min="7166" max="7168" width="11.42578125" style="409"/>
    <col min="7169" max="7169" width="17.5703125" style="409" customWidth="1"/>
    <col min="7170" max="7170" width="70.42578125" style="409" customWidth="1"/>
    <col min="7171" max="7171" width="16.28515625" style="409" customWidth="1"/>
    <col min="7172" max="7172" width="35.28515625" style="409" customWidth="1"/>
    <col min="7173" max="7173" width="16.5703125" style="409" customWidth="1"/>
    <col min="7174" max="7421" width="12.5703125" style="409" customWidth="1"/>
    <col min="7422" max="7424" width="11.42578125" style="409"/>
    <col min="7425" max="7425" width="17.5703125" style="409" customWidth="1"/>
    <col min="7426" max="7426" width="70.42578125" style="409" customWidth="1"/>
    <col min="7427" max="7427" width="16.28515625" style="409" customWidth="1"/>
    <col min="7428" max="7428" width="35.28515625" style="409" customWidth="1"/>
    <col min="7429" max="7429" width="16.5703125" style="409" customWidth="1"/>
    <col min="7430" max="7677" width="12.5703125" style="409" customWidth="1"/>
    <col min="7678" max="7680" width="11.42578125" style="409"/>
    <col min="7681" max="7681" width="17.5703125" style="409" customWidth="1"/>
    <col min="7682" max="7682" width="70.42578125" style="409" customWidth="1"/>
    <col min="7683" max="7683" width="16.28515625" style="409" customWidth="1"/>
    <col min="7684" max="7684" width="35.28515625" style="409" customWidth="1"/>
    <col min="7685" max="7685" width="16.5703125" style="409" customWidth="1"/>
    <col min="7686" max="7933" width="12.5703125" style="409" customWidth="1"/>
    <col min="7934" max="7936" width="11.42578125" style="409"/>
    <col min="7937" max="7937" width="17.5703125" style="409" customWidth="1"/>
    <col min="7938" max="7938" width="70.42578125" style="409" customWidth="1"/>
    <col min="7939" max="7939" width="16.28515625" style="409" customWidth="1"/>
    <col min="7940" max="7940" width="35.28515625" style="409" customWidth="1"/>
    <col min="7941" max="7941" width="16.5703125" style="409" customWidth="1"/>
    <col min="7942" max="8189" width="12.5703125" style="409" customWidth="1"/>
    <col min="8190" max="8192" width="11.42578125" style="409"/>
    <col min="8193" max="8193" width="17.5703125" style="409" customWidth="1"/>
    <col min="8194" max="8194" width="70.42578125" style="409" customWidth="1"/>
    <col min="8195" max="8195" width="16.28515625" style="409" customWidth="1"/>
    <col min="8196" max="8196" width="35.28515625" style="409" customWidth="1"/>
    <col min="8197" max="8197" width="16.5703125" style="409" customWidth="1"/>
    <col min="8198" max="8445" width="12.5703125" style="409" customWidth="1"/>
    <col min="8446" max="8448" width="11.42578125" style="409"/>
    <col min="8449" max="8449" width="17.5703125" style="409" customWidth="1"/>
    <col min="8450" max="8450" width="70.42578125" style="409" customWidth="1"/>
    <col min="8451" max="8451" width="16.28515625" style="409" customWidth="1"/>
    <col min="8452" max="8452" width="35.28515625" style="409" customWidth="1"/>
    <col min="8453" max="8453" width="16.5703125" style="409" customWidth="1"/>
    <col min="8454" max="8701" width="12.5703125" style="409" customWidth="1"/>
    <col min="8702" max="8704" width="11.42578125" style="409"/>
    <col min="8705" max="8705" width="17.5703125" style="409" customWidth="1"/>
    <col min="8706" max="8706" width="70.42578125" style="409" customWidth="1"/>
    <col min="8707" max="8707" width="16.28515625" style="409" customWidth="1"/>
    <col min="8708" max="8708" width="35.28515625" style="409" customWidth="1"/>
    <col min="8709" max="8709" width="16.5703125" style="409" customWidth="1"/>
    <col min="8710" max="8957" width="12.5703125" style="409" customWidth="1"/>
    <col min="8958" max="8960" width="11.42578125" style="409"/>
    <col min="8961" max="8961" width="17.5703125" style="409" customWidth="1"/>
    <col min="8962" max="8962" width="70.42578125" style="409" customWidth="1"/>
    <col min="8963" max="8963" width="16.28515625" style="409" customWidth="1"/>
    <col min="8964" max="8964" width="35.28515625" style="409" customWidth="1"/>
    <col min="8965" max="8965" width="16.5703125" style="409" customWidth="1"/>
    <col min="8966" max="9213" width="12.5703125" style="409" customWidth="1"/>
    <col min="9214" max="9216" width="11.42578125" style="409"/>
    <col min="9217" max="9217" width="17.5703125" style="409" customWidth="1"/>
    <col min="9218" max="9218" width="70.42578125" style="409" customWidth="1"/>
    <col min="9219" max="9219" width="16.28515625" style="409" customWidth="1"/>
    <col min="9220" max="9220" width="35.28515625" style="409" customWidth="1"/>
    <col min="9221" max="9221" width="16.5703125" style="409" customWidth="1"/>
    <col min="9222" max="9469" width="12.5703125" style="409" customWidth="1"/>
    <col min="9470" max="9472" width="11.42578125" style="409"/>
    <col min="9473" max="9473" width="17.5703125" style="409" customWidth="1"/>
    <col min="9474" max="9474" width="70.42578125" style="409" customWidth="1"/>
    <col min="9475" max="9475" width="16.28515625" style="409" customWidth="1"/>
    <col min="9476" max="9476" width="35.28515625" style="409" customWidth="1"/>
    <col min="9477" max="9477" width="16.5703125" style="409" customWidth="1"/>
    <col min="9478" max="9725" width="12.5703125" style="409" customWidth="1"/>
    <col min="9726" max="9728" width="11.42578125" style="409"/>
    <col min="9729" max="9729" width="17.5703125" style="409" customWidth="1"/>
    <col min="9730" max="9730" width="70.42578125" style="409" customWidth="1"/>
    <col min="9731" max="9731" width="16.28515625" style="409" customWidth="1"/>
    <col min="9732" max="9732" width="35.28515625" style="409" customWidth="1"/>
    <col min="9733" max="9733" width="16.5703125" style="409" customWidth="1"/>
    <col min="9734" max="9981" width="12.5703125" style="409" customWidth="1"/>
    <col min="9982" max="9984" width="11.42578125" style="409"/>
    <col min="9985" max="9985" width="17.5703125" style="409" customWidth="1"/>
    <col min="9986" max="9986" width="70.42578125" style="409" customWidth="1"/>
    <col min="9987" max="9987" width="16.28515625" style="409" customWidth="1"/>
    <col min="9988" max="9988" width="35.28515625" style="409" customWidth="1"/>
    <col min="9989" max="9989" width="16.5703125" style="409" customWidth="1"/>
    <col min="9990" max="10237" width="12.5703125" style="409" customWidth="1"/>
    <col min="10238" max="10240" width="11.42578125" style="409"/>
    <col min="10241" max="10241" width="17.5703125" style="409" customWidth="1"/>
    <col min="10242" max="10242" width="70.42578125" style="409" customWidth="1"/>
    <col min="10243" max="10243" width="16.28515625" style="409" customWidth="1"/>
    <col min="10244" max="10244" width="35.28515625" style="409" customWidth="1"/>
    <col min="10245" max="10245" width="16.5703125" style="409" customWidth="1"/>
    <col min="10246" max="10493" width="12.5703125" style="409" customWidth="1"/>
    <col min="10494" max="10496" width="11.42578125" style="409"/>
    <col min="10497" max="10497" width="17.5703125" style="409" customWidth="1"/>
    <col min="10498" max="10498" width="70.42578125" style="409" customWidth="1"/>
    <col min="10499" max="10499" width="16.28515625" style="409" customWidth="1"/>
    <col min="10500" max="10500" width="35.28515625" style="409" customWidth="1"/>
    <col min="10501" max="10501" width="16.5703125" style="409" customWidth="1"/>
    <col min="10502" max="10749" width="12.5703125" style="409" customWidth="1"/>
    <col min="10750" max="10752" width="11.42578125" style="409"/>
    <col min="10753" max="10753" width="17.5703125" style="409" customWidth="1"/>
    <col min="10754" max="10754" width="70.42578125" style="409" customWidth="1"/>
    <col min="10755" max="10755" width="16.28515625" style="409" customWidth="1"/>
    <col min="10756" max="10756" width="35.28515625" style="409" customWidth="1"/>
    <col min="10757" max="10757" width="16.5703125" style="409" customWidth="1"/>
    <col min="10758" max="11005" width="12.5703125" style="409" customWidth="1"/>
    <col min="11006" max="11008" width="11.42578125" style="409"/>
    <col min="11009" max="11009" width="17.5703125" style="409" customWidth="1"/>
    <col min="11010" max="11010" width="70.42578125" style="409" customWidth="1"/>
    <col min="11011" max="11011" width="16.28515625" style="409" customWidth="1"/>
    <col min="11012" max="11012" width="35.28515625" style="409" customWidth="1"/>
    <col min="11013" max="11013" width="16.5703125" style="409" customWidth="1"/>
    <col min="11014" max="11261" width="12.5703125" style="409" customWidth="1"/>
    <col min="11262" max="11264" width="11.42578125" style="409"/>
    <col min="11265" max="11265" width="17.5703125" style="409" customWidth="1"/>
    <col min="11266" max="11266" width="70.42578125" style="409" customWidth="1"/>
    <col min="11267" max="11267" width="16.28515625" style="409" customWidth="1"/>
    <col min="11268" max="11268" width="35.28515625" style="409" customWidth="1"/>
    <col min="11269" max="11269" width="16.5703125" style="409" customWidth="1"/>
    <col min="11270" max="11517" width="12.5703125" style="409" customWidth="1"/>
    <col min="11518" max="11520" width="11.42578125" style="409"/>
    <col min="11521" max="11521" width="17.5703125" style="409" customWidth="1"/>
    <col min="11522" max="11522" width="70.42578125" style="409" customWidth="1"/>
    <col min="11523" max="11523" width="16.28515625" style="409" customWidth="1"/>
    <col min="11524" max="11524" width="35.28515625" style="409" customWidth="1"/>
    <col min="11525" max="11525" width="16.5703125" style="409" customWidth="1"/>
    <col min="11526" max="11773" width="12.5703125" style="409" customWidth="1"/>
    <col min="11774" max="11776" width="11.42578125" style="409"/>
    <col min="11777" max="11777" width="17.5703125" style="409" customWidth="1"/>
    <col min="11778" max="11778" width="70.42578125" style="409" customWidth="1"/>
    <col min="11779" max="11779" width="16.28515625" style="409" customWidth="1"/>
    <col min="11780" max="11780" width="35.28515625" style="409" customWidth="1"/>
    <col min="11781" max="11781" width="16.5703125" style="409" customWidth="1"/>
    <col min="11782" max="12029" width="12.5703125" style="409" customWidth="1"/>
    <col min="12030" max="12032" width="11.42578125" style="409"/>
    <col min="12033" max="12033" width="17.5703125" style="409" customWidth="1"/>
    <col min="12034" max="12034" width="70.42578125" style="409" customWidth="1"/>
    <col min="12035" max="12035" width="16.28515625" style="409" customWidth="1"/>
    <col min="12036" max="12036" width="35.28515625" style="409" customWidth="1"/>
    <col min="12037" max="12037" width="16.5703125" style="409" customWidth="1"/>
    <col min="12038" max="12285" width="12.5703125" style="409" customWidth="1"/>
    <col min="12286" max="12288" width="11.42578125" style="409"/>
    <col min="12289" max="12289" width="17.5703125" style="409" customWidth="1"/>
    <col min="12290" max="12290" width="70.42578125" style="409" customWidth="1"/>
    <col min="12291" max="12291" width="16.28515625" style="409" customWidth="1"/>
    <col min="12292" max="12292" width="35.28515625" style="409" customWidth="1"/>
    <col min="12293" max="12293" width="16.5703125" style="409" customWidth="1"/>
    <col min="12294" max="12541" width="12.5703125" style="409" customWidth="1"/>
    <col min="12542" max="12544" width="11.42578125" style="409"/>
    <col min="12545" max="12545" width="17.5703125" style="409" customWidth="1"/>
    <col min="12546" max="12546" width="70.42578125" style="409" customWidth="1"/>
    <col min="12547" max="12547" width="16.28515625" style="409" customWidth="1"/>
    <col min="12548" max="12548" width="35.28515625" style="409" customWidth="1"/>
    <col min="12549" max="12549" width="16.5703125" style="409" customWidth="1"/>
    <col min="12550" max="12797" width="12.5703125" style="409" customWidth="1"/>
    <col min="12798" max="12800" width="11.42578125" style="409"/>
    <col min="12801" max="12801" width="17.5703125" style="409" customWidth="1"/>
    <col min="12802" max="12802" width="70.42578125" style="409" customWidth="1"/>
    <col min="12803" max="12803" width="16.28515625" style="409" customWidth="1"/>
    <col min="12804" max="12804" width="35.28515625" style="409" customWidth="1"/>
    <col min="12805" max="12805" width="16.5703125" style="409" customWidth="1"/>
    <col min="12806" max="13053" width="12.5703125" style="409" customWidth="1"/>
    <col min="13054" max="13056" width="11.42578125" style="409"/>
    <col min="13057" max="13057" width="17.5703125" style="409" customWidth="1"/>
    <col min="13058" max="13058" width="70.42578125" style="409" customWidth="1"/>
    <col min="13059" max="13059" width="16.28515625" style="409" customWidth="1"/>
    <col min="13060" max="13060" width="35.28515625" style="409" customWidth="1"/>
    <col min="13061" max="13061" width="16.5703125" style="409" customWidth="1"/>
    <col min="13062" max="13309" width="12.5703125" style="409" customWidth="1"/>
    <col min="13310" max="13312" width="11.42578125" style="409"/>
    <col min="13313" max="13313" width="17.5703125" style="409" customWidth="1"/>
    <col min="13314" max="13314" width="70.42578125" style="409" customWidth="1"/>
    <col min="13315" max="13315" width="16.28515625" style="409" customWidth="1"/>
    <col min="13316" max="13316" width="35.28515625" style="409" customWidth="1"/>
    <col min="13317" max="13317" width="16.5703125" style="409" customWidth="1"/>
    <col min="13318" max="13565" width="12.5703125" style="409" customWidth="1"/>
    <col min="13566" max="13568" width="11.42578125" style="409"/>
    <col min="13569" max="13569" width="17.5703125" style="409" customWidth="1"/>
    <col min="13570" max="13570" width="70.42578125" style="409" customWidth="1"/>
    <col min="13571" max="13571" width="16.28515625" style="409" customWidth="1"/>
    <col min="13572" max="13572" width="35.28515625" style="409" customWidth="1"/>
    <col min="13573" max="13573" width="16.5703125" style="409" customWidth="1"/>
    <col min="13574" max="13821" width="12.5703125" style="409" customWidth="1"/>
    <col min="13822" max="13824" width="11.42578125" style="409"/>
    <col min="13825" max="13825" width="17.5703125" style="409" customWidth="1"/>
    <col min="13826" max="13826" width="70.42578125" style="409" customWidth="1"/>
    <col min="13827" max="13827" width="16.28515625" style="409" customWidth="1"/>
    <col min="13828" max="13828" width="35.28515625" style="409" customWidth="1"/>
    <col min="13829" max="13829" width="16.5703125" style="409" customWidth="1"/>
    <col min="13830" max="14077" width="12.5703125" style="409" customWidth="1"/>
    <col min="14078" max="14080" width="11.42578125" style="409"/>
    <col min="14081" max="14081" width="17.5703125" style="409" customWidth="1"/>
    <col min="14082" max="14082" width="70.42578125" style="409" customWidth="1"/>
    <col min="14083" max="14083" width="16.28515625" style="409" customWidth="1"/>
    <col min="14084" max="14084" width="35.28515625" style="409" customWidth="1"/>
    <col min="14085" max="14085" width="16.5703125" style="409" customWidth="1"/>
    <col min="14086" max="14333" width="12.5703125" style="409" customWidth="1"/>
    <col min="14334" max="14336" width="11.42578125" style="409"/>
    <col min="14337" max="14337" width="17.5703125" style="409" customWidth="1"/>
    <col min="14338" max="14338" width="70.42578125" style="409" customWidth="1"/>
    <col min="14339" max="14339" width="16.28515625" style="409" customWidth="1"/>
    <col min="14340" max="14340" width="35.28515625" style="409" customWidth="1"/>
    <col min="14341" max="14341" width="16.5703125" style="409" customWidth="1"/>
    <col min="14342" max="14589" width="12.5703125" style="409" customWidth="1"/>
    <col min="14590" max="14592" width="11.42578125" style="409"/>
    <col min="14593" max="14593" width="17.5703125" style="409" customWidth="1"/>
    <col min="14594" max="14594" width="70.42578125" style="409" customWidth="1"/>
    <col min="14595" max="14595" width="16.28515625" style="409" customWidth="1"/>
    <col min="14596" max="14596" width="35.28515625" style="409" customWidth="1"/>
    <col min="14597" max="14597" width="16.5703125" style="409" customWidth="1"/>
    <col min="14598" max="14845" width="12.5703125" style="409" customWidth="1"/>
    <col min="14846" max="14848" width="11.42578125" style="409"/>
    <col min="14849" max="14849" width="17.5703125" style="409" customWidth="1"/>
    <col min="14850" max="14850" width="70.42578125" style="409" customWidth="1"/>
    <col min="14851" max="14851" width="16.28515625" style="409" customWidth="1"/>
    <col min="14852" max="14852" width="35.28515625" style="409" customWidth="1"/>
    <col min="14853" max="14853" width="16.5703125" style="409" customWidth="1"/>
    <col min="14854" max="15101" width="12.5703125" style="409" customWidth="1"/>
    <col min="15102" max="15104" width="11.42578125" style="409"/>
    <col min="15105" max="15105" width="17.5703125" style="409" customWidth="1"/>
    <col min="15106" max="15106" width="70.42578125" style="409" customWidth="1"/>
    <col min="15107" max="15107" width="16.28515625" style="409" customWidth="1"/>
    <col min="15108" max="15108" width="35.28515625" style="409" customWidth="1"/>
    <col min="15109" max="15109" width="16.5703125" style="409" customWidth="1"/>
    <col min="15110" max="15357" width="12.5703125" style="409" customWidth="1"/>
    <col min="15358" max="15360" width="11.42578125" style="409"/>
    <col min="15361" max="15361" width="17.5703125" style="409" customWidth="1"/>
    <col min="15362" max="15362" width="70.42578125" style="409" customWidth="1"/>
    <col min="15363" max="15363" width="16.28515625" style="409" customWidth="1"/>
    <col min="15364" max="15364" width="35.28515625" style="409" customWidth="1"/>
    <col min="15365" max="15365" width="16.5703125" style="409" customWidth="1"/>
    <col min="15366" max="15613" width="12.5703125" style="409" customWidth="1"/>
    <col min="15614" max="15616" width="11.42578125" style="409"/>
    <col min="15617" max="15617" width="17.5703125" style="409" customWidth="1"/>
    <col min="15618" max="15618" width="70.42578125" style="409" customWidth="1"/>
    <col min="15619" max="15619" width="16.28515625" style="409" customWidth="1"/>
    <col min="15620" max="15620" width="35.28515625" style="409" customWidth="1"/>
    <col min="15621" max="15621" width="16.5703125" style="409" customWidth="1"/>
    <col min="15622" max="15869" width="12.5703125" style="409" customWidth="1"/>
    <col min="15870" max="15872" width="11.42578125" style="409"/>
    <col min="15873" max="15873" width="17.5703125" style="409" customWidth="1"/>
    <col min="15874" max="15874" width="70.42578125" style="409" customWidth="1"/>
    <col min="15875" max="15875" width="16.28515625" style="409" customWidth="1"/>
    <col min="15876" max="15876" width="35.28515625" style="409" customWidth="1"/>
    <col min="15877" max="15877" width="16.5703125" style="409" customWidth="1"/>
    <col min="15878" max="16125" width="12.5703125" style="409" customWidth="1"/>
    <col min="16126" max="16128" width="11.42578125" style="409"/>
    <col min="16129" max="16129" width="17.5703125" style="409" customWidth="1"/>
    <col min="16130" max="16130" width="70.42578125" style="409" customWidth="1"/>
    <col min="16131" max="16131" width="16.28515625" style="409" customWidth="1"/>
    <col min="16132" max="16132" width="35.28515625" style="409" customWidth="1"/>
    <col min="16133" max="16133" width="16.5703125" style="409" customWidth="1"/>
    <col min="16134" max="16381" width="12.5703125" style="409" customWidth="1"/>
    <col min="16382" max="16384" width="11.42578125" style="409"/>
  </cols>
  <sheetData>
    <row r="1" spans="1:10" ht="15.75" customHeight="1">
      <c r="A1" s="406" t="s">
        <v>4</v>
      </c>
      <c r="B1" s="1505" t="s">
        <v>521</v>
      </c>
      <c r="C1" s="1505"/>
      <c r="D1" s="1505"/>
      <c r="E1" s="407"/>
      <c r="F1" s="408"/>
      <c r="G1" s="408"/>
      <c r="H1" s="408"/>
      <c r="I1" s="408"/>
      <c r="J1" s="408"/>
    </row>
    <row r="2" spans="1:10" ht="15.75" customHeight="1">
      <c r="A2" s="406"/>
      <c r="B2" s="407"/>
      <c r="C2" s="407"/>
      <c r="D2" s="407"/>
      <c r="E2" s="407"/>
      <c r="F2" s="408"/>
      <c r="G2" s="408"/>
      <c r="H2" s="408"/>
      <c r="I2" s="408"/>
      <c r="J2" s="408"/>
    </row>
    <row r="3" spans="1:10" ht="15.75" customHeight="1">
      <c r="A3" s="407" t="s">
        <v>4</v>
      </c>
      <c r="B3" s="410" t="s">
        <v>4</v>
      </c>
      <c r="C3" s="407"/>
      <c r="D3" s="407"/>
      <c r="E3" s="411" t="s">
        <v>522</v>
      </c>
      <c r="F3" s="407"/>
    </row>
    <row r="4" spans="1:10" ht="15.75" customHeight="1">
      <c r="E4" s="412" t="s">
        <v>127</v>
      </c>
    </row>
    <row r="5" spans="1:10" ht="15.75" customHeight="1">
      <c r="A5" s="413" t="s">
        <v>523</v>
      </c>
      <c r="B5" s="414" t="s">
        <v>524</v>
      </c>
      <c r="E5" s="415">
        <v>5</v>
      </c>
      <c r="F5" s="415"/>
    </row>
    <row r="6" spans="1:10" ht="15.75" customHeight="1">
      <c r="A6" s="413" t="s">
        <v>4</v>
      </c>
      <c r="B6" s="414" t="s">
        <v>4</v>
      </c>
      <c r="E6" s="416" t="s">
        <v>4</v>
      </c>
      <c r="F6" s="416"/>
    </row>
    <row r="7" spans="1:10" ht="15.75" customHeight="1">
      <c r="A7" s="413" t="s">
        <v>525</v>
      </c>
      <c r="B7" s="414" t="s">
        <v>578</v>
      </c>
      <c r="E7" s="415">
        <v>9</v>
      </c>
      <c r="F7" s="415"/>
    </row>
    <row r="8" spans="1:10" ht="15.75" customHeight="1">
      <c r="A8" s="417"/>
      <c r="B8" s="414" t="s">
        <v>4</v>
      </c>
      <c r="E8" s="93" t="s">
        <v>4</v>
      </c>
      <c r="F8" s="93"/>
    </row>
    <row r="9" spans="1:10" ht="15.75" customHeight="1">
      <c r="A9" s="413" t="s">
        <v>526</v>
      </c>
      <c r="B9" s="414" t="s">
        <v>527</v>
      </c>
      <c r="E9" s="415">
        <v>11</v>
      </c>
      <c r="F9" s="415"/>
    </row>
    <row r="10" spans="1:10" ht="15.75" customHeight="1">
      <c r="A10" s="417"/>
      <c r="E10" s="93"/>
      <c r="F10" s="93"/>
    </row>
    <row r="11" spans="1:10" ht="15.75" customHeight="1">
      <c r="A11" s="413" t="s">
        <v>528</v>
      </c>
      <c r="B11" s="414" t="s">
        <v>529</v>
      </c>
      <c r="E11" s="415">
        <v>13</v>
      </c>
      <c r="F11" s="415"/>
    </row>
    <row r="12" spans="1:10" ht="15.75" customHeight="1">
      <c r="A12" s="417"/>
      <c r="E12" s="93"/>
      <c r="F12" s="93"/>
    </row>
    <row r="13" spans="1:10" ht="15.75" customHeight="1">
      <c r="A13" s="413" t="s">
        <v>530</v>
      </c>
      <c r="B13" s="414" t="s">
        <v>531</v>
      </c>
      <c r="E13" s="415">
        <v>16</v>
      </c>
      <c r="F13" s="415"/>
    </row>
    <row r="14" spans="1:10" ht="15.75" customHeight="1">
      <c r="A14" s="417"/>
      <c r="E14" s="93"/>
      <c r="F14" s="93"/>
    </row>
    <row r="15" spans="1:10" ht="15.75" customHeight="1">
      <c r="A15" s="413" t="s">
        <v>532</v>
      </c>
      <c r="B15" s="414" t="s">
        <v>533</v>
      </c>
      <c r="E15" s="93">
        <v>18</v>
      </c>
      <c r="F15" s="93"/>
    </row>
    <row r="16" spans="1:10" ht="15.75" customHeight="1">
      <c r="A16" s="417"/>
      <c r="E16" s="93"/>
      <c r="F16" s="93"/>
    </row>
    <row r="17" spans="1:6" ht="15.75" customHeight="1">
      <c r="A17" s="413" t="s">
        <v>534</v>
      </c>
      <c r="B17" s="414" t="s">
        <v>535</v>
      </c>
      <c r="E17" s="415">
        <v>19</v>
      </c>
      <c r="F17" s="415"/>
    </row>
    <row r="18" spans="1:6" ht="15.75" customHeight="1">
      <c r="A18" s="417"/>
      <c r="E18" s="93"/>
      <c r="F18" s="93"/>
    </row>
    <row r="19" spans="1:6" ht="15.75" customHeight="1">
      <c r="A19" s="413" t="s">
        <v>536</v>
      </c>
      <c r="B19" s="414" t="s">
        <v>537</v>
      </c>
      <c r="E19" s="415">
        <v>25</v>
      </c>
      <c r="F19" s="415"/>
    </row>
    <row r="20" spans="1:6" ht="15.75" customHeight="1">
      <c r="A20" s="413"/>
      <c r="B20" s="414"/>
      <c r="E20" s="415"/>
      <c r="F20" s="415"/>
    </row>
    <row r="21" spans="1:6" ht="15.75" customHeight="1">
      <c r="A21" s="413" t="s">
        <v>538</v>
      </c>
      <c r="B21" s="414" t="s">
        <v>539</v>
      </c>
      <c r="E21" s="415">
        <v>39</v>
      </c>
      <c r="F21" s="415"/>
    </row>
    <row r="22" spans="1:6" ht="15.75" customHeight="1">
      <c r="A22" s="413"/>
      <c r="B22" s="414"/>
      <c r="E22" s="415"/>
      <c r="F22" s="415"/>
    </row>
    <row r="23" spans="1:6" ht="15.75" customHeight="1">
      <c r="A23" s="413" t="s">
        <v>540</v>
      </c>
      <c r="B23" s="414" t="s">
        <v>541</v>
      </c>
      <c r="E23" s="415">
        <v>43</v>
      </c>
      <c r="F23" s="415"/>
    </row>
    <row r="24" spans="1:6" ht="15.75" customHeight="1">
      <c r="B24" s="414"/>
      <c r="E24" s="93"/>
      <c r="F24" s="93"/>
    </row>
    <row r="25" spans="1:6" ht="15.75">
      <c r="A25" s="418" t="s">
        <v>542</v>
      </c>
      <c r="B25" s="419" t="s">
        <v>543</v>
      </c>
      <c r="C25" s="420"/>
      <c r="D25" s="420"/>
      <c r="E25" s="421">
        <v>46</v>
      </c>
      <c r="F25" s="421"/>
    </row>
    <row r="26" spans="1:6" ht="15.75">
      <c r="A26" s="422"/>
      <c r="B26" s="419"/>
      <c r="C26" s="420"/>
      <c r="D26" s="420"/>
      <c r="E26" s="421"/>
      <c r="F26" s="421"/>
    </row>
    <row r="27" spans="1:6" ht="15.75">
      <c r="A27" s="418" t="s">
        <v>544</v>
      </c>
      <c r="B27" s="423" t="s">
        <v>545</v>
      </c>
      <c r="C27" s="420"/>
      <c r="D27" s="420"/>
      <c r="E27" s="421">
        <v>48</v>
      </c>
      <c r="F27" s="421"/>
    </row>
    <row r="28" spans="1:6" ht="15.75">
      <c r="A28" s="422"/>
      <c r="B28" s="419"/>
      <c r="E28" s="421"/>
      <c r="F28" s="421"/>
    </row>
    <row r="29" spans="1:6" ht="15.75">
      <c r="A29" s="418" t="s">
        <v>546</v>
      </c>
      <c r="B29" s="423" t="s">
        <v>547</v>
      </c>
      <c r="E29" s="421">
        <v>51</v>
      </c>
      <c r="F29" s="421"/>
    </row>
    <row r="30" spans="1:6" ht="15.75">
      <c r="A30" s="422"/>
      <c r="B30" s="419"/>
      <c r="E30" s="421"/>
      <c r="F30" s="421"/>
    </row>
    <row r="31" spans="1:6" ht="15.75">
      <c r="A31" s="422" t="s">
        <v>548</v>
      </c>
      <c r="B31" s="423" t="s">
        <v>549</v>
      </c>
      <c r="E31" s="421">
        <v>52</v>
      </c>
      <c r="F31" s="421"/>
    </row>
    <row r="32" spans="1:6" ht="15.75">
      <c r="A32" s="422"/>
      <c r="B32" s="419"/>
      <c r="E32" s="421" t="s">
        <v>4</v>
      </c>
      <c r="F32" s="421"/>
    </row>
    <row r="33" spans="1:6" ht="15.75">
      <c r="A33" s="422" t="s">
        <v>550</v>
      </c>
      <c r="B33" s="423" t="s">
        <v>551</v>
      </c>
      <c r="C33" s="420"/>
      <c r="D33" s="420"/>
      <c r="E33" s="421">
        <v>53</v>
      </c>
      <c r="F33" s="421"/>
    </row>
    <row r="34" spans="1:6" ht="15.75">
      <c r="A34" s="418"/>
      <c r="B34" s="419"/>
      <c r="C34" s="420"/>
      <c r="D34" s="420"/>
      <c r="E34" s="421"/>
      <c r="F34" s="421"/>
    </row>
    <row r="35" spans="1:6" ht="15.75">
      <c r="A35" s="422" t="s">
        <v>552</v>
      </c>
      <c r="B35" s="424" t="s">
        <v>553</v>
      </c>
      <c r="C35" s="420"/>
      <c r="D35" s="420"/>
      <c r="E35" s="421">
        <v>55</v>
      </c>
      <c r="F35" s="421"/>
    </row>
    <row r="36" spans="1:6">
      <c r="E36" s="415"/>
      <c r="F36" s="415"/>
    </row>
    <row r="37" spans="1:6" ht="15.75">
      <c r="A37" s="422" t="s">
        <v>554</v>
      </c>
      <c r="B37" s="414" t="s">
        <v>555</v>
      </c>
      <c r="C37" s="424"/>
      <c r="E37" s="425">
        <v>56</v>
      </c>
      <c r="F37" s="425"/>
    </row>
    <row r="38" spans="1:6" ht="15.75">
      <c r="A38" s="426"/>
      <c r="E38" s="415" t="s">
        <v>4</v>
      </c>
      <c r="F38" s="415"/>
    </row>
    <row r="39" spans="1:6" ht="15.75">
      <c r="A39" s="422" t="s">
        <v>556</v>
      </c>
      <c r="B39" s="414" t="s">
        <v>557</v>
      </c>
      <c r="E39" s="425">
        <v>57</v>
      </c>
      <c r="F39" s="425"/>
    </row>
    <row r="40" spans="1:6" ht="15.75">
      <c r="A40" s="426"/>
      <c r="E40" s="415" t="s">
        <v>4</v>
      </c>
      <c r="F40" s="415"/>
    </row>
    <row r="41" spans="1:6" ht="15.75">
      <c r="A41" s="422" t="s">
        <v>558</v>
      </c>
      <c r="B41" s="414" t="s">
        <v>559</v>
      </c>
      <c r="E41" s="425">
        <v>59</v>
      </c>
      <c r="F41" s="425"/>
    </row>
    <row r="42" spans="1:6">
      <c r="E42" s="425" t="s">
        <v>4</v>
      </c>
    </row>
    <row r="43" spans="1:6" ht="15.75">
      <c r="A43" s="422" t="s">
        <v>560</v>
      </c>
      <c r="B43" s="414" t="s">
        <v>561</v>
      </c>
      <c r="C43"/>
      <c r="E43" s="425">
        <v>67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B20" sqref="B20:M20"/>
    </sheetView>
  </sheetViews>
  <sheetFormatPr defaultRowHeight="12.75"/>
  <sheetData>
    <row r="9" spans="1:3" ht="15">
      <c r="A9" s="403" t="s">
        <v>568</v>
      </c>
      <c r="B9" s="403"/>
      <c r="C9" s="403"/>
    </row>
    <row r="10" spans="1:3" ht="15">
      <c r="A10" s="403"/>
      <c r="B10" s="403"/>
      <c r="C10" s="403"/>
    </row>
    <row r="20" spans="2:13" ht="20.45" customHeight="1">
      <c r="B20" s="1503" t="s">
        <v>569</v>
      </c>
      <c r="C20" s="1503"/>
      <c r="D20" s="1503"/>
      <c r="E20" s="1503"/>
      <c r="F20" s="1503"/>
      <c r="G20" s="1503"/>
      <c r="H20" s="1503"/>
      <c r="I20" s="1503"/>
      <c r="J20" s="1503"/>
      <c r="K20" s="1503"/>
      <c r="L20" s="1503"/>
      <c r="M20" s="1503"/>
    </row>
    <row r="21" spans="2:13"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</row>
    <row r="22" spans="2:13" ht="20.45" customHeight="1">
      <c r="B22" s="1503"/>
      <c r="C22" s="1503"/>
      <c r="D22" s="1503"/>
      <c r="E22" s="1503"/>
      <c r="F22" s="1503"/>
      <c r="G22" s="1503"/>
      <c r="H22" s="1503"/>
      <c r="I22" s="1503"/>
      <c r="J22" s="1503"/>
      <c r="K22" s="1503"/>
      <c r="L22" s="1503"/>
      <c r="M22" s="1503"/>
    </row>
    <row r="38" spans="1:14" s="405" customFormat="1" ht="18">
      <c r="A38" s="1504"/>
      <c r="B38" s="1504"/>
      <c r="C38" s="1504"/>
      <c r="D38" s="1504"/>
      <c r="E38" s="1504"/>
      <c r="F38" s="1504"/>
      <c r="G38" s="1504"/>
      <c r="H38" s="1504"/>
      <c r="I38" s="1504"/>
      <c r="J38" s="1504"/>
      <c r="K38" s="1504"/>
      <c r="L38" s="1504"/>
      <c r="M38" s="1504"/>
      <c r="N38" s="1504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823" customWidth="1"/>
    <col min="2" max="2" width="14.140625" style="823" bestFit="1" customWidth="1"/>
    <col min="3" max="5" width="15.85546875" style="823" customWidth="1"/>
    <col min="6" max="8" width="12.28515625" style="823" customWidth="1"/>
    <col min="9" max="10" width="9.28515625" style="823"/>
    <col min="11" max="12" width="9.28515625" style="800"/>
    <col min="13" max="256" width="9.28515625" style="823"/>
    <col min="257" max="257" width="41.5703125" style="823" customWidth="1"/>
    <col min="258" max="258" width="14.140625" style="823" bestFit="1" customWidth="1"/>
    <col min="259" max="261" width="15.85546875" style="823" customWidth="1"/>
    <col min="262" max="264" width="12.28515625" style="823" customWidth="1"/>
    <col min="265" max="512" width="9.28515625" style="823"/>
    <col min="513" max="513" width="41.5703125" style="823" customWidth="1"/>
    <col min="514" max="514" width="14.140625" style="823" bestFit="1" customWidth="1"/>
    <col min="515" max="517" width="15.85546875" style="823" customWidth="1"/>
    <col min="518" max="520" width="12.28515625" style="823" customWidth="1"/>
    <col min="521" max="768" width="9.28515625" style="823"/>
    <col min="769" max="769" width="41.5703125" style="823" customWidth="1"/>
    <col min="770" max="770" width="14.140625" style="823" bestFit="1" customWidth="1"/>
    <col min="771" max="773" width="15.85546875" style="823" customWidth="1"/>
    <col min="774" max="776" width="12.28515625" style="823" customWidth="1"/>
    <col min="777" max="1024" width="9.28515625" style="823"/>
    <col min="1025" max="1025" width="41.5703125" style="823" customWidth="1"/>
    <col min="1026" max="1026" width="14.140625" style="823" bestFit="1" customWidth="1"/>
    <col min="1027" max="1029" width="15.85546875" style="823" customWidth="1"/>
    <col min="1030" max="1032" width="12.28515625" style="823" customWidth="1"/>
    <col min="1033" max="1280" width="9.28515625" style="823"/>
    <col min="1281" max="1281" width="41.5703125" style="823" customWidth="1"/>
    <col min="1282" max="1282" width="14.140625" style="823" bestFit="1" customWidth="1"/>
    <col min="1283" max="1285" width="15.85546875" style="823" customWidth="1"/>
    <col min="1286" max="1288" width="12.28515625" style="823" customWidth="1"/>
    <col min="1289" max="1536" width="9.28515625" style="823"/>
    <col min="1537" max="1537" width="41.5703125" style="823" customWidth="1"/>
    <col min="1538" max="1538" width="14.140625" style="823" bestFit="1" customWidth="1"/>
    <col min="1539" max="1541" width="15.85546875" style="823" customWidth="1"/>
    <col min="1542" max="1544" width="12.28515625" style="823" customWidth="1"/>
    <col min="1545" max="1792" width="9.28515625" style="823"/>
    <col min="1793" max="1793" width="41.5703125" style="823" customWidth="1"/>
    <col min="1794" max="1794" width="14.140625" style="823" bestFit="1" customWidth="1"/>
    <col min="1795" max="1797" width="15.85546875" style="823" customWidth="1"/>
    <col min="1798" max="1800" width="12.28515625" style="823" customWidth="1"/>
    <col min="1801" max="2048" width="9.28515625" style="823"/>
    <col min="2049" max="2049" width="41.5703125" style="823" customWidth="1"/>
    <col min="2050" max="2050" width="14.140625" style="823" bestFit="1" customWidth="1"/>
    <col min="2051" max="2053" width="15.85546875" style="823" customWidth="1"/>
    <col min="2054" max="2056" width="12.28515625" style="823" customWidth="1"/>
    <col min="2057" max="2304" width="9.28515625" style="823"/>
    <col min="2305" max="2305" width="41.5703125" style="823" customWidth="1"/>
    <col min="2306" max="2306" width="14.140625" style="823" bestFit="1" customWidth="1"/>
    <col min="2307" max="2309" width="15.85546875" style="823" customWidth="1"/>
    <col min="2310" max="2312" width="12.28515625" style="823" customWidth="1"/>
    <col min="2313" max="2560" width="9.28515625" style="823"/>
    <col min="2561" max="2561" width="41.5703125" style="823" customWidth="1"/>
    <col min="2562" max="2562" width="14.140625" style="823" bestFit="1" customWidth="1"/>
    <col min="2563" max="2565" width="15.85546875" style="823" customWidth="1"/>
    <col min="2566" max="2568" width="12.28515625" style="823" customWidth="1"/>
    <col min="2569" max="2816" width="9.28515625" style="823"/>
    <col min="2817" max="2817" width="41.5703125" style="823" customWidth="1"/>
    <col min="2818" max="2818" width="14.140625" style="823" bestFit="1" customWidth="1"/>
    <col min="2819" max="2821" width="15.85546875" style="823" customWidth="1"/>
    <col min="2822" max="2824" width="12.28515625" style="823" customWidth="1"/>
    <col min="2825" max="3072" width="9.28515625" style="823"/>
    <col min="3073" max="3073" width="41.5703125" style="823" customWidth="1"/>
    <col min="3074" max="3074" width="14.140625" style="823" bestFit="1" customWidth="1"/>
    <col min="3075" max="3077" width="15.85546875" style="823" customWidth="1"/>
    <col min="3078" max="3080" width="12.28515625" style="823" customWidth="1"/>
    <col min="3081" max="3328" width="9.28515625" style="823"/>
    <col min="3329" max="3329" width="41.5703125" style="823" customWidth="1"/>
    <col min="3330" max="3330" width="14.140625" style="823" bestFit="1" customWidth="1"/>
    <col min="3331" max="3333" width="15.85546875" style="823" customWidth="1"/>
    <col min="3334" max="3336" width="12.28515625" style="823" customWidth="1"/>
    <col min="3337" max="3584" width="9.28515625" style="823"/>
    <col min="3585" max="3585" width="41.5703125" style="823" customWidth="1"/>
    <col min="3586" max="3586" width="14.140625" style="823" bestFit="1" customWidth="1"/>
    <col min="3587" max="3589" width="15.85546875" style="823" customWidth="1"/>
    <col min="3590" max="3592" width="12.28515625" style="823" customWidth="1"/>
    <col min="3593" max="3840" width="9.28515625" style="823"/>
    <col min="3841" max="3841" width="41.5703125" style="823" customWidth="1"/>
    <col min="3842" max="3842" width="14.140625" style="823" bestFit="1" customWidth="1"/>
    <col min="3843" max="3845" width="15.85546875" style="823" customWidth="1"/>
    <col min="3846" max="3848" width="12.28515625" style="823" customWidth="1"/>
    <col min="3849" max="4096" width="9.28515625" style="823"/>
    <col min="4097" max="4097" width="41.5703125" style="823" customWidth="1"/>
    <col min="4098" max="4098" width="14.140625" style="823" bestFit="1" customWidth="1"/>
    <col min="4099" max="4101" width="15.85546875" style="823" customWidth="1"/>
    <col min="4102" max="4104" width="12.28515625" style="823" customWidth="1"/>
    <col min="4105" max="4352" width="9.28515625" style="823"/>
    <col min="4353" max="4353" width="41.5703125" style="823" customWidth="1"/>
    <col min="4354" max="4354" width="14.140625" style="823" bestFit="1" customWidth="1"/>
    <col min="4355" max="4357" width="15.85546875" style="823" customWidth="1"/>
    <col min="4358" max="4360" width="12.28515625" style="823" customWidth="1"/>
    <col min="4361" max="4608" width="9.28515625" style="823"/>
    <col min="4609" max="4609" width="41.5703125" style="823" customWidth="1"/>
    <col min="4610" max="4610" width="14.140625" style="823" bestFit="1" customWidth="1"/>
    <col min="4611" max="4613" width="15.85546875" style="823" customWidth="1"/>
    <col min="4614" max="4616" width="12.28515625" style="823" customWidth="1"/>
    <col min="4617" max="4864" width="9.28515625" style="823"/>
    <col min="4865" max="4865" width="41.5703125" style="823" customWidth="1"/>
    <col min="4866" max="4866" width="14.140625" style="823" bestFit="1" customWidth="1"/>
    <col min="4867" max="4869" width="15.85546875" style="823" customWidth="1"/>
    <col min="4870" max="4872" width="12.28515625" style="823" customWidth="1"/>
    <col min="4873" max="5120" width="9.28515625" style="823"/>
    <col min="5121" max="5121" width="41.5703125" style="823" customWidth="1"/>
    <col min="5122" max="5122" width="14.140625" style="823" bestFit="1" customWidth="1"/>
    <col min="5123" max="5125" width="15.85546875" style="823" customWidth="1"/>
    <col min="5126" max="5128" width="12.28515625" style="823" customWidth="1"/>
    <col min="5129" max="5376" width="9.28515625" style="823"/>
    <col min="5377" max="5377" width="41.5703125" style="823" customWidth="1"/>
    <col min="5378" max="5378" width="14.140625" style="823" bestFit="1" customWidth="1"/>
    <col min="5379" max="5381" width="15.85546875" style="823" customWidth="1"/>
    <col min="5382" max="5384" width="12.28515625" style="823" customWidth="1"/>
    <col min="5385" max="5632" width="9.28515625" style="823"/>
    <col min="5633" max="5633" width="41.5703125" style="823" customWidth="1"/>
    <col min="5634" max="5634" width="14.140625" style="823" bestFit="1" customWidth="1"/>
    <col min="5635" max="5637" width="15.85546875" style="823" customWidth="1"/>
    <col min="5638" max="5640" width="12.28515625" style="823" customWidth="1"/>
    <col min="5641" max="5888" width="9.28515625" style="823"/>
    <col min="5889" max="5889" width="41.5703125" style="823" customWidth="1"/>
    <col min="5890" max="5890" width="14.140625" style="823" bestFit="1" customWidth="1"/>
    <col min="5891" max="5893" width="15.85546875" style="823" customWidth="1"/>
    <col min="5894" max="5896" width="12.28515625" style="823" customWidth="1"/>
    <col min="5897" max="6144" width="9.28515625" style="823"/>
    <col min="6145" max="6145" width="41.5703125" style="823" customWidth="1"/>
    <col min="6146" max="6146" width="14.140625" style="823" bestFit="1" customWidth="1"/>
    <col min="6147" max="6149" width="15.85546875" style="823" customWidth="1"/>
    <col min="6150" max="6152" width="12.28515625" style="823" customWidth="1"/>
    <col min="6153" max="6400" width="9.28515625" style="823"/>
    <col min="6401" max="6401" width="41.5703125" style="823" customWidth="1"/>
    <col min="6402" max="6402" width="14.140625" style="823" bestFit="1" customWidth="1"/>
    <col min="6403" max="6405" width="15.85546875" style="823" customWidth="1"/>
    <col min="6406" max="6408" width="12.28515625" style="823" customWidth="1"/>
    <col min="6409" max="6656" width="9.28515625" style="823"/>
    <col min="6657" max="6657" width="41.5703125" style="823" customWidth="1"/>
    <col min="6658" max="6658" width="14.140625" style="823" bestFit="1" customWidth="1"/>
    <col min="6659" max="6661" width="15.85546875" style="823" customWidth="1"/>
    <col min="6662" max="6664" width="12.28515625" style="823" customWidth="1"/>
    <col min="6665" max="6912" width="9.28515625" style="823"/>
    <col min="6913" max="6913" width="41.5703125" style="823" customWidth="1"/>
    <col min="6914" max="6914" width="14.140625" style="823" bestFit="1" customWidth="1"/>
    <col min="6915" max="6917" width="15.85546875" style="823" customWidth="1"/>
    <col min="6918" max="6920" width="12.28515625" style="823" customWidth="1"/>
    <col min="6921" max="7168" width="9.28515625" style="823"/>
    <col min="7169" max="7169" width="41.5703125" style="823" customWidth="1"/>
    <col min="7170" max="7170" width="14.140625" style="823" bestFit="1" customWidth="1"/>
    <col min="7171" max="7173" width="15.85546875" style="823" customWidth="1"/>
    <col min="7174" max="7176" width="12.28515625" style="823" customWidth="1"/>
    <col min="7177" max="7424" width="9.28515625" style="823"/>
    <col min="7425" max="7425" width="41.5703125" style="823" customWidth="1"/>
    <col min="7426" max="7426" width="14.140625" style="823" bestFit="1" customWidth="1"/>
    <col min="7427" max="7429" width="15.85546875" style="823" customWidth="1"/>
    <col min="7430" max="7432" width="12.28515625" style="823" customWidth="1"/>
    <col min="7433" max="7680" width="9.28515625" style="823"/>
    <col min="7681" max="7681" width="41.5703125" style="823" customWidth="1"/>
    <col min="7682" max="7682" width="14.140625" style="823" bestFit="1" customWidth="1"/>
    <col min="7683" max="7685" width="15.85546875" style="823" customWidth="1"/>
    <col min="7686" max="7688" width="12.28515625" style="823" customWidth="1"/>
    <col min="7689" max="7936" width="9.28515625" style="823"/>
    <col min="7937" max="7937" width="41.5703125" style="823" customWidth="1"/>
    <col min="7938" max="7938" width="14.140625" style="823" bestFit="1" customWidth="1"/>
    <col min="7939" max="7941" width="15.85546875" style="823" customWidth="1"/>
    <col min="7942" max="7944" width="12.28515625" style="823" customWidth="1"/>
    <col min="7945" max="8192" width="9.28515625" style="823"/>
    <col min="8193" max="8193" width="41.5703125" style="823" customWidth="1"/>
    <col min="8194" max="8194" width="14.140625" style="823" bestFit="1" customWidth="1"/>
    <col min="8195" max="8197" width="15.85546875" style="823" customWidth="1"/>
    <col min="8198" max="8200" width="12.28515625" style="823" customWidth="1"/>
    <col min="8201" max="8448" width="9.28515625" style="823"/>
    <col min="8449" max="8449" width="41.5703125" style="823" customWidth="1"/>
    <col min="8450" max="8450" width="14.140625" style="823" bestFit="1" customWidth="1"/>
    <col min="8451" max="8453" width="15.85546875" style="823" customWidth="1"/>
    <col min="8454" max="8456" width="12.28515625" style="823" customWidth="1"/>
    <col min="8457" max="8704" width="9.28515625" style="823"/>
    <col min="8705" max="8705" width="41.5703125" style="823" customWidth="1"/>
    <col min="8706" max="8706" width="14.140625" style="823" bestFit="1" customWidth="1"/>
    <col min="8707" max="8709" width="15.85546875" style="823" customWidth="1"/>
    <col min="8710" max="8712" width="12.28515625" style="823" customWidth="1"/>
    <col min="8713" max="8960" width="9.28515625" style="823"/>
    <col min="8961" max="8961" width="41.5703125" style="823" customWidth="1"/>
    <col min="8962" max="8962" width="14.140625" style="823" bestFit="1" customWidth="1"/>
    <col min="8963" max="8965" width="15.85546875" style="823" customWidth="1"/>
    <col min="8966" max="8968" width="12.28515625" style="823" customWidth="1"/>
    <col min="8969" max="9216" width="9.28515625" style="823"/>
    <col min="9217" max="9217" width="41.5703125" style="823" customWidth="1"/>
    <col min="9218" max="9218" width="14.140625" style="823" bestFit="1" customWidth="1"/>
    <col min="9219" max="9221" width="15.85546875" style="823" customWidth="1"/>
    <col min="9222" max="9224" width="12.28515625" style="823" customWidth="1"/>
    <col min="9225" max="9472" width="9.28515625" style="823"/>
    <col min="9473" max="9473" width="41.5703125" style="823" customWidth="1"/>
    <col min="9474" max="9474" width="14.140625" style="823" bestFit="1" customWidth="1"/>
    <col min="9475" max="9477" width="15.85546875" style="823" customWidth="1"/>
    <col min="9478" max="9480" width="12.28515625" style="823" customWidth="1"/>
    <col min="9481" max="9728" width="9.28515625" style="823"/>
    <col min="9729" max="9729" width="41.5703125" style="823" customWidth="1"/>
    <col min="9730" max="9730" width="14.140625" style="823" bestFit="1" customWidth="1"/>
    <col min="9731" max="9733" width="15.85546875" style="823" customWidth="1"/>
    <col min="9734" max="9736" width="12.28515625" style="823" customWidth="1"/>
    <col min="9737" max="9984" width="9.28515625" style="823"/>
    <col min="9985" max="9985" width="41.5703125" style="823" customWidth="1"/>
    <col min="9986" max="9986" width="14.140625" style="823" bestFit="1" customWidth="1"/>
    <col min="9987" max="9989" width="15.85546875" style="823" customWidth="1"/>
    <col min="9990" max="9992" width="12.28515625" style="823" customWidth="1"/>
    <col min="9993" max="10240" width="9.28515625" style="823"/>
    <col min="10241" max="10241" width="41.5703125" style="823" customWidth="1"/>
    <col min="10242" max="10242" width="14.140625" style="823" bestFit="1" customWidth="1"/>
    <col min="10243" max="10245" width="15.85546875" style="823" customWidth="1"/>
    <col min="10246" max="10248" width="12.28515625" style="823" customWidth="1"/>
    <col min="10249" max="10496" width="9.28515625" style="823"/>
    <col min="10497" max="10497" width="41.5703125" style="823" customWidth="1"/>
    <col min="10498" max="10498" width="14.140625" style="823" bestFit="1" customWidth="1"/>
    <col min="10499" max="10501" width="15.85546875" style="823" customWidth="1"/>
    <col min="10502" max="10504" width="12.28515625" style="823" customWidth="1"/>
    <col min="10505" max="10752" width="9.28515625" style="823"/>
    <col min="10753" max="10753" width="41.5703125" style="823" customWidth="1"/>
    <col min="10754" max="10754" width="14.140625" style="823" bestFit="1" customWidth="1"/>
    <col min="10755" max="10757" width="15.85546875" style="823" customWidth="1"/>
    <col min="10758" max="10760" width="12.28515625" style="823" customWidth="1"/>
    <col min="10761" max="11008" width="9.28515625" style="823"/>
    <col min="11009" max="11009" width="41.5703125" style="823" customWidth="1"/>
    <col min="11010" max="11010" width="14.140625" style="823" bestFit="1" customWidth="1"/>
    <col min="11011" max="11013" width="15.85546875" style="823" customWidth="1"/>
    <col min="11014" max="11016" width="12.28515625" style="823" customWidth="1"/>
    <col min="11017" max="11264" width="9.28515625" style="823"/>
    <col min="11265" max="11265" width="41.5703125" style="823" customWidth="1"/>
    <col min="11266" max="11266" width="14.140625" style="823" bestFit="1" customWidth="1"/>
    <col min="11267" max="11269" width="15.85546875" style="823" customWidth="1"/>
    <col min="11270" max="11272" width="12.28515625" style="823" customWidth="1"/>
    <col min="11273" max="11520" width="9.28515625" style="823"/>
    <col min="11521" max="11521" width="41.5703125" style="823" customWidth="1"/>
    <col min="11522" max="11522" width="14.140625" style="823" bestFit="1" customWidth="1"/>
    <col min="11523" max="11525" width="15.85546875" style="823" customWidth="1"/>
    <col min="11526" max="11528" width="12.28515625" style="823" customWidth="1"/>
    <col min="11529" max="11776" width="9.28515625" style="823"/>
    <col min="11777" max="11777" width="41.5703125" style="823" customWidth="1"/>
    <col min="11778" max="11778" width="14.140625" style="823" bestFit="1" customWidth="1"/>
    <col min="11779" max="11781" width="15.85546875" style="823" customWidth="1"/>
    <col min="11782" max="11784" width="12.28515625" style="823" customWidth="1"/>
    <col min="11785" max="12032" width="9.28515625" style="823"/>
    <col min="12033" max="12033" width="41.5703125" style="823" customWidth="1"/>
    <col min="12034" max="12034" width="14.140625" style="823" bestFit="1" customWidth="1"/>
    <col min="12035" max="12037" width="15.85546875" style="823" customWidth="1"/>
    <col min="12038" max="12040" width="12.28515625" style="823" customWidth="1"/>
    <col min="12041" max="12288" width="9.28515625" style="823"/>
    <col min="12289" max="12289" width="41.5703125" style="823" customWidth="1"/>
    <col min="12290" max="12290" width="14.140625" style="823" bestFit="1" customWidth="1"/>
    <col min="12291" max="12293" width="15.85546875" style="823" customWidth="1"/>
    <col min="12294" max="12296" width="12.28515625" style="823" customWidth="1"/>
    <col min="12297" max="12544" width="9.28515625" style="823"/>
    <col min="12545" max="12545" width="41.5703125" style="823" customWidth="1"/>
    <col min="12546" max="12546" width="14.140625" style="823" bestFit="1" customWidth="1"/>
    <col min="12547" max="12549" width="15.85546875" style="823" customWidth="1"/>
    <col min="12550" max="12552" width="12.28515625" style="823" customWidth="1"/>
    <col min="12553" max="12800" width="9.28515625" style="823"/>
    <col min="12801" max="12801" width="41.5703125" style="823" customWidth="1"/>
    <col min="12802" max="12802" width="14.140625" style="823" bestFit="1" customWidth="1"/>
    <col min="12803" max="12805" width="15.85546875" style="823" customWidth="1"/>
    <col min="12806" max="12808" width="12.28515625" style="823" customWidth="1"/>
    <col min="12809" max="13056" width="9.28515625" style="823"/>
    <col min="13057" max="13057" width="41.5703125" style="823" customWidth="1"/>
    <col min="13058" max="13058" width="14.140625" style="823" bestFit="1" customWidth="1"/>
    <col min="13059" max="13061" width="15.85546875" style="823" customWidth="1"/>
    <col min="13062" max="13064" width="12.28515625" style="823" customWidth="1"/>
    <col min="13065" max="13312" width="9.28515625" style="823"/>
    <col min="13313" max="13313" width="41.5703125" style="823" customWidth="1"/>
    <col min="13314" max="13314" width="14.140625" style="823" bestFit="1" customWidth="1"/>
    <col min="13315" max="13317" width="15.85546875" style="823" customWidth="1"/>
    <col min="13318" max="13320" width="12.28515625" style="823" customWidth="1"/>
    <col min="13321" max="13568" width="9.28515625" style="823"/>
    <col min="13569" max="13569" width="41.5703125" style="823" customWidth="1"/>
    <col min="13570" max="13570" width="14.140625" style="823" bestFit="1" customWidth="1"/>
    <col min="13571" max="13573" width="15.85546875" style="823" customWidth="1"/>
    <col min="13574" max="13576" width="12.28515625" style="823" customWidth="1"/>
    <col min="13577" max="13824" width="9.28515625" style="823"/>
    <col min="13825" max="13825" width="41.5703125" style="823" customWidth="1"/>
    <col min="13826" max="13826" width="14.140625" style="823" bestFit="1" customWidth="1"/>
    <col min="13827" max="13829" width="15.85546875" style="823" customWidth="1"/>
    <col min="13830" max="13832" width="12.28515625" style="823" customWidth="1"/>
    <col min="13833" max="14080" width="9.28515625" style="823"/>
    <col min="14081" max="14081" width="41.5703125" style="823" customWidth="1"/>
    <col min="14082" max="14082" width="14.140625" style="823" bestFit="1" customWidth="1"/>
    <col min="14083" max="14085" width="15.85546875" style="823" customWidth="1"/>
    <col min="14086" max="14088" width="12.28515625" style="823" customWidth="1"/>
    <col min="14089" max="14336" width="9.28515625" style="823"/>
    <col min="14337" max="14337" width="41.5703125" style="823" customWidth="1"/>
    <col min="14338" max="14338" width="14.140625" style="823" bestFit="1" customWidth="1"/>
    <col min="14339" max="14341" width="15.85546875" style="823" customWidth="1"/>
    <col min="14342" max="14344" width="12.28515625" style="823" customWidth="1"/>
    <col min="14345" max="14592" width="9.28515625" style="823"/>
    <col min="14593" max="14593" width="41.5703125" style="823" customWidth="1"/>
    <col min="14594" max="14594" width="14.140625" style="823" bestFit="1" customWidth="1"/>
    <col min="14595" max="14597" width="15.85546875" style="823" customWidth="1"/>
    <col min="14598" max="14600" width="12.28515625" style="823" customWidth="1"/>
    <col min="14601" max="14848" width="9.28515625" style="823"/>
    <col min="14849" max="14849" width="41.5703125" style="823" customWidth="1"/>
    <col min="14850" max="14850" width="14.140625" style="823" bestFit="1" customWidth="1"/>
    <col min="14851" max="14853" width="15.85546875" style="823" customWidth="1"/>
    <col min="14854" max="14856" width="12.28515625" style="823" customWidth="1"/>
    <col min="14857" max="15104" width="9.28515625" style="823"/>
    <col min="15105" max="15105" width="41.5703125" style="823" customWidth="1"/>
    <col min="15106" max="15106" width="14.140625" style="823" bestFit="1" customWidth="1"/>
    <col min="15107" max="15109" width="15.85546875" style="823" customWidth="1"/>
    <col min="15110" max="15112" width="12.28515625" style="823" customWidth="1"/>
    <col min="15113" max="15360" width="9.28515625" style="823"/>
    <col min="15361" max="15361" width="41.5703125" style="823" customWidth="1"/>
    <col min="15362" max="15362" width="14.140625" style="823" bestFit="1" customWidth="1"/>
    <col min="15363" max="15365" width="15.85546875" style="823" customWidth="1"/>
    <col min="15366" max="15368" width="12.28515625" style="823" customWidth="1"/>
    <col min="15369" max="15616" width="9.28515625" style="823"/>
    <col min="15617" max="15617" width="41.5703125" style="823" customWidth="1"/>
    <col min="15618" max="15618" width="14.140625" style="823" bestFit="1" customWidth="1"/>
    <col min="15619" max="15621" width="15.85546875" style="823" customWidth="1"/>
    <col min="15622" max="15624" width="12.28515625" style="823" customWidth="1"/>
    <col min="15625" max="15872" width="9.28515625" style="823"/>
    <col min="15873" max="15873" width="41.5703125" style="823" customWidth="1"/>
    <col min="15874" max="15874" width="14.140625" style="823" bestFit="1" customWidth="1"/>
    <col min="15875" max="15877" width="15.85546875" style="823" customWidth="1"/>
    <col min="15878" max="15880" width="12.28515625" style="823" customWidth="1"/>
    <col min="15881" max="16128" width="9.28515625" style="823"/>
    <col min="16129" max="16129" width="41.5703125" style="823" customWidth="1"/>
    <col min="16130" max="16130" width="14.140625" style="823" bestFit="1" customWidth="1"/>
    <col min="16131" max="16133" width="15.85546875" style="823" customWidth="1"/>
    <col min="16134" max="16136" width="12.28515625" style="823" customWidth="1"/>
    <col min="16137" max="16384" width="9.28515625" style="823"/>
  </cols>
  <sheetData>
    <row r="1" spans="1:12" ht="17.25" customHeight="1">
      <c r="A1" s="821" t="s">
        <v>554</v>
      </c>
      <c r="B1" s="821"/>
      <c r="C1" s="822"/>
      <c r="D1" s="822"/>
      <c r="E1" s="822"/>
      <c r="F1" s="822"/>
      <c r="G1" s="822"/>
      <c r="H1" s="822"/>
      <c r="K1" s="823"/>
      <c r="L1" s="823"/>
    </row>
    <row r="2" spans="1:12" ht="17.25" customHeight="1">
      <c r="A2" s="824"/>
      <c r="B2" s="824"/>
      <c r="C2" s="822"/>
      <c r="D2" s="822"/>
      <c r="E2" s="822"/>
      <c r="F2" s="822"/>
      <c r="G2" s="822"/>
      <c r="H2" s="822"/>
      <c r="K2" s="823"/>
      <c r="L2" s="823"/>
    </row>
    <row r="3" spans="1:12" ht="17.25" customHeight="1">
      <c r="A3" s="825" t="s">
        <v>764</v>
      </c>
      <c r="B3" s="826"/>
      <c r="C3" s="827"/>
      <c r="D3" s="827"/>
      <c r="E3" s="827"/>
      <c r="F3" s="827"/>
      <c r="G3" s="827"/>
      <c r="H3" s="827"/>
      <c r="K3" s="823"/>
      <c r="L3" s="823"/>
    </row>
    <row r="4" spans="1:12" ht="17.25" customHeight="1">
      <c r="A4" s="825"/>
      <c r="B4" s="826"/>
      <c r="C4" s="827"/>
      <c r="D4" s="827"/>
      <c r="E4" s="827"/>
      <c r="F4" s="827"/>
      <c r="G4" s="827"/>
      <c r="H4" s="827"/>
      <c r="K4" s="823"/>
      <c r="L4" s="823"/>
    </row>
    <row r="5" spans="1:12" ht="15" customHeight="1">
      <c r="A5" s="828"/>
      <c r="B5" s="828"/>
      <c r="C5" s="829"/>
      <c r="D5" s="830"/>
      <c r="E5" s="830"/>
      <c r="F5" s="830"/>
      <c r="G5" s="831"/>
      <c r="H5" s="832" t="s">
        <v>2</v>
      </c>
      <c r="K5" s="823"/>
      <c r="L5" s="823"/>
    </row>
    <row r="6" spans="1:12" ht="16.350000000000001" customHeight="1">
      <c r="A6" s="833"/>
      <c r="B6" s="834" t="s">
        <v>765</v>
      </c>
      <c r="C6" s="835" t="s">
        <v>240</v>
      </c>
      <c r="D6" s="836"/>
      <c r="E6" s="837"/>
      <c r="F6" s="838" t="s">
        <v>460</v>
      </c>
      <c r="G6" s="836"/>
      <c r="H6" s="837"/>
      <c r="K6" s="823"/>
      <c r="L6" s="823"/>
    </row>
    <row r="7" spans="1:12" ht="16.350000000000001" customHeight="1">
      <c r="A7" s="839" t="s">
        <v>3</v>
      </c>
      <c r="B7" s="840" t="s">
        <v>239</v>
      </c>
      <c r="C7" s="841"/>
      <c r="D7" s="841"/>
      <c r="E7" s="841"/>
      <c r="F7" s="841" t="s">
        <v>4</v>
      </c>
      <c r="G7" s="841" t="s">
        <v>4</v>
      </c>
      <c r="H7" s="842"/>
      <c r="K7" s="823"/>
      <c r="L7" s="823"/>
    </row>
    <row r="8" spans="1:12" ht="16.350000000000001" customHeight="1">
      <c r="A8" s="843"/>
      <c r="B8" s="844" t="s">
        <v>456</v>
      </c>
      <c r="C8" s="841" t="s">
        <v>462</v>
      </c>
      <c r="D8" s="841" t="s">
        <v>463</v>
      </c>
      <c r="E8" s="841" t="s">
        <v>464</v>
      </c>
      <c r="F8" s="845" t="s">
        <v>244</v>
      </c>
      <c r="G8" s="845" t="s">
        <v>465</v>
      </c>
      <c r="H8" s="846" t="s">
        <v>466</v>
      </c>
      <c r="K8" s="823"/>
      <c r="L8" s="823"/>
    </row>
    <row r="9" spans="1:12" s="851" customFormat="1" ht="9.75" customHeight="1">
      <c r="A9" s="847" t="s">
        <v>467</v>
      </c>
      <c r="B9" s="848">
        <v>2</v>
      </c>
      <c r="C9" s="849">
        <v>3</v>
      </c>
      <c r="D9" s="849">
        <v>4</v>
      </c>
      <c r="E9" s="849">
        <v>5</v>
      </c>
      <c r="F9" s="849">
        <v>6</v>
      </c>
      <c r="G9" s="849">
        <v>7</v>
      </c>
      <c r="H9" s="850">
        <v>8</v>
      </c>
    </row>
    <row r="10" spans="1:12" ht="24" customHeight="1">
      <c r="A10" s="852" t="s">
        <v>468</v>
      </c>
      <c r="B10" s="853">
        <v>64782842</v>
      </c>
      <c r="C10" s="504">
        <v>1776632</v>
      </c>
      <c r="D10" s="504">
        <v>4747099</v>
      </c>
      <c r="E10" s="504">
        <v>8682451</v>
      </c>
      <c r="F10" s="854">
        <v>2.7424422040638476E-2</v>
      </c>
      <c r="G10" s="854">
        <v>7.3277103218163844E-2</v>
      </c>
      <c r="H10" s="854">
        <v>0.13402392874335461</v>
      </c>
      <c r="K10" s="823"/>
      <c r="L10" s="823"/>
    </row>
    <row r="11" spans="1:12" ht="24" customHeight="1">
      <c r="A11" s="855" t="s">
        <v>469</v>
      </c>
      <c r="B11" s="506">
        <v>80243000</v>
      </c>
      <c r="C11" s="504">
        <v>1718806</v>
      </c>
      <c r="D11" s="504">
        <v>4738911</v>
      </c>
      <c r="E11" s="504">
        <v>8641759</v>
      </c>
      <c r="F11" s="856">
        <v>2.1420011714417458E-2</v>
      </c>
      <c r="G11" s="857">
        <v>5.9057001856859789E-2</v>
      </c>
      <c r="H11" s="505">
        <v>0.10769486434953827</v>
      </c>
      <c r="K11" s="823"/>
      <c r="L11" s="823"/>
    </row>
    <row r="12" spans="1:12" ht="24" customHeight="1">
      <c r="A12" s="858" t="s">
        <v>470</v>
      </c>
      <c r="B12" s="859">
        <v>-15460158</v>
      </c>
      <c r="C12" s="860">
        <v>57826</v>
      </c>
      <c r="D12" s="860">
        <v>8187</v>
      </c>
      <c r="E12" s="860">
        <v>40692</v>
      </c>
      <c r="F12" s="861"/>
      <c r="G12" s="862"/>
      <c r="H12" s="861"/>
      <c r="K12" s="823"/>
      <c r="L12" s="823"/>
    </row>
    <row r="13" spans="1:12" ht="15" customHeight="1">
      <c r="A13" s="863"/>
      <c r="B13" s="467"/>
      <c r="C13" s="467"/>
      <c r="D13" s="467"/>
      <c r="E13" s="467"/>
      <c r="F13" s="864"/>
      <c r="G13" s="864"/>
      <c r="H13" s="864"/>
      <c r="K13" s="823"/>
      <c r="L13" s="823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56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867" customWidth="1"/>
    <col min="2" max="2" width="20.5703125" style="867" customWidth="1"/>
    <col min="3" max="3" width="19.42578125" style="908" customWidth="1"/>
    <col min="4" max="4" width="16.7109375" style="867" customWidth="1"/>
    <col min="5" max="5" width="9.28515625" style="867"/>
    <col min="6" max="6" width="8.42578125" style="867" customWidth="1"/>
    <col min="7" max="7" width="16.7109375" style="867" customWidth="1"/>
    <col min="8" max="8" width="21.7109375" style="867" customWidth="1"/>
    <col min="9" max="9" width="21.28515625" style="867" customWidth="1"/>
    <col min="10" max="245" width="9.28515625" style="867"/>
    <col min="246" max="246" width="103.140625" style="867" customWidth="1"/>
    <col min="247" max="247" width="20.5703125" style="867" customWidth="1"/>
    <col min="248" max="248" width="19.42578125" style="867" customWidth="1"/>
    <col min="249" max="249" width="16.7109375" style="867" customWidth="1"/>
    <col min="250" max="250" width="12.85546875" style="867" customWidth="1"/>
    <col min="251" max="251" width="11" style="867" bestFit="1" customWidth="1"/>
    <col min="252" max="256" width="9.28515625" style="867"/>
    <col min="257" max="257" width="103.140625" style="867" customWidth="1"/>
    <col min="258" max="258" width="20.5703125" style="867" customWidth="1"/>
    <col min="259" max="259" width="19.42578125" style="867" customWidth="1"/>
    <col min="260" max="260" width="16.7109375" style="867" customWidth="1"/>
    <col min="261" max="261" width="9.28515625" style="867"/>
    <col min="262" max="262" width="8.42578125" style="867" customWidth="1"/>
    <col min="263" max="263" width="16.7109375" style="867" customWidth="1"/>
    <col min="264" max="264" width="21.7109375" style="867" customWidth="1"/>
    <col min="265" max="265" width="21.28515625" style="867" customWidth="1"/>
    <col min="266" max="501" width="9.28515625" style="867"/>
    <col min="502" max="502" width="103.140625" style="867" customWidth="1"/>
    <col min="503" max="503" width="20.5703125" style="867" customWidth="1"/>
    <col min="504" max="504" width="19.42578125" style="867" customWidth="1"/>
    <col min="505" max="505" width="16.7109375" style="867" customWidth="1"/>
    <col min="506" max="506" width="12.85546875" style="867" customWidth="1"/>
    <col min="507" max="507" width="11" style="867" bestFit="1" customWidth="1"/>
    <col min="508" max="512" width="9.28515625" style="867"/>
    <col min="513" max="513" width="103.140625" style="867" customWidth="1"/>
    <col min="514" max="514" width="20.5703125" style="867" customWidth="1"/>
    <col min="515" max="515" width="19.42578125" style="867" customWidth="1"/>
    <col min="516" max="516" width="16.7109375" style="867" customWidth="1"/>
    <col min="517" max="517" width="9.28515625" style="867"/>
    <col min="518" max="518" width="8.42578125" style="867" customWidth="1"/>
    <col min="519" max="519" width="16.7109375" style="867" customWidth="1"/>
    <col min="520" max="520" width="21.7109375" style="867" customWidth="1"/>
    <col min="521" max="521" width="21.28515625" style="867" customWidth="1"/>
    <col min="522" max="757" width="9.28515625" style="867"/>
    <col min="758" max="758" width="103.140625" style="867" customWidth="1"/>
    <col min="759" max="759" width="20.5703125" style="867" customWidth="1"/>
    <col min="760" max="760" width="19.42578125" style="867" customWidth="1"/>
    <col min="761" max="761" width="16.7109375" style="867" customWidth="1"/>
    <col min="762" max="762" width="12.85546875" style="867" customWidth="1"/>
    <col min="763" max="763" width="11" style="867" bestFit="1" customWidth="1"/>
    <col min="764" max="768" width="9.28515625" style="867"/>
    <col min="769" max="769" width="103.140625" style="867" customWidth="1"/>
    <col min="770" max="770" width="20.5703125" style="867" customWidth="1"/>
    <col min="771" max="771" width="19.42578125" style="867" customWidth="1"/>
    <col min="772" max="772" width="16.7109375" style="867" customWidth="1"/>
    <col min="773" max="773" width="9.28515625" style="867"/>
    <col min="774" max="774" width="8.42578125" style="867" customWidth="1"/>
    <col min="775" max="775" width="16.7109375" style="867" customWidth="1"/>
    <col min="776" max="776" width="21.7109375" style="867" customWidth="1"/>
    <col min="777" max="777" width="21.28515625" style="867" customWidth="1"/>
    <col min="778" max="1013" width="9.28515625" style="867"/>
    <col min="1014" max="1014" width="103.140625" style="867" customWidth="1"/>
    <col min="1015" max="1015" width="20.5703125" style="867" customWidth="1"/>
    <col min="1016" max="1016" width="19.42578125" style="867" customWidth="1"/>
    <col min="1017" max="1017" width="16.7109375" style="867" customWidth="1"/>
    <col min="1018" max="1018" width="12.85546875" style="867" customWidth="1"/>
    <col min="1019" max="1019" width="11" style="867" bestFit="1" customWidth="1"/>
    <col min="1020" max="1024" width="9.28515625" style="867"/>
    <col min="1025" max="1025" width="103.140625" style="867" customWidth="1"/>
    <col min="1026" max="1026" width="20.5703125" style="867" customWidth="1"/>
    <col min="1027" max="1027" width="19.42578125" style="867" customWidth="1"/>
    <col min="1028" max="1028" width="16.7109375" style="867" customWidth="1"/>
    <col min="1029" max="1029" width="9.28515625" style="867"/>
    <col min="1030" max="1030" width="8.42578125" style="867" customWidth="1"/>
    <col min="1031" max="1031" width="16.7109375" style="867" customWidth="1"/>
    <col min="1032" max="1032" width="21.7109375" style="867" customWidth="1"/>
    <col min="1033" max="1033" width="21.28515625" style="867" customWidth="1"/>
    <col min="1034" max="1269" width="9.28515625" style="867"/>
    <col min="1270" max="1270" width="103.140625" style="867" customWidth="1"/>
    <col min="1271" max="1271" width="20.5703125" style="867" customWidth="1"/>
    <col min="1272" max="1272" width="19.42578125" style="867" customWidth="1"/>
    <col min="1273" max="1273" width="16.7109375" style="867" customWidth="1"/>
    <col min="1274" max="1274" width="12.85546875" style="867" customWidth="1"/>
    <col min="1275" max="1275" width="11" style="867" bestFit="1" customWidth="1"/>
    <col min="1276" max="1280" width="9.28515625" style="867"/>
    <col min="1281" max="1281" width="103.140625" style="867" customWidth="1"/>
    <col min="1282" max="1282" width="20.5703125" style="867" customWidth="1"/>
    <col min="1283" max="1283" width="19.42578125" style="867" customWidth="1"/>
    <col min="1284" max="1284" width="16.7109375" style="867" customWidth="1"/>
    <col min="1285" max="1285" width="9.28515625" style="867"/>
    <col min="1286" max="1286" width="8.42578125" style="867" customWidth="1"/>
    <col min="1287" max="1287" width="16.7109375" style="867" customWidth="1"/>
    <col min="1288" max="1288" width="21.7109375" style="867" customWidth="1"/>
    <col min="1289" max="1289" width="21.28515625" style="867" customWidth="1"/>
    <col min="1290" max="1525" width="9.28515625" style="867"/>
    <col min="1526" max="1526" width="103.140625" style="867" customWidth="1"/>
    <col min="1527" max="1527" width="20.5703125" style="867" customWidth="1"/>
    <col min="1528" max="1528" width="19.42578125" style="867" customWidth="1"/>
    <col min="1529" max="1529" width="16.7109375" style="867" customWidth="1"/>
    <col min="1530" max="1530" width="12.85546875" style="867" customWidth="1"/>
    <col min="1531" max="1531" width="11" style="867" bestFit="1" customWidth="1"/>
    <col min="1532" max="1536" width="9.28515625" style="867"/>
    <col min="1537" max="1537" width="103.140625" style="867" customWidth="1"/>
    <col min="1538" max="1538" width="20.5703125" style="867" customWidth="1"/>
    <col min="1539" max="1539" width="19.42578125" style="867" customWidth="1"/>
    <col min="1540" max="1540" width="16.7109375" style="867" customWidth="1"/>
    <col min="1541" max="1541" width="9.28515625" style="867"/>
    <col min="1542" max="1542" width="8.42578125" style="867" customWidth="1"/>
    <col min="1543" max="1543" width="16.7109375" style="867" customWidth="1"/>
    <col min="1544" max="1544" width="21.7109375" style="867" customWidth="1"/>
    <col min="1545" max="1545" width="21.28515625" style="867" customWidth="1"/>
    <col min="1546" max="1781" width="9.28515625" style="867"/>
    <col min="1782" max="1782" width="103.140625" style="867" customWidth="1"/>
    <col min="1783" max="1783" width="20.5703125" style="867" customWidth="1"/>
    <col min="1784" max="1784" width="19.42578125" style="867" customWidth="1"/>
    <col min="1785" max="1785" width="16.7109375" style="867" customWidth="1"/>
    <col min="1786" max="1786" width="12.85546875" style="867" customWidth="1"/>
    <col min="1787" max="1787" width="11" style="867" bestFit="1" customWidth="1"/>
    <col min="1788" max="1792" width="9.28515625" style="867"/>
    <col min="1793" max="1793" width="103.140625" style="867" customWidth="1"/>
    <col min="1794" max="1794" width="20.5703125" style="867" customWidth="1"/>
    <col min="1795" max="1795" width="19.42578125" style="867" customWidth="1"/>
    <col min="1796" max="1796" width="16.7109375" style="867" customWidth="1"/>
    <col min="1797" max="1797" width="9.28515625" style="867"/>
    <col min="1798" max="1798" width="8.42578125" style="867" customWidth="1"/>
    <col min="1799" max="1799" width="16.7109375" style="867" customWidth="1"/>
    <col min="1800" max="1800" width="21.7109375" style="867" customWidth="1"/>
    <col min="1801" max="1801" width="21.28515625" style="867" customWidth="1"/>
    <col min="1802" max="2037" width="9.28515625" style="867"/>
    <col min="2038" max="2038" width="103.140625" style="867" customWidth="1"/>
    <col min="2039" max="2039" width="20.5703125" style="867" customWidth="1"/>
    <col min="2040" max="2040" width="19.42578125" style="867" customWidth="1"/>
    <col min="2041" max="2041" width="16.7109375" style="867" customWidth="1"/>
    <col min="2042" max="2042" width="12.85546875" style="867" customWidth="1"/>
    <col min="2043" max="2043" width="11" style="867" bestFit="1" customWidth="1"/>
    <col min="2044" max="2048" width="9.28515625" style="867"/>
    <col min="2049" max="2049" width="103.140625" style="867" customWidth="1"/>
    <col min="2050" max="2050" width="20.5703125" style="867" customWidth="1"/>
    <col min="2051" max="2051" width="19.42578125" style="867" customWidth="1"/>
    <col min="2052" max="2052" width="16.7109375" style="867" customWidth="1"/>
    <col min="2053" max="2053" width="9.28515625" style="867"/>
    <col min="2054" max="2054" width="8.42578125" style="867" customWidth="1"/>
    <col min="2055" max="2055" width="16.7109375" style="867" customWidth="1"/>
    <col min="2056" max="2056" width="21.7109375" style="867" customWidth="1"/>
    <col min="2057" max="2057" width="21.28515625" style="867" customWidth="1"/>
    <col min="2058" max="2293" width="9.28515625" style="867"/>
    <col min="2294" max="2294" width="103.140625" style="867" customWidth="1"/>
    <col min="2295" max="2295" width="20.5703125" style="867" customWidth="1"/>
    <col min="2296" max="2296" width="19.42578125" style="867" customWidth="1"/>
    <col min="2297" max="2297" width="16.7109375" style="867" customWidth="1"/>
    <col min="2298" max="2298" width="12.85546875" style="867" customWidth="1"/>
    <col min="2299" max="2299" width="11" style="867" bestFit="1" customWidth="1"/>
    <col min="2300" max="2304" width="9.28515625" style="867"/>
    <col min="2305" max="2305" width="103.140625" style="867" customWidth="1"/>
    <col min="2306" max="2306" width="20.5703125" style="867" customWidth="1"/>
    <col min="2307" max="2307" width="19.42578125" style="867" customWidth="1"/>
    <col min="2308" max="2308" width="16.7109375" style="867" customWidth="1"/>
    <col min="2309" max="2309" width="9.28515625" style="867"/>
    <col min="2310" max="2310" width="8.42578125" style="867" customWidth="1"/>
    <col min="2311" max="2311" width="16.7109375" style="867" customWidth="1"/>
    <col min="2312" max="2312" width="21.7109375" style="867" customWidth="1"/>
    <col min="2313" max="2313" width="21.28515625" style="867" customWidth="1"/>
    <col min="2314" max="2549" width="9.28515625" style="867"/>
    <col min="2550" max="2550" width="103.140625" style="867" customWidth="1"/>
    <col min="2551" max="2551" width="20.5703125" style="867" customWidth="1"/>
    <col min="2552" max="2552" width="19.42578125" style="867" customWidth="1"/>
    <col min="2553" max="2553" width="16.7109375" style="867" customWidth="1"/>
    <col min="2554" max="2554" width="12.85546875" style="867" customWidth="1"/>
    <col min="2555" max="2555" width="11" style="867" bestFit="1" customWidth="1"/>
    <col min="2556" max="2560" width="9.28515625" style="867"/>
    <col min="2561" max="2561" width="103.140625" style="867" customWidth="1"/>
    <col min="2562" max="2562" width="20.5703125" style="867" customWidth="1"/>
    <col min="2563" max="2563" width="19.42578125" style="867" customWidth="1"/>
    <col min="2564" max="2564" width="16.7109375" style="867" customWidth="1"/>
    <col min="2565" max="2565" width="9.28515625" style="867"/>
    <col min="2566" max="2566" width="8.42578125" style="867" customWidth="1"/>
    <col min="2567" max="2567" width="16.7109375" style="867" customWidth="1"/>
    <col min="2568" max="2568" width="21.7109375" style="867" customWidth="1"/>
    <col min="2569" max="2569" width="21.28515625" style="867" customWidth="1"/>
    <col min="2570" max="2805" width="9.28515625" style="867"/>
    <col min="2806" max="2806" width="103.140625" style="867" customWidth="1"/>
    <col min="2807" max="2807" width="20.5703125" style="867" customWidth="1"/>
    <col min="2808" max="2808" width="19.42578125" style="867" customWidth="1"/>
    <col min="2809" max="2809" width="16.7109375" style="867" customWidth="1"/>
    <col min="2810" max="2810" width="12.85546875" style="867" customWidth="1"/>
    <col min="2811" max="2811" width="11" style="867" bestFit="1" customWidth="1"/>
    <col min="2812" max="2816" width="9.28515625" style="867"/>
    <col min="2817" max="2817" width="103.140625" style="867" customWidth="1"/>
    <col min="2818" max="2818" width="20.5703125" style="867" customWidth="1"/>
    <col min="2819" max="2819" width="19.42578125" style="867" customWidth="1"/>
    <col min="2820" max="2820" width="16.7109375" style="867" customWidth="1"/>
    <col min="2821" max="2821" width="9.28515625" style="867"/>
    <col min="2822" max="2822" width="8.42578125" style="867" customWidth="1"/>
    <col min="2823" max="2823" width="16.7109375" style="867" customWidth="1"/>
    <col min="2824" max="2824" width="21.7109375" style="867" customWidth="1"/>
    <col min="2825" max="2825" width="21.28515625" style="867" customWidth="1"/>
    <col min="2826" max="3061" width="9.28515625" style="867"/>
    <col min="3062" max="3062" width="103.140625" style="867" customWidth="1"/>
    <col min="3063" max="3063" width="20.5703125" style="867" customWidth="1"/>
    <col min="3064" max="3064" width="19.42578125" style="867" customWidth="1"/>
    <col min="3065" max="3065" width="16.7109375" style="867" customWidth="1"/>
    <col min="3066" max="3066" width="12.85546875" style="867" customWidth="1"/>
    <col min="3067" max="3067" width="11" style="867" bestFit="1" customWidth="1"/>
    <col min="3068" max="3072" width="9.28515625" style="867"/>
    <col min="3073" max="3073" width="103.140625" style="867" customWidth="1"/>
    <col min="3074" max="3074" width="20.5703125" style="867" customWidth="1"/>
    <col min="3075" max="3075" width="19.42578125" style="867" customWidth="1"/>
    <col min="3076" max="3076" width="16.7109375" style="867" customWidth="1"/>
    <col min="3077" max="3077" width="9.28515625" style="867"/>
    <col min="3078" max="3078" width="8.42578125" style="867" customWidth="1"/>
    <col min="3079" max="3079" width="16.7109375" style="867" customWidth="1"/>
    <col min="3080" max="3080" width="21.7109375" style="867" customWidth="1"/>
    <col min="3081" max="3081" width="21.28515625" style="867" customWidth="1"/>
    <col min="3082" max="3317" width="9.28515625" style="867"/>
    <col min="3318" max="3318" width="103.140625" style="867" customWidth="1"/>
    <col min="3319" max="3319" width="20.5703125" style="867" customWidth="1"/>
    <col min="3320" max="3320" width="19.42578125" style="867" customWidth="1"/>
    <col min="3321" max="3321" width="16.7109375" style="867" customWidth="1"/>
    <col min="3322" max="3322" width="12.85546875" style="867" customWidth="1"/>
    <col min="3323" max="3323" width="11" style="867" bestFit="1" customWidth="1"/>
    <col min="3324" max="3328" width="9.28515625" style="867"/>
    <col min="3329" max="3329" width="103.140625" style="867" customWidth="1"/>
    <col min="3330" max="3330" width="20.5703125" style="867" customWidth="1"/>
    <col min="3331" max="3331" width="19.42578125" style="867" customWidth="1"/>
    <col min="3332" max="3332" width="16.7109375" style="867" customWidth="1"/>
    <col min="3333" max="3333" width="9.28515625" style="867"/>
    <col min="3334" max="3334" width="8.42578125" style="867" customWidth="1"/>
    <col min="3335" max="3335" width="16.7109375" style="867" customWidth="1"/>
    <col min="3336" max="3336" width="21.7109375" style="867" customWidth="1"/>
    <col min="3337" max="3337" width="21.28515625" style="867" customWidth="1"/>
    <col min="3338" max="3573" width="9.28515625" style="867"/>
    <col min="3574" max="3574" width="103.140625" style="867" customWidth="1"/>
    <col min="3575" max="3575" width="20.5703125" style="867" customWidth="1"/>
    <col min="3576" max="3576" width="19.42578125" style="867" customWidth="1"/>
    <col min="3577" max="3577" width="16.7109375" style="867" customWidth="1"/>
    <col min="3578" max="3578" width="12.85546875" style="867" customWidth="1"/>
    <col min="3579" max="3579" width="11" style="867" bestFit="1" customWidth="1"/>
    <col min="3580" max="3584" width="9.28515625" style="867"/>
    <col min="3585" max="3585" width="103.140625" style="867" customWidth="1"/>
    <col min="3586" max="3586" width="20.5703125" style="867" customWidth="1"/>
    <col min="3587" max="3587" width="19.42578125" style="867" customWidth="1"/>
    <col min="3588" max="3588" width="16.7109375" style="867" customWidth="1"/>
    <col min="3589" max="3589" width="9.28515625" style="867"/>
    <col min="3590" max="3590" width="8.42578125" style="867" customWidth="1"/>
    <col min="3591" max="3591" width="16.7109375" style="867" customWidth="1"/>
    <col min="3592" max="3592" width="21.7109375" style="867" customWidth="1"/>
    <col min="3593" max="3593" width="21.28515625" style="867" customWidth="1"/>
    <col min="3594" max="3829" width="9.28515625" style="867"/>
    <col min="3830" max="3830" width="103.140625" style="867" customWidth="1"/>
    <col min="3831" max="3831" width="20.5703125" style="867" customWidth="1"/>
    <col min="3832" max="3832" width="19.42578125" style="867" customWidth="1"/>
    <col min="3833" max="3833" width="16.7109375" style="867" customWidth="1"/>
    <col min="3834" max="3834" width="12.85546875" style="867" customWidth="1"/>
    <col min="3835" max="3835" width="11" style="867" bestFit="1" customWidth="1"/>
    <col min="3836" max="3840" width="9.28515625" style="867"/>
    <col min="3841" max="3841" width="103.140625" style="867" customWidth="1"/>
    <col min="3842" max="3842" width="20.5703125" style="867" customWidth="1"/>
    <col min="3843" max="3843" width="19.42578125" style="867" customWidth="1"/>
    <col min="3844" max="3844" width="16.7109375" style="867" customWidth="1"/>
    <col min="3845" max="3845" width="9.28515625" style="867"/>
    <col min="3846" max="3846" width="8.42578125" style="867" customWidth="1"/>
    <col min="3847" max="3847" width="16.7109375" style="867" customWidth="1"/>
    <col min="3848" max="3848" width="21.7109375" style="867" customWidth="1"/>
    <col min="3849" max="3849" width="21.28515625" style="867" customWidth="1"/>
    <col min="3850" max="4085" width="9.28515625" style="867"/>
    <col min="4086" max="4086" width="103.140625" style="867" customWidth="1"/>
    <col min="4087" max="4087" width="20.5703125" style="867" customWidth="1"/>
    <col min="4088" max="4088" width="19.42578125" style="867" customWidth="1"/>
    <col min="4089" max="4089" width="16.7109375" style="867" customWidth="1"/>
    <col min="4090" max="4090" width="12.85546875" style="867" customWidth="1"/>
    <col min="4091" max="4091" width="11" style="867" bestFit="1" customWidth="1"/>
    <col min="4092" max="4096" width="9.28515625" style="867"/>
    <col min="4097" max="4097" width="103.140625" style="867" customWidth="1"/>
    <col min="4098" max="4098" width="20.5703125" style="867" customWidth="1"/>
    <col min="4099" max="4099" width="19.42578125" style="867" customWidth="1"/>
    <col min="4100" max="4100" width="16.7109375" style="867" customWidth="1"/>
    <col min="4101" max="4101" width="9.28515625" style="867"/>
    <col min="4102" max="4102" width="8.42578125" style="867" customWidth="1"/>
    <col min="4103" max="4103" width="16.7109375" style="867" customWidth="1"/>
    <col min="4104" max="4104" width="21.7109375" style="867" customWidth="1"/>
    <col min="4105" max="4105" width="21.28515625" style="867" customWidth="1"/>
    <col min="4106" max="4341" width="9.28515625" style="867"/>
    <col min="4342" max="4342" width="103.140625" style="867" customWidth="1"/>
    <col min="4343" max="4343" width="20.5703125" style="867" customWidth="1"/>
    <col min="4344" max="4344" width="19.42578125" style="867" customWidth="1"/>
    <col min="4345" max="4345" width="16.7109375" style="867" customWidth="1"/>
    <col min="4346" max="4346" width="12.85546875" style="867" customWidth="1"/>
    <col min="4347" max="4347" width="11" style="867" bestFit="1" customWidth="1"/>
    <col min="4348" max="4352" width="9.28515625" style="867"/>
    <col min="4353" max="4353" width="103.140625" style="867" customWidth="1"/>
    <col min="4354" max="4354" width="20.5703125" style="867" customWidth="1"/>
    <col min="4355" max="4355" width="19.42578125" style="867" customWidth="1"/>
    <col min="4356" max="4356" width="16.7109375" style="867" customWidth="1"/>
    <col min="4357" max="4357" width="9.28515625" style="867"/>
    <col min="4358" max="4358" width="8.42578125" style="867" customWidth="1"/>
    <col min="4359" max="4359" width="16.7109375" style="867" customWidth="1"/>
    <col min="4360" max="4360" width="21.7109375" style="867" customWidth="1"/>
    <col min="4361" max="4361" width="21.28515625" style="867" customWidth="1"/>
    <col min="4362" max="4597" width="9.28515625" style="867"/>
    <col min="4598" max="4598" width="103.140625" style="867" customWidth="1"/>
    <col min="4599" max="4599" width="20.5703125" style="867" customWidth="1"/>
    <col min="4600" max="4600" width="19.42578125" style="867" customWidth="1"/>
    <col min="4601" max="4601" width="16.7109375" style="867" customWidth="1"/>
    <col min="4602" max="4602" width="12.85546875" style="867" customWidth="1"/>
    <col min="4603" max="4603" width="11" style="867" bestFit="1" customWidth="1"/>
    <col min="4604" max="4608" width="9.28515625" style="867"/>
    <col min="4609" max="4609" width="103.140625" style="867" customWidth="1"/>
    <col min="4610" max="4610" width="20.5703125" style="867" customWidth="1"/>
    <col min="4611" max="4611" width="19.42578125" style="867" customWidth="1"/>
    <col min="4612" max="4612" width="16.7109375" style="867" customWidth="1"/>
    <col min="4613" max="4613" width="9.28515625" style="867"/>
    <col min="4614" max="4614" width="8.42578125" style="867" customWidth="1"/>
    <col min="4615" max="4615" width="16.7109375" style="867" customWidth="1"/>
    <col min="4616" max="4616" width="21.7109375" style="867" customWidth="1"/>
    <col min="4617" max="4617" width="21.28515625" style="867" customWidth="1"/>
    <col min="4618" max="4853" width="9.28515625" style="867"/>
    <col min="4854" max="4854" width="103.140625" style="867" customWidth="1"/>
    <col min="4855" max="4855" width="20.5703125" style="867" customWidth="1"/>
    <col min="4856" max="4856" width="19.42578125" style="867" customWidth="1"/>
    <col min="4857" max="4857" width="16.7109375" style="867" customWidth="1"/>
    <col min="4858" max="4858" width="12.85546875" style="867" customWidth="1"/>
    <col min="4859" max="4859" width="11" style="867" bestFit="1" customWidth="1"/>
    <col min="4860" max="4864" width="9.28515625" style="867"/>
    <col min="4865" max="4865" width="103.140625" style="867" customWidth="1"/>
    <col min="4866" max="4866" width="20.5703125" style="867" customWidth="1"/>
    <col min="4867" max="4867" width="19.42578125" style="867" customWidth="1"/>
    <col min="4868" max="4868" width="16.7109375" style="867" customWidth="1"/>
    <col min="4869" max="4869" width="9.28515625" style="867"/>
    <col min="4870" max="4870" width="8.42578125" style="867" customWidth="1"/>
    <col min="4871" max="4871" width="16.7109375" style="867" customWidth="1"/>
    <col min="4872" max="4872" width="21.7109375" style="867" customWidth="1"/>
    <col min="4873" max="4873" width="21.28515625" style="867" customWidth="1"/>
    <col min="4874" max="5109" width="9.28515625" style="867"/>
    <col min="5110" max="5110" width="103.140625" style="867" customWidth="1"/>
    <col min="5111" max="5111" width="20.5703125" style="867" customWidth="1"/>
    <col min="5112" max="5112" width="19.42578125" style="867" customWidth="1"/>
    <col min="5113" max="5113" width="16.7109375" style="867" customWidth="1"/>
    <col min="5114" max="5114" width="12.85546875" style="867" customWidth="1"/>
    <col min="5115" max="5115" width="11" style="867" bestFit="1" customWidth="1"/>
    <col min="5116" max="5120" width="9.28515625" style="867"/>
    <col min="5121" max="5121" width="103.140625" style="867" customWidth="1"/>
    <col min="5122" max="5122" width="20.5703125" style="867" customWidth="1"/>
    <col min="5123" max="5123" width="19.42578125" style="867" customWidth="1"/>
    <col min="5124" max="5124" width="16.7109375" style="867" customWidth="1"/>
    <col min="5125" max="5125" width="9.28515625" style="867"/>
    <col min="5126" max="5126" width="8.42578125" style="867" customWidth="1"/>
    <col min="5127" max="5127" width="16.7109375" style="867" customWidth="1"/>
    <col min="5128" max="5128" width="21.7109375" style="867" customWidth="1"/>
    <col min="5129" max="5129" width="21.28515625" style="867" customWidth="1"/>
    <col min="5130" max="5365" width="9.28515625" style="867"/>
    <col min="5366" max="5366" width="103.140625" style="867" customWidth="1"/>
    <col min="5367" max="5367" width="20.5703125" style="867" customWidth="1"/>
    <col min="5368" max="5368" width="19.42578125" style="867" customWidth="1"/>
    <col min="5369" max="5369" width="16.7109375" style="867" customWidth="1"/>
    <col min="5370" max="5370" width="12.85546875" style="867" customWidth="1"/>
    <col min="5371" max="5371" width="11" style="867" bestFit="1" customWidth="1"/>
    <col min="5372" max="5376" width="9.28515625" style="867"/>
    <col min="5377" max="5377" width="103.140625" style="867" customWidth="1"/>
    <col min="5378" max="5378" width="20.5703125" style="867" customWidth="1"/>
    <col min="5379" max="5379" width="19.42578125" style="867" customWidth="1"/>
    <col min="5380" max="5380" width="16.7109375" style="867" customWidth="1"/>
    <col min="5381" max="5381" width="9.28515625" style="867"/>
    <col min="5382" max="5382" width="8.42578125" style="867" customWidth="1"/>
    <col min="5383" max="5383" width="16.7109375" style="867" customWidth="1"/>
    <col min="5384" max="5384" width="21.7109375" style="867" customWidth="1"/>
    <col min="5385" max="5385" width="21.28515625" style="867" customWidth="1"/>
    <col min="5386" max="5621" width="9.28515625" style="867"/>
    <col min="5622" max="5622" width="103.140625" style="867" customWidth="1"/>
    <col min="5623" max="5623" width="20.5703125" style="867" customWidth="1"/>
    <col min="5624" max="5624" width="19.42578125" style="867" customWidth="1"/>
    <col min="5625" max="5625" width="16.7109375" style="867" customWidth="1"/>
    <col min="5626" max="5626" width="12.85546875" style="867" customWidth="1"/>
    <col min="5627" max="5627" width="11" style="867" bestFit="1" customWidth="1"/>
    <col min="5628" max="5632" width="9.28515625" style="867"/>
    <col min="5633" max="5633" width="103.140625" style="867" customWidth="1"/>
    <col min="5634" max="5634" width="20.5703125" style="867" customWidth="1"/>
    <col min="5635" max="5635" width="19.42578125" style="867" customWidth="1"/>
    <col min="5636" max="5636" width="16.7109375" style="867" customWidth="1"/>
    <col min="5637" max="5637" width="9.28515625" style="867"/>
    <col min="5638" max="5638" width="8.42578125" style="867" customWidth="1"/>
    <col min="5639" max="5639" width="16.7109375" style="867" customWidth="1"/>
    <col min="5640" max="5640" width="21.7109375" style="867" customWidth="1"/>
    <col min="5641" max="5641" width="21.28515625" style="867" customWidth="1"/>
    <col min="5642" max="5877" width="9.28515625" style="867"/>
    <col min="5878" max="5878" width="103.140625" style="867" customWidth="1"/>
    <col min="5879" max="5879" width="20.5703125" style="867" customWidth="1"/>
    <col min="5880" max="5880" width="19.42578125" style="867" customWidth="1"/>
    <col min="5881" max="5881" width="16.7109375" style="867" customWidth="1"/>
    <col min="5882" max="5882" width="12.85546875" style="867" customWidth="1"/>
    <col min="5883" max="5883" width="11" style="867" bestFit="1" customWidth="1"/>
    <col min="5884" max="5888" width="9.28515625" style="867"/>
    <col min="5889" max="5889" width="103.140625" style="867" customWidth="1"/>
    <col min="5890" max="5890" width="20.5703125" style="867" customWidth="1"/>
    <col min="5891" max="5891" width="19.42578125" style="867" customWidth="1"/>
    <col min="5892" max="5892" width="16.7109375" style="867" customWidth="1"/>
    <col min="5893" max="5893" width="9.28515625" style="867"/>
    <col min="5894" max="5894" width="8.42578125" style="867" customWidth="1"/>
    <col min="5895" max="5895" width="16.7109375" style="867" customWidth="1"/>
    <col min="5896" max="5896" width="21.7109375" style="867" customWidth="1"/>
    <col min="5897" max="5897" width="21.28515625" style="867" customWidth="1"/>
    <col min="5898" max="6133" width="9.28515625" style="867"/>
    <col min="6134" max="6134" width="103.140625" style="867" customWidth="1"/>
    <col min="6135" max="6135" width="20.5703125" style="867" customWidth="1"/>
    <col min="6136" max="6136" width="19.42578125" style="867" customWidth="1"/>
    <col min="6137" max="6137" width="16.7109375" style="867" customWidth="1"/>
    <col min="6138" max="6138" width="12.85546875" style="867" customWidth="1"/>
    <col min="6139" max="6139" width="11" style="867" bestFit="1" customWidth="1"/>
    <col min="6140" max="6144" width="9.28515625" style="867"/>
    <col min="6145" max="6145" width="103.140625" style="867" customWidth="1"/>
    <col min="6146" max="6146" width="20.5703125" style="867" customWidth="1"/>
    <col min="6147" max="6147" width="19.42578125" style="867" customWidth="1"/>
    <col min="6148" max="6148" width="16.7109375" style="867" customWidth="1"/>
    <col min="6149" max="6149" width="9.28515625" style="867"/>
    <col min="6150" max="6150" width="8.42578125" style="867" customWidth="1"/>
    <col min="6151" max="6151" width="16.7109375" style="867" customWidth="1"/>
    <col min="6152" max="6152" width="21.7109375" style="867" customWidth="1"/>
    <col min="6153" max="6153" width="21.28515625" style="867" customWidth="1"/>
    <col min="6154" max="6389" width="9.28515625" style="867"/>
    <col min="6390" max="6390" width="103.140625" style="867" customWidth="1"/>
    <col min="6391" max="6391" width="20.5703125" style="867" customWidth="1"/>
    <col min="6392" max="6392" width="19.42578125" style="867" customWidth="1"/>
    <col min="6393" max="6393" width="16.7109375" style="867" customWidth="1"/>
    <col min="6394" max="6394" width="12.85546875" style="867" customWidth="1"/>
    <col min="6395" max="6395" width="11" style="867" bestFit="1" customWidth="1"/>
    <col min="6396" max="6400" width="9.28515625" style="867"/>
    <col min="6401" max="6401" width="103.140625" style="867" customWidth="1"/>
    <col min="6402" max="6402" width="20.5703125" style="867" customWidth="1"/>
    <col min="6403" max="6403" width="19.42578125" style="867" customWidth="1"/>
    <col min="6404" max="6404" width="16.7109375" style="867" customWidth="1"/>
    <col min="6405" max="6405" width="9.28515625" style="867"/>
    <col min="6406" max="6406" width="8.42578125" style="867" customWidth="1"/>
    <col min="6407" max="6407" width="16.7109375" style="867" customWidth="1"/>
    <col min="6408" max="6408" width="21.7109375" style="867" customWidth="1"/>
    <col min="6409" max="6409" width="21.28515625" style="867" customWidth="1"/>
    <col min="6410" max="6645" width="9.28515625" style="867"/>
    <col min="6646" max="6646" width="103.140625" style="867" customWidth="1"/>
    <col min="6647" max="6647" width="20.5703125" style="867" customWidth="1"/>
    <col min="6648" max="6648" width="19.42578125" style="867" customWidth="1"/>
    <col min="6649" max="6649" width="16.7109375" style="867" customWidth="1"/>
    <col min="6650" max="6650" width="12.85546875" style="867" customWidth="1"/>
    <col min="6651" max="6651" width="11" style="867" bestFit="1" customWidth="1"/>
    <col min="6652" max="6656" width="9.28515625" style="867"/>
    <col min="6657" max="6657" width="103.140625" style="867" customWidth="1"/>
    <col min="6658" max="6658" width="20.5703125" style="867" customWidth="1"/>
    <col min="6659" max="6659" width="19.42578125" style="867" customWidth="1"/>
    <col min="6660" max="6660" width="16.7109375" style="867" customWidth="1"/>
    <col min="6661" max="6661" width="9.28515625" style="867"/>
    <col min="6662" max="6662" width="8.42578125" style="867" customWidth="1"/>
    <col min="6663" max="6663" width="16.7109375" style="867" customWidth="1"/>
    <col min="6664" max="6664" width="21.7109375" style="867" customWidth="1"/>
    <col min="6665" max="6665" width="21.28515625" style="867" customWidth="1"/>
    <col min="6666" max="6901" width="9.28515625" style="867"/>
    <col min="6902" max="6902" width="103.140625" style="867" customWidth="1"/>
    <col min="6903" max="6903" width="20.5703125" style="867" customWidth="1"/>
    <col min="6904" max="6904" width="19.42578125" style="867" customWidth="1"/>
    <col min="6905" max="6905" width="16.7109375" style="867" customWidth="1"/>
    <col min="6906" max="6906" width="12.85546875" style="867" customWidth="1"/>
    <col min="6907" max="6907" width="11" style="867" bestFit="1" customWidth="1"/>
    <col min="6908" max="6912" width="9.28515625" style="867"/>
    <col min="6913" max="6913" width="103.140625" style="867" customWidth="1"/>
    <col min="6914" max="6914" width="20.5703125" style="867" customWidth="1"/>
    <col min="6915" max="6915" width="19.42578125" style="867" customWidth="1"/>
    <col min="6916" max="6916" width="16.7109375" style="867" customWidth="1"/>
    <col min="6917" max="6917" width="9.28515625" style="867"/>
    <col min="6918" max="6918" width="8.42578125" style="867" customWidth="1"/>
    <col min="6919" max="6919" width="16.7109375" style="867" customWidth="1"/>
    <col min="6920" max="6920" width="21.7109375" style="867" customWidth="1"/>
    <col min="6921" max="6921" width="21.28515625" style="867" customWidth="1"/>
    <col min="6922" max="7157" width="9.28515625" style="867"/>
    <col min="7158" max="7158" width="103.140625" style="867" customWidth="1"/>
    <col min="7159" max="7159" width="20.5703125" style="867" customWidth="1"/>
    <col min="7160" max="7160" width="19.42578125" style="867" customWidth="1"/>
    <col min="7161" max="7161" width="16.7109375" style="867" customWidth="1"/>
    <col min="7162" max="7162" width="12.85546875" style="867" customWidth="1"/>
    <col min="7163" max="7163" width="11" style="867" bestFit="1" customWidth="1"/>
    <col min="7164" max="7168" width="9.28515625" style="867"/>
    <col min="7169" max="7169" width="103.140625" style="867" customWidth="1"/>
    <col min="7170" max="7170" width="20.5703125" style="867" customWidth="1"/>
    <col min="7171" max="7171" width="19.42578125" style="867" customWidth="1"/>
    <col min="7172" max="7172" width="16.7109375" style="867" customWidth="1"/>
    <col min="7173" max="7173" width="9.28515625" style="867"/>
    <col min="7174" max="7174" width="8.42578125" style="867" customWidth="1"/>
    <col min="7175" max="7175" width="16.7109375" style="867" customWidth="1"/>
    <col min="7176" max="7176" width="21.7109375" style="867" customWidth="1"/>
    <col min="7177" max="7177" width="21.28515625" style="867" customWidth="1"/>
    <col min="7178" max="7413" width="9.28515625" style="867"/>
    <col min="7414" max="7414" width="103.140625" style="867" customWidth="1"/>
    <col min="7415" max="7415" width="20.5703125" style="867" customWidth="1"/>
    <col min="7416" max="7416" width="19.42578125" style="867" customWidth="1"/>
    <col min="7417" max="7417" width="16.7109375" style="867" customWidth="1"/>
    <col min="7418" max="7418" width="12.85546875" style="867" customWidth="1"/>
    <col min="7419" max="7419" width="11" style="867" bestFit="1" customWidth="1"/>
    <col min="7420" max="7424" width="9.28515625" style="867"/>
    <col min="7425" max="7425" width="103.140625" style="867" customWidth="1"/>
    <col min="7426" max="7426" width="20.5703125" style="867" customWidth="1"/>
    <col min="7427" max="7427" width="19.42578125" style="867" customWidth="1"/>
    <col min="7428" max="7428" width="16.7109375" style="867" customWidth="1"/>
    <col min="7429" max="7429" width="9.28515625" style="867"/>
    <col min="7430" max="7430" width="8.42578125" style="867" customWidth="1"/>
    <col min="7431" max="7431" width="16.7109375" style="867" customWidth="1"/>
    <col min="7432" max="7432" width="21.7109375" style="867" customWidth="1"/>
    <col min="7433" max="7433" width="21.28515625" style="867" customWidth="1"/>
    <col min="7434" max="7669" width="9.28515625" style="867"/>
    <col min="7670" max="7670" width="103.140625" style="867" customWidth="1"/>
    <col min="7671" max="7671" width="20.5703125" style="867" customWidth="1"/>
    <col min="7672" max="7672" width="19.42578125" style="867" customWidth="1"/>
    <col min="7673" max="7673" width="16.7109375" style="867" customWidth="1"/>
    <col min="7674" max="7674" width="12.85546875" style="867" customWidth="1"/>
    <col min="7675" max="7675" width="11" style="867" bestFit="1" customWidth="1"/>
    <col min="7676" max="7680" width="9.28515625" style="867"/>
    <col min="7681" max="7681" width="103.140625" style="867" customWidth="1"/>
    <col min="7682" max="7682" width="20.5703125" style="867" customWidth="1"/>
    <col min="7683" max="7683" width="19.42578125" style="867" customWidth="1"/>
    <col min="7684" max="7684" width="16.7109375" style="867" customWidth="1"/>
    <col min="7685" max="7685" width="9.28515625" style="867"/>
    <col min="7686" max="7686" width="8.42578125" style="867" customWidth="1"/>
    <col min="7687" max="7687" width="16.7109375" style="867" customWidth="1"/>
    <col min="7688" max="7688" width="21.7109375" style="867" customWidth="1"/>
    <col min="7689" max="7689" width="21.28515625" style="867" customWidth="1"/>
    <col min="7690" max="7925" width="9.28515625" style="867"/>
    <col min="7926" max="7926" width="103.140625" style="867" customWidth="1"/>
    <col min="7927" max="7927" width="20.5703125" style="867" customWidth="1"/>
    <col min="7928" max="7928" width="19.42578125" style="867" customWidth="1"/>
    <col min="7929" max="7929" width="16.7109375" style="867" customWidth="1"/>
    <col min="7930" max="7930" width="12.85546875" style="867" customWidth="1"/>
    <col min="7931" max="7931" width="11" style="867" bestFit="1" customWidth="1"/>
    <col min="7932" max="7936" width="9.28515625" style="867"/>
    <col min="7937" max="7937" width="103.140625" style="867" customWidth="1"/>
    <col min="7938" max="7938" width="20.5703125" style="867" customWidth="1"/>
    <col min="7939" max="7939" width="19.42578125" style="867" customWidth="1"/>
    <col min="7940" max="7940" width="16.7109375" style="867" customWidth="1"/>
    <col min="7941" max="7941" width="9.28515625" style="867"/>
    <col min="7942" max="7942" width="8.42578125" style="867" customWidth="1"/>
    <col min="7943" max="7943" width="16.7109375" style="867" customWidth="1"/>
    <col min="7944" max="7944" width="21.7109375" style="867" customWidth="1"/>
    <col min="7945" max="7945" width="21.28515625" style="867" customWidth="1"/>
    <col min="7946" max="8181" width="9.28515625" style="867"/>
    <col min="8182" max="8182" width="103.140625" style="867" customWidth="1"/>
    <col min="8183" max="8183" width="20.5703125" style="867" customWidth="1"/>
    <col min="8184" max="8184" width="19.42578125" style="867" customWidth="1"/>
    <col min="8185" max="8185" width="16.7109375" style="867" customWidth="1"/>
    <col min="8186" max="8186" width="12.85546875" style="867" customWidth="1"/>
    <col min="8187" max="8187" width="11" style="867" bestFit="1" customWidth="1"/>
    <col min="8188" max="8192" width="9.28515625" style="867"/>
    <col min="8193" max="8193" width="103.140625" style="867" customWidth="1"/>
    <col min="8194" max="8194" width="20.5703125" style="867" customWidth="1"/>
    <col min="8195" max="8195" width="19.42578125" style="867" customWidth="1"/>
    <col min="8196" max="8196" width="16.7109375" style="867" customWidth="1"/>
    <col min="8197" max="8197" width="9.28515625" style="867"/>
    <col min="8198" max="8198" width="8.42578125" style="867" customWidth="1"/>
    <col min="8199" max="8199" width="16.7109375" style="867" customWidth="1"/>
    <col min="8200" max="8200" width="21.7109375" style="867" customWidth="1"/>
    <col min="8201" max="8201" width="21.28515625" style="867" customWidth="1"/>
    <col min="8202" max="8437" width="9.28515625" style="867"/>
    <col min="8438" max="8438" width="103.140625" style="867" customWidth="1"/>
    <col min="8439" max="8439" width="20.5703125" style="867" customWidth="1"/>
    <col min="8440" max="8440" width="19.42578125" style="867" customWidth="1"/>
    <col min="8441" max="8441" width="16.7109375" style="867" customWidth="1"/>
    <col min="8442" max="8442" width="12.85546875" style="867" customWidth="1"/>
    <col min="8443" max="8443" width="11" style="867" bestFit="1" customWidth="1"/>
    <col min="8444" max="8448" width="9.28515625" style="867"/>
    <col min="8449" max="8449" width="103.140625" style="867" customWidth="1"/>
    <col min="8450" max="8450" width="20.5703125" style="867" customWidth="1"/>
    <col min="8451" max="8451" width="19.42578125" style="867" customWidth="1"/>
    <col min="8452" max="8452" width="16.7109375" style="867" customWidth="1"/>
    <col min="8453" max="8453" width="9.28515625" style="867"/>
    <col min="8454" max="8454" width="8.42578125" style="867" customWidth="1"/>
    <col min="8455" max="8455" width="16.7109375" style="867" customWidth="1"/>
    <col min="8456" max="8456" width="21.7109375" style="867" customWidth="1"/>
    <col min="8457" max="8457" width="21.28515625" style="867" customWidth="1"/>
    <col min="8458" max="8693" width="9.28515625" style="867"/>
    <col min="8694" max="8694" width="103.140625" style="867" customWidth="1"/>
    <col min="8695" max="8695" width="20.5703125" style="867" customWidth="1"/>
    <col min="8696" max="8696" width="19.42578125" style="867" customWidth="1"/>
    <col min="8697" max="8697" width="16.7109375" style="867" customWidth="1"/>
    <col min="8698" max="8698" width="12.85546875" style="867" customWidth="1"/>
    <col min="8699" max="8699" width="11" style="867" bestFit="1" customWidth="1"/>
    <col min="8700" max="8704" width="9.28515625" style="867"/>
    <col min="8705" max="8705" width="103.140625" style="867" customWidth="1"/>
    <col min="8706" max="8706" width="20.5703125" style="867" customWidth="1"/>
    <col min="8707" max="8707" width="19.42578125" style="867" customWidth="1"/>
    <col min="8708" max="8708" width="16.7109375" style="867" customWidth="1"/>
    <col min="8709" max="8709" width="9.28515625" style="867"/>
    <col min="8710" max="8710" width="8.42578125" style="867" customWidth="1"/>
    <col min="8711" max="8711" width="16.7109375" style="867" customWidth="1"/>
    <col min="8712" max="8712" width="21.7109375" style="867" customWidth="1"/>
    <col min="8713" max="8713" width="21.28515625" style="867" customWidth="1"/>
    <col min="8714" max="8949" width="9.28515625" style="867"/>
    <col min="8950" max="8950" width="103.140625" style="867" customWidth="1"/>
    <col min="8951" max="8951" width="20.5703125" style="867" customWidth="1"/>
    <col min="8952" max="8952" width="19.42578125" style="867" customWidth="1"/>
    <col min="8953" max="8953" width="16.7109375" style="867" customWidth="1"/>
    <col min="8954" max="8954" width="12.85546875" style="867" customWidth="1"/>
    <col min="8955" max="8955" width="11" style="867" bestFit="1" customWidth="1"/>
    <col min="8956" max="8960" width="9.28515625" style="867"/>
    <col min="8961" max="8961" width="103.140625" style="867" customWidth="1"/>
    <col min="8962" max="8962" width="20.5703125" style="867" customWidth="1"/>
    <col min="8963" max="8963" width="19.42578125" style="867" customWidth="1"/>
    <col min="8964" max="8964" width="16.7109375" style="867" customWidth="1"/>
    <col min="8965" max="8965" width="9.28515625" style="867"/>
    <col min="8966" max="8966" width="8.42578125" style="867" customWidth="1"/>
    <col min="8967" max="8967" width="16.7109375" style="867" customWidth="1"/>
    <col min="8968" max="8968" width="21.7109375" style="867" customWidth="1"/>
    <col min="8969" max="8969" width="21.28515625" style="867" customWidth="1"/>
    <col min="8970" max="9205" width="9.28515625" style="867"/>
    <col min="9206" max="9206" width="103.140625" style="867" customWidth="1"/>
    <col min="9207" max="9207" width="20.5703125" style="867" customWidth="1"/>
    <col min="9208" max="9208" width="19.42578125" style="867" customWidth="1"/>
    <col min="9209" max="9209" width="16.7109375" style="867" customWidth="1"/>
    <col min="9210" max="9210" width="12.85546875" style="867" customWidth="1"/>
    <col min="9211" max="9211" width="11" style="867" bestFit="1" customWidth="1"/>
    <col min="9212" max="9216" width="9.28515625" style="867"/>
    <col min="9217" max="9217" width="103.140625" style="867" customWidth="1"/>
    <col min="9218" max="9218" width="20.5703125" style="867" customWidth="1"/>
    <col min="9219" max="9219" width="19.42578125" style="867" customWidth="1"/>
    <col min="9220" max="9220" width="16.7109375" style="867" customWidth="1"/>
    <col min="9221" max="9221" width="9.28515625" style="867"/>
    <col min="9222" max="9222" width="8.42578125" style="867" customWidth="1"/>
    <col min="9223" max="9223" width="16.7109375" style="867" customWidth="1"/>
    <col min="9224" max="9224" width="21.7109375" style="867" customWidth="1"/>
    <col min="9225" max="9225" width="21.28515625" style="867" customWidth="1"/>
    <col min="9226" max="9461" width="9.28515625" style="867"/>
    <col min="9462" max="9462" width="103.140625" style="867" customWidth="1"/>
    <col min="9463" max="9463" width="20.5703125" style="867" customWidth="1"/>
    <col min="9464" max="9464" width="19.42578125" style="867" customWidth="1"/>
    <col min="9465" max="9465" width="16.7109375" style="867" customWidth="1"/>
    <col min="9466" max="9466" width="12.85546875" style="867" customWidth="1"/>
    <col min="9467" max="9467" width="11" style="867" bestFit="1" customWidth="1"/>
    <col min="9468" max="9472" width="9.28515625" style="867"/>
    <col min="9473" max="9473" width="103.140625" style="867" customWidth="1"/>
    <col min="9474" max="9474" width="20.5703125" style="867" customWidth="1"/>
    <col min="9475" max="9475" width="19.42578125" style="867" customWidth="1"/>
    <col min="9476" max="9476" width="16.7109375" style="867" customWidth="1"/>
    <col min="9477" max="9477" width="9.28515625" style="867"/>
    <col min="9478" max="9478" width="8.42578125" style="867" customWidth="1"/>
    <col min="9479" max="9479" width="16.7109375" style="867" customWidth="1"/>
    <col min="9480" max="9480" width="21.7109375" style="867" customWidth="1"/>
    <col min="9481" max="9481" width="21.28515625" style="867" customWidth="1"/>
    <col min="9482" max="9717" width="9.28515625" style="867"/>
    <col min="9718" max="9718" width="103.140625" style="867" customWidth="1"/>
    <col min="9719" max="9719" width="20.5703125" style="867" customWidth="1"/>
    <col min="9720" max="9720" width="19.42578125" style="867" customWidth="1"/>
    <col min="9721" max="9721" width="16.7109375" style="867" customWidth="1"/>
    <col min="9722" max="9722" width="12.85546875" style="867" customWidth="1"/>
    <col min="9723" max="9723" width="11" style="867" bestFit="1" customWidth="1"/>
    <col min="9724" max="9728" width="9.28515625" style="867"/>
    <col min="9729" max="9729" width="103.140625" style="867" customWidth="1"/>
    <col min="9730" max="9730" width="20.5703125" style="867" customWidth="1"/>
    <col min="9731" max="9731" width="19.42578125" style="867" customWidth="1"/>
    <col min="9732" max="9732" width="16.7109375" style="867" customWidth="1"/>
    <col min="9733" max="9733" width="9.28515625" style="867"/>
    <col min="9734" max="9734" width="8.42578125" style="867" customWidth="1"/>
    <col min="9735" max="9735" width="16.7109375" style="867" customWidth="1"/>
    <col min="9736" max="9736" width="21.7109375" style="867" customWidth="1"/>
    <col min="9737" max="9737" width="21.28515625" style="867" customWidth="1"/>
    <col min="9738" max="9973" width="9.28515625" style="867"/>
    <col min="9974" max="9974" width="103.140625" style="867" customWidth="1"/>
    <col min="9975" max="9975" width="20.5703125" style="867" customWidth="1"/>
    <col min="9976" max="9976" width="19.42578125" style="867" customWidth="1"/>
    <col min="9977" max="9977" width="16.7109375" style="867" customWidth="1"/>
    <col min="9978" max="9978" width="12.85546875" style="867" customWidth="1"/>
    <col min="9979" max="9979" width="11" style="867" bestFit="1" customWidth="1"/>
    <col min="9980" max="9984" width="9.28515625" style="867"/>
    <col min="9985" max="9985" width="103.140625" style="867" customWidth="1"/>
    <col min="9986" max="9986" width="20.5703125" style="867" customWidth="1"/>
    <col min="9987" max="9987" width="19.42578125" style="867" customWidth="1"/>
    <col min="9988" max="9988" width="16.7109375" style="867" customWidth="1"/>
    <col min="9989" max="9989" width="9.28515625" style="867"/>
    <col min="9990" max="9990" width="8.42578125" style="867" customWidth="1"/>
    <col min="9991" max="9991" width="16.7109375" style="867" customWidth="1"/>
    <col min="9992" max="9992" width="21.7109375" style="867" customWidth="1"/>
    <col min="9993" max="9993" width="21.28515625" style="867" customWidth="1"/>
    <col min="9994" max="10229" width="9.28515625" style="867"/>
    <col min="10230" max="10230" width="103.140625" style="867" customWidth="1"/>
    <col min="10231" max="10231" width="20.5703125" style="867" customWidth="1"/>
    <col min="10232" max="10232" width="19.42578125" style="867" customWidth="1"/>
    <col min="10233" max="10233" width="16.7109375" style="867" customWidth="1"/>
    <col min="10234" max="10234" width="12.85546875" style="867" customWidth="1"/>
    <col min="10235" max="10235" width="11" style="867" bestFit="1" customWidth="1"/>
    <col min="10236" max="10240" width="9.28515625" style="867"/>
    <col min="10241" max="10241" width="103.140625" style="867" customWidth="1"/>
    <col min="10242" max="10242" width="20.5703125" style="867" customWidth="1"/>
    <col min="10243" max="10243" width="19.42578125" style="867" customWidth="1"/>
    <col min="10244" max="10244" width="16.7109375" style="867" customWidth="1"/>
    <col min="10245" max="10245" width="9.28515625" style="867"/>
    <col min="10246" max="10246" width="8.42578125" style="867" customWidth="1"/>
    <col min="10247" max="10247" width="16.7109375" style="867" customWidth="1"/>
    <col min="10248" max="10248" width="21.7109375" style="867" customWidth="1"/>
    <col min="10249" max="10249" width="21.28515625" style="867" customWidth="1"/>
    <col min="10250" max="10485" width="9.28515625" style="867"/>
    <col min="10486" max="10486" width="103.140625" style="867" customWidth="1"/>
    <col min="10487" max="10487" width="20.5703125" style="867" customWidth="1"/>
    <col min="10488" max="10488" width="19.42578125" style="867" customWidth="1"/>
    <col min="10489" max="10489" width="16.7109375" style="867" customWidth="1"/>
    <col min="10490" max="10490" width="12.85546875" style="867" customWidth="1"/>
    <col min="10491" max="10491" width="11" style="867" bestFit="1" customWidth="1"/>
    <col min="10492" max="10496" width="9.28515625" style="867"/>
    <col min="10497" max="10497" width="103.140625" style="867" customWidth="1"/>
    <col min="10498" max="10498" width="20.5703125" style="867" customWidth="1"/>
    <col min="10499" max="10499" width="19.42578125" style="867" customWidth="1"/>
    <col min="10500" max="10500" width="16.7109375" style="867" customWidth="1"/>
    <col min="10501" max="10501" width="9.28515625" style="867"/>
    <col min="10502" max="10502" width="8.42578125" style="867" customWidth="1"/>
    <col min="10503" max="10503" width="16.7109375" style="867" customWidth="1"/>
    <col min="10504" max="10504" width="21.7109375" style="867" customWidth="1"/>
    <col min="10505" max="10505" width="21.28515625" style="867" customWidth="1"/>
    <col min="10506" max="10741" width="9.28515625" style="867"/>
    <col min="10742" max="10742" width="103.140625" style="867" customWidth="1"/>
    <col min="10743" max="10743" width="20.5703125" style="867" customWidth="1"/>
    <col min="10744" max="10744" width="19.42578125" style="867" customWidth="1"/>
    <col min="10745" max="10745" width="16.7109375" style="867" customWidth="1"/>
    <col min="10746" max="10746" width="12.85546875" style="867" customWidth="1"/>
    <col min="10747" max="10747" width="11" style="867" bestFit="1" customWidth="1"/>
    <col min="10748" max="10752" width="9.28515625" style="867"/>
    <col min="10753" max="10753" width="103.140625" style="867" customWidth="1"/>
    <col min="10754" max="10754" width="20.5703125" style="867" customWidth="1"/>
    <col min="10755" max="10755" width="19.42578125" style="867" customWidth="1"/>
    <col min="10756" max="10756" width="16.7109375" style="867" customWidth="1"/>
    <col min="10757" max="10757" width="9.28515625" style="867"/>
    <col min="10758" max="10758" width="8.42578125" style="867" customWidth="1"/>
    <col min="10759" max="10759" width="16.7109375" style="867" customWidth="1"/>
    <col min="10760" max="10760" width="21.7109375" style="867" customWidth="1"/>
    <col min="10761" max="10761" width="21.28515625" style="867" customWidth="1"/>
    <col min="10762" max="10997" width="9.28515625" style="867"/>
    <col min="10998" max="10998" width="103.140625" style="867" customWidth="1"/>
    <col min="10999" max="10999" width="20.5703125" style="867" customWidth="1"/>
    <col min="11000" max="11000" width="19.42578125" style="867" customWidth="1"/>
    <col min="11001" max="11001" width="16.7109375" style="867" customWidth="1"/>
    <col min="11002" max="11002" width="12.85546875" style="867" customWidth="1"/>
    <col min="11003" max="11003" width="11" style="867" bestFit="1" customWidth="1"/>
    <col min="11004" max="11008" width="9.28515625" style="867"/>
    <col min="11009" max="11009" width="103.140625" style="867" customWidth="1"/>
    <col min="11010" max="11010" width="20.5703125" style="867" customWidth="1"/>
    <col min="11011" max="11011" width="19.42578125" style="867" customWidth="1"/>
    <col min="11012" max="11012" width="16.7109375" style="867" customWidth="1"/>
    <col min="11013" max="11013" width="9.28515625" style="867"/>
    <col min="11014" max="11014" width="8.42578125" style="867" customWidth="1"/>
    <col min="11015" max="11015" width="16.7109375" style="867" customWidth="1"/>
    <col min="11016" max="11016" width="21.7109375" style="867" customWidth="1"/>
    <col min="11017" max="11017" width="21.28515625" style="867" customWidth="1"/>
    <col min="11018" max="11253" width="9.28515625" style="867"/>
    <col min="11254" max="11254" width="103.140625" style="867" customWidth="1"/>
    <col min="11255" max="11255" width="20.5703125" style="867" customWidth="1"/>
    <col min="11256" max="11256" width="19.42578125" style="867" customWidth="1"/>
    <col min="11257" max="11257" width="16.7109375" style="867" customWidth="1"/>
    <col min="11258" max="11258" width="12.85546875" style="867" customWidth="1"/>
    <col min="11259" max="11259" width="11" style="867" bestFit="1" customWidth="1"/>
    <col min="11260" max="11264" width="9.28515625" style="867"/>
    <col min="11265" max="11265" width="103.140625" style="867" customWidth="1"/>
    <col min="11266" max="11266" width="20.5703125" style="867" customWidth="1"/>
    <col min="11267" max="11267" width="19.42578125" style="867" customWidth="1"/>
    <col min="11268" max="11268" width="16.7109375" style="867" customWidth="1"/>
    <col min="11269" max="11269" width="9.28515625" style="867"/>
    <col min="11270" max="11270" width="8.42578125" style="867" customWidth="1"/>
    <col min="11271" max="11271" width="16.7109375" style="867" customWidth="1"/>
    <col min="11272" max="11272" width="21.7109375" style="867" customWidth="1"/>
    <col min="11273" max="11273" width="21.28515625" style="867" customWidth="1"/>
    <col min="11274" max="11509" width="9.28515625" style="867"/>
    <col min="11510" max="11510" width="103.140625" style="867" customWidth="1"/>
    <col min="11511" max="11511" width="20.5703125" style="867" customWidth="1"/>
    <col min="11512" max="11512" width="19.42578125" style="867" customWidth="1"/>
    <col min="11513" max="11513" width="16.7109375" style="867" customWidth="1"/>
    <col min="11514" max="11514" width="12.85546875" style="867" customWidth="1"/>
    <col min="11515" max="11515" width="11" style="867" bestFit="1" customWidth="1"/>
    <col min="11516" max="11520" width="9.28515625" style="867"/>
    <col min="11521" max="11521" width="103.140625" style="867" customWidth="1"/>
    <col min="11522" max="11522" width="20.5703125" style="867" customWidth="1"/>
    <col min="11523" max="11523" width="19.42578125" style="867" customWidth="1"/>
    <col min="11524" max="11524" width="16.7109375" style="867" customWidth="1"/>
    <col min="11525" max="11525" width="9.28515625" style="867"/>
    <col min="11526" max="11526" width="8.42578125" style="867" customWidth="1"/>
    <col min="11527" max="11527" width="16.7109375" style="867" customWidth="1"/>
    <col min="11528" max="11528" width="21.7109375" style="867" customWidth="1"/>
    <col min="11529" max="11529" width="21.28515625" style="867" customWidth="1"/>
    <col min="11530" max="11765" width="9.28515625" style="867"/>
    <col min="11766" max="11766" width="103.140625" style="867" customWidth="1"/>
    <col min="11767" max="11767" width="20.5703125" style="867" customWidth="1"/>
    <col min="11768" max="11768" width="19.42578125" style="867" customWidth="1"/>
    <col min="11769" max="11769" width="16.7109375" style="867" customWidth="1"/>
    <col min="11770" max="11770" width="12.85546875" style="867" customWidth="1"/>
    <col min="11771" max="11771" width="11" style="867" bestFit="1" customWidth="1"/>
    <col min="11772" max="11776" width="9.28515625" style="867"/>
    <col min="11777" max="11777" width="103.140625" style="867" customWidth="1"/>
    <col min="11778" max="11778" width="20.5703125" style="867" customWidth="1"/>
    <col min="11779" max="11779" width="19.42578125" style="867" customWidth="1"/>
    <col min="11780" max="11780" width="16.7109375" style="867" customWidth="1"/>
    <col min="11781" max="11781" width="9.28515625" style="867"/>
    <col min="11782" max="11782" width="8.42578125" style="867" customWidth="1"/>
    <col min="11783" max="11783" width="16.7109375" style="867" customWidth="1"/>
    <col min="11784" max="11784" width="21.7109375" style="867" customWidth="1"/>
    <col min="11785" max="11785" width="21.28515625" style="867" customWidth="1"/>
    <col min="11786" max="12021" width="9.28515625" style="867"/>
    <col min="12022" max="12022" width="103.140625" style="867" customWidth="1"/>
    <col min="12023" max="12023" width="20.5703125" style="867" customWidth="1"/>
    <col min="12024" max="12024" width="19.42578125" style="867" customWidth="1"/>
    <col min="12025" max="12025" width="16.7109375" style="867" customWidth="1"/>
    <col min="12026" max="12026" width="12.85546875" style="867" customWidth="1"/>
    <col min="12027" max="12027" width="11" style="867" bestFit="1" customWidth="1"/>
    <col min="12028" max="12032" width="9.28515625" style="867"/>
    <col min="12033" max="12033" width="103.140625" style="867" customWidth="1"/>
    <col min="12034" max="12034" width="20.5703125" style="867" customWidth="1"/>
    <col min="12035" max="12035" width="19.42578125" style="867" customWidth="1"/>
    <col min="12036" max="12036" width="16.7109375" style="867" customWidth="1"/>
    <col min="12037" max="12037" width="9.28515625" style="867"/>
    <col min="12038" max="12038" width="8.42578125" style="867" customWidth="1"/>
    <col min="12039" max="12039" width="16.7109375" style="867" customWidth="1"/>
    <col min="12040" max="12040" width="21.7109375" style="867" customWidth="1"/>
    <col min="12041" max="12041" width="21.28515625" style="867" customWidth="1"/>
    <col min="12042" max="12277" width="9.28515625" style="867"/>
    <col min="12278" max="12278" width="103.140625" style="867" customWidth="1"/>
    <col min="12279" max="12279" width="20.5703125" style="867" customWidth="1"/>
    <col min="12280" max="12280" width="19.42578125" style="867" customWidth="1"/>
    <col min="12281" max="12281" width="16.7109375" style="867" customWidth="1"/>
    <col min="12282" max="12282" width="12.85546875" style="867" customWidth="1"/>
    <col min="12283" max="12283" width="11" style="867" bestFit="1" customWidth="1"/>
    <col min="12284" max="12288" width="9.28515625" style="867"/>
    <col min="12289" max="12289" width="103.140625" style="867" customWidth="1"/>
    <col min="12290" max="12290" width="20.5703125" style="867" customWidth="1"/>
    <col min="12291" max="12291" width="19.42578125" style="867" customWidth="1"/>
    <col min="12292" max="12292" width="16.7109375" style="867" customWidth="1"/>
    <col min="12293" max="12293" width="9.28515625" style="867"/>
    <col min="12294" max="12294" width="8.42578125" style="867" customWidth="1"/>
    <col min="12295" max="12295" width="16.7109375" style="867" customWidth="1"/>
    <col min="12296" max="12296" width="21.7109375" style="867" customWidth="1"/>
    <col min="12297" max="12297" width="21.28515625" style="867" customWidth="1"/>
    <col min="12298" max="12533" width="9.28515625" style="867"/>
    <col min="12534" max="12534" width="103.140625" style="867" customWidth="1"/>
    <col min="12535" max="12535" width="20.5703125" style="867" customWidth="1"/>
    <col min="12536" max="12536" width="19.42578125" style="867" customWidth="1"/>
    <col min="12537" max="12537" width="16.7109375" style="867" customWidth="1"/>
    <col min="12538" max="12538" width="12.85546875" style="867" customWidth="1"/>
    <col min="12539" max="12539" width="11" style="867" bestFit="1" customWidth="1"/>
    <col min="12540" max="12544" width="9.28515625" style="867"/>
    <col min="12545" max="12545" width="103.140625" style="867" customWidth="1"/>
    <col min="12546" max="12546" width="20.5703125" style="867" customWidth="1"/>
    <col min="12547" max="12547" width="19.42578125" style="867" customWidth="1"/>
    <col min="12548" max="12548" width="16.7109375" style="867" customWidth="1"/>
    <col min="12549" max="12549" width="9.28515625" style="867"/>
    <col min="12550" max="12550" width="8.42578125" style="867" customWidth="1"/>
    <col min="12551" max="12551" width="16.7109375" style="867" customWidth="1"/>
    <col min="12552" max="12552" width="21.7109375" style="867" customWidth="1"/>
    <col min="12553" max="12553" width="21.28515625" style="867" customWidth="1"/>
    <col min="12554" max="12789" width="9.28515625" style="867"/>
    <col min="12790" max="12790" width="103.140625" style="867" customWidth="1"/>
    <col min="12791" max="12791" width="20.5703125" style="867" customWidth="1"/>
    <col min="12792" max="12792" width="19.42578125" style="867" customWidth="1"/>
    <col min="12793" max="12793" width="16.7109375" style="867" customWidth="1"/>
    <col min="12794" max="12794" width="12.85546875" style="867" customWidth="1"/>
    <col min="12795" max="12795" width="11" style="867" bestFit="1" customWidth="1"/>
    <col min="12796" max="12800" width="9.28515625" style="867"/>
    <col min="12801" max="12801" width="103.140625" style="867" customWidth="1"/>
    <col min="12802" max="12802" width="20.5703125" style="867" customWidth="1"/>
    <col min="12803" max="12803" width="19.42578125" style="867" customWidth="1"/>
    <col min="12804" max="12804" width="16.7109375" style="867" customWidth="1"/>
    <col min="12805" max="12805" width="9.28515625" style="867"/>
    <col min="12806" max="12806" width="8.42578125" style="867" customWidth="1"/>
    <col min="12807" max="12807" width="16.7109375" style="867" customWidth="1"/>
    <col min="12808" max="12808" width="21.7109375" style="867" customWidth="1"/>
    <col min="12809" max="12809" width="21.28515625" style="867" customWidth="1"/>
    <col min="12810" max="13045" width="9.28515625" style="867"/>
    <col min="13046" max="13046" width="103.140625" style="867" customWidth="1"/>
    <col min="13047" max="13047" width="20.5703125" style="867" customWidth="1"/>
    <col min="13048" max="13048" width="19.42578125" style="867" customWidth="1"/>
    <col min="13049" max="13049" width="16.7109375" style="867" customWidth="1"/>
    <col min="13050" max="13050" width="12.85546875" style="867" customWidth="1"/>
    <col min="13051" max="13051" width="11" style="867" bestFit="1" customWidth="1"/>
    <col min="13052" max="13056" width="9.28515625" style="867"/>
    <col min="13057" max="13057" width="103.140625" style="867" customWidth="1"/>
    <col min="13058" max="13058" width="20.5703125" style="867" customWidth="1"/>
    <col min="13059" max="13059" width="19.42578125" style="867" customWidth="1"/>
    <col min="13060" max="13060" width="16.7109375" style="867" customWidth="1"/>
    <col min="13061" max="13061" width="9.28515625" style="867"/>
    <col min="13062" max="13062" width="8.42578125" style="867" customWidth="1"/>
    <col min="13063" max="13063" width="16.7109375" style="867" customWidth="1"/>
    <col min="13064" max="13064" width="21.7109375" style="867" customWidth="1"/>
    <col min="13065" max="13065" width="21.28515625" style="867" customWidth="1"/>
    <col min="13066" max="13301" width="9.28515625" style="867"/>
    <col min="13302" max="13302" width="103.140625" style="867" customWidth="1"/>
    <col min="13303" max="13303" width="20.5703125" style="867" customWidth="1"/>
    <col min="13304" max="13304" width="19.42578125" style="867" customWidth="1"/>
    <col min="13305" max="13305" width="16.7109375" style="867" customWidth="1"/>
    <col min="13306" max="13306" width="12.85546875" style="867" customWidth="1"/>
    <col min="13307" max="13307" width="11" style="867" bestFit="1" customWidth="1"/>
    <col min="13308" max="13312" width="9.28515625" style="867"/>
    <col min="13313" max="13313" width="103.140625" style="867" customWidth="1"/>
    <col min="13314" max="13314" width="20.5703125" style="867" customWidth="1"/>
    <col min="13315" max="13315" width="19.42578125" style="867" customWidth="1"/>
    <col min="13316" max="13316" width="16.7109375" style="867" customWidth="1"/>
    <col min="13317" max="13317" width="9.28515625" style="867"/>
    <col min="13318" max="13318" width="8.42578125" style="867" customWidth="1"/>
    <col min="13319" max="13319" width="16.7109375" style="867" customWidth="1"/>
    <col min="13320" max="13320" width="21.7109375" style="867" customWidth="1"/>
    <col min="13321" max="13321" width="21.28515625" style="867" customWidth="1"/>
    <col min="13322" max="13557" width="9.28515625" style="867"/>
    <col min="13558" max="13558" width="103.140625" style="867" customWidth="1"/>
    <col min="13559" max="13559" width="20.5703125" style="867" customWidth="1"/>
    <col min="13560" max="13560" width="19.42578125" style="867" customWidth="1"/>
    <col min="13561" max="13561" width="16.7109375" style="867" customWidth="1"/>
    <col min="13562" max="13562" width="12.85546875" style="867" customWidth="1"/>
    <col min="13563" max="13563" width="11" style="867" bestFit="1" customWidth="1"/>
    <col min="13564" max="13568" width="9.28515625" style="867"/>
    <col min="13569" max="13569" width="103.140625" style="867" customWidth="1"/>
    <col min="13570" max="13570" width="20.5703125" style="867" customWidth="1"/>
    <col min="13571" max="13571" width="19.42578125" style="867" customWidth="1"/>
    <col min="13572" max="13572" width="16.7109375" style="867" customWidth="1"/>
    <col min="13573" max="13573" width="9.28515625" style="867"/>
    <col min="13574" max="13574" width="8.42578125" style="867" customWidth="1"/>
    <col min="13575" max="13575" width="16.7109375" style="867" customWidth="1"/>
    <col min="13576" max="13576" width="21.7109375" style="867" customWidth="1"/>
    <col min="13577" max="13577" width="21.28515625" style="867" customWidth="1"/>
    <col min="13578" max="13813" width="9.28515625" style="867"/>
    <col min="13814" max="13814" width="103.140625" style="867" customWidth="1"/>
    <col min="13815" max="13815" width="20.5703125" style="867" customWidth="1"/>
    <col min="13816" max="13816" width="19.42578125" style="867" customWidth="1"/>
    <col min="13817" max="13817" width="16.7109375" style="867" customWidth="1"/>
    <col min="13818" max="13818" width="12.85546875" style="867" customWidth="1"/>
    <col min="13819" max="13819" width="11" style="867" bestFit="1" customWidth="1"/>
    <col min="13820" max="13824" width="9.28515625" style="867"/>
    <col min="13825" max="13825" width="103.140625" style="867" customWidth="1"/>
    <col min="13826" max="13826" width="20.5703125" style="867" customWidth="1"/>
    <col min="13827" max="13827" width="19.42578125" style="867" customWidth="1"/>
    <col min="13828" max="13828" width="16.7109375" style="867" customWidth="1"/>
    <col min="13829" max="13829" width="9.28515625" style="867"/>
    <col min="13830" max="13830" width="8.42578125" style="867" customWidth="1"/>
    <col min="13831" max="13831" width="16.7109375" style="867" customWidth="1"/>
    <col min="13832" max="13832" width="21.7109375" style="867" customWidth="1"/>
    <col min="13833" max="13833" width="21.28515625" style="867" customWidth="1"/>
    <col min="13834" max="14069" width="9.28515625" style="867"/>
    <col min="14070" max="14070" width="103.140625" style="867" customWidth="1"/>
    <col min="14071" max="14071" width="20.5703125" style="867" customWidth="1"/>
    <col min="14072" max="14072" width="19.42578125" style="867" customWidth="1"/>
    <col min="14073" max="14073" width="16.7109375" style="867" customWidth="1"/>
    <col min="14074" max="14074" width="12.85546875" style="867" customWidth="1"/>
    <col min="14075" max="14075" width="11" style="867" bestFit="1" customWidth="1"/>
    <col min="14076" max="14080" width="9.28515625" style="867"/>
    <col min="14081" max="14081" width="103.140625" style="867" customWidth="1"/>
    <col min="14082" max="14082" width="20.5703125" style="867" customWidth="1"/>
    <col min="14083" max="14083" width="19.42578125" style="867" customWidth="1"/>
    <col min="14084" max="14084" width="16.7109375" style="867" customWidth="1"/>
    <col min="14085" max="14085" width="9.28515625" style="867"/>
    <col min="14086" max="14086" width="8.42578125" style="867" customWidth="1"/>
    <col min="14087" max="14087" width="16.7109375" style="867" customWidth="1"/>
    <col min="14088" max="14088" width="21.7109375" style="867" customWidth="1"/>
    <col min="14089" max="14089" width="21.28515625" style="867" customWidth="1"/>
    <col min="14090" max="14325" width="9.28515625" style="867"/>
    <col min="14326" max="14326" width="103.140625" style="867" customWidth="1"/>
    <col min="14327" max="14327" width="20.5703125" style="867" customWidth="1"/>
    <col min="14328" max="14328" width="19.42578125" style="867" customWidth="1"/>
    <col min="14329" max="14329" width="16.7109375" style="867" customWidth="1"/>
    <col min="14330" max="14330" width="12.85546875" style="867" customWidth="1"/>
    <col min="14331" max="14331" width="11" style="867" bestFit="1" customWidth="1"/>
    <col min="14332" max="14336" width="9.28515625" style="867"/>
    <col min="14337" max="14337" width="103.140625" style="867" customWidth="1"/>
    <col min="14338" max="14338" width="20.5703125" style="867" customWidth="1"/>
    <col min="14339" max="14339" width="19.42578125" style="867" customWidth="1"/>
    <col min="14340" max="14340" width="16.7109375" style="867" customWidth="1"/>
    <col min="14341" max="14341" width="9.28515625" style="867"/>
    <col min="14342" max="14342" width="8.42578125" style="867" customWidth="1"/>
    <col min="14343" max="14343" width="16.7109375" style="867" customWidth="1"/>
    <col min="14344" max="14344" width="21.7109375" style="867" customWidth="1"/>
    <col min="14345" max="14345" width="21.28515625" style="867" customWidth="1"/>
    <col min="14346" max="14581" width="9.28515625" style="867"/>
    <col min="14582" max="14582" width="103.140625" style="867" customWidth="1"/>
    <col min="14583" max="14583" width="20.5703125" style="867" customWidth="1"/>
    <col min="14584" max="14584" width="19.42578125" style="867" customWidth="1"/>
    <col min="14585" max="14585" width="16.7109375" style="867" customWidth="1"/>
    <col min="14586" max="14586" width="12.85546875" style="867" customWidth="1"/>
    <col min="14587" max="14587" width="11" style="867" bestFit="1" customWidth="1"/>
    <col min="14588" max="14592" width="9.28515625" style="867"/>
    <col min="14593" max="14593" width="103.140625" style="867" customWidth="1"/>
    <col min="14594" max="14594" width="20.5703125" style="867" customWidth="1"/>
    <col min="14595" max="14595" width="19.42578125" style="867" customWidth="1"/>
    <col min="14596" max="14596" width="16.7109375" style="867" customWidth="1"/>
    <col min="14597" max="14597" width="9.28515625" style="867"/>
    <col min="14598" max="14598" width="8.42578125" style="867" customWidth="1"/>
    <col min="14599" max="14599" width="16.7109375" style="867" customWidth="1"/>
    <col min="14600" max="14600" width="21.7109375" style="867" customWidth="1"/>
    <col min="14601" max="14601" width="21.28515625" style="867" customWidth="1"/>
    <col min="14602" max="14837" width="9.28515625" style="867"/>
    <col min="14838" max="14838" width="103.140625" style="867" customWidth="1"/>
    <col min="14839" max="14839" width="20.5703125" style="867" customWidth="1"/>
    <col min="14840" max="14840" width="19.42578125" style="867" customWidth="1"/>
    <col min="14841" max="14841" width="16.7109375" style="867" customWidth="1"/>
    <col min="14842" max="14842" width="12.85546875" style="867" customWidth="1"/>
    <col min="14843" max="14843" width="11" style="867" bestFit="1" customWidth="1"/>
    <col min="14844" max="14848" width="9.28515625" style="867"/>
    <col min="14849" max="14849" width="103.140625" style="867" customWidth="1"/>
    <col min="14850" max="14850" width="20.5703125" style="867" customWidth="1"/>
    <col min="14851" max="14851" width="19.42578125" style="867" customWidth="1"/>
    <col min="14852" max="14852" width="16.7109375" style="867" customWidth="1"/>
    <col min="14853" max="14853" width="9.28515625" style="867"/>
    <col min="14854" max="14854" width="8.42578125" style="867" customWidth="1"/>
    <col min="14855" max="14855" width="16.7109375" style="867" customWidth="1"/>
    <col min="14856" max="14856" width="21.7109375" style="867" customWidth="1"/>
    <col min="14857" max="14857" width="21.28515625" style="867" customWidth="1"/>
    <col min="14858" max="15093" width="9.28515625" style="867"/>
    <col min="15094" max="15094" width="103.140625" style="867" customWidth="1"/>
    <col min="15095" max="15095" width="20.5703125" style="867" customWidth="1"/>
    <col min="15096" max="15096" width="19.42578125" style="867" customWidth="1"/>
    <col min="15097" max="15097" width="16.7109375" style="867" customWidth="1"/>
    <col min="15098" max="15098" width="12.85546875" style="867" customWidth="1"/>
    <col min="15099" max="15099" width="11" style="867" bestFit="1" customWidth="1"/>
    <col min="15100" max="15104" width="9.28515625" style="867"/>
    <col min="15105" max="15105" width="103.140625" style="867" customWidth="1"/>
    <col min="15106" max="15106" width="20.5703125" style="867" customWidth="1"/>
    <col min="15107" max="15107" width="19.42578125" style="867" customWidth="1"/>
    <col min="15108" max="15108" width="16.7109375" style="867" customWidth="1"/>
    <col min="15109" max="15109" width="9.28515625" style="867"/>
    <col min="15110" max="15110" width="8.42578125" style="867" customWidth="1"/>
    <col min="15111" max="15111" width="16.7109375" style="867" customWidth="1"/>
    <col min="15112" max="15112" width="21.7109375" style="867" customWidth="1"/>
    <col min="15113" max="15113" width="21.28515625" style="867" customWidth="1"/>
    <col min="15114" max="15349" width="9.28515625" style="867"/>
    <col min="15350" max="15350" width="103.140625" style="867" customWidth="1"/>
    <col min="15351" max="15351" width="20.5703125" style="867" customWidth="1"/>
    <col min="15352" max="15352" width="19.42578125" style="867" customWidth="1"/>
    <col min="15353" max="15353" width="16.7109375" style="867" customWidth="1"/>
    <col min="15354" max="15354" width="12.85546875" style="867" customWidth="1"/>
    <col min="15355" max="15355" width="11" style="867" bestFit="1" customWidth="1"/>
    <col min="15356" max="15360" width="9.28515625" style="867"/>
    <col min="15361" max="15361" width="103.140625" style="867" customWidth="1"/>
    <col min="15362" max="15362" width="20.5703125" style="867" customWidth="1"/>
    <col min="15363" max="15363" width="19.42578125" style="867" customWidth="1"/>
    <col min="15364" max="15364" width="16.7109375" style="867" customWidth="1"/>
    <col min="15365" max="15365" width="9.28515625" style="867"/>
    <col min="15366" max="15366" width="8.42578125" style="867" customWidth="1"/>
    <col min="15367" max="15367" width="16.7109375" style="867" customWidth="1"/>
    <col min="15368" max="15368" width="21.7109375" style="867" customWidth="1"/>
    <col min="15369" max="15369" width="21.28515625" style="867" customWidth="1"/>
    <col min="15370" max="15605" width="9.28515625" style="867"/>
    <col min="15606" max="15606" width="103.140625" style="867" customWidth="1"/>
    <col min="15607" max="15607" width="20.5703125" style="867" customWidth="1"/>
    <col min="15608" max="15608" width="19.42578125" style="867" customWidth="1"/>
    <col min="15609" max="15609" width="16.7109375" style="867" customWidth="1"/>
    <col min="15610" max="15610" width="12.85546875" style="867" customWidth="1"/>
    <col min="15611" max="15611" width="11" style="867" bestFit="1" customWidth="1"/>
    <col min="15612" max="15616" width="9.28515625" style="867"/>
    <col min="15617" max="15617" width="103.140625" style="867" customWidth="1"/>
    <col min="15618" max="15618" width="20.5703125" style="867" customWidth="1"/>
    <col min="15619" max="15619" width="19.42578125" style="867" customWidth="1"/>
    <col min="15620" max="15620" width="16.7109375" style="867" customWidth="1"/>
    <col min="15621" max="15621" width="9.28515625" style="867"/>
    <col min="15622" max="15622" width="8.42578125" style="867" customWidth="1"/>
    <col min="15623" max="15623" width="16.7109375" style="867" customWidth="1"/>
    <col min="15624" max="15624" width="21.7109375" style="867" customWidth="1"/>
    <col min="15625" max="15625" width="21.28515625" style="867" customWidth="1"/>
    <col min="15626" max="15861" width="9.28515625" style="867"/>
    <col min="15862" max="15862" width="103.140625" style="867" customWidth="1"/>
    <col min="15863" max="15863" width="20.5703125" style="867" customWidth="1"/>
    <col min="15864" max="15864" width="19.42578125" style="867" customWidth="1"/>
    <col min="15865" max="15865" width="16.7109375" style="867" customWidth="1"/>
    <col min="15866" max="15866" width="12.85546875" style="867" customWidth="1"/>
    <col min="15867" max="15867" width="11" style="867" bestFit="1" customWidth="1"/>
    <col min="15868" max="15872" width="9.28515625" style="867"/>
    <col min="15873" max="15873" width="103.140625" style="867" customWidth="1"/>
    <col min="15874" max="15874" width="20.5703125" style="867" customWidth="1"/>
    <col min="15875" max="15875" width="19.42578125" style="867" customWidth="1"/>
    <col min="15876" max="15876" width="16.7109375" style="867" customWidth="1"/>
    <col min="15877" max="15877" width="9.28515625" style="867"/>
    <col min="15878" max="15878" width="8.42578125" style="867" customWidth="1"/>
    <col min="15879" max="15879" width="16.7109375" style="867" customWidth="1"/>
    <col min="15880" max="15880" width="21.7109375" style="867" customWidth="1"/>
    <col min="15881" max="15881" width="21.28515625" style="867" customWidth="1"/>
    <col min="15882" max="16117" width="9.28515625" style="867"/>
    <col min="16118" max="16118" width="103.140625" style="867" customWidth="1"/>
    <col min="16119" max="16119" width="20.5703125" style="867" customWidth="1"/>
    <col min="16120" max="16120" width="19.42578125" style="867" customWidth="1"/>
    <col min="16121" max="16121" width="16.7109375" style="867" customWidth="1"/>
    <col min="16122" max="16122" width="12.85546875" style="867" customWidth="1"/>
    <col min="16123" max="16123" width="11" style="867" bestFit="1" customWidth="1"/>
    <col min="16124" max="16128" width="9.28515625" style="867"/>
    <col min="16129" max="16129" width="103.140625" style="867" customWidth="1"/>
    <col min="16130" max="16130" width="20.5703125" style="867" customWidth="1"/>
    <col min="16131" max="16131" width="19.42578125" style="867" customWidth="1"/>
    <col min="16132" max="16132" width="16.7109375" style="867" customWidth="1"/>
    <col min="16133" max="16133" width="9.28515625" style="867"/>
    <col min="16134" max="16134" width="8.42578125" style="867" customWidth="1"/>
    <col min="16135" max="16135" width="16.7109375" style="867" customWidth="1"/>
    <col min="16136" max="16136" width="21.7109375" style="867" customWidth="1"/>
    <col min="16137" max="16137" width="21.28515625" style="867" customWidth="1"/>
    <col min="16138" max="16373" width="9.28515625" style="867"/>
    <col min="16374" max="16374" width="103.140625" style="867" customWidth="1"/>
    <col min="16375" max="16375" width="20.5703125" style="867" customWidth="1"/>
    <col min="16376" max="16376" width="19.42578125" style="867" customWidth="1"/>
    <col min="16377" max="16377" width="16.7109375" style="867" customWidth="1"/>
    <col min="16378" max="16378" width="12.85546875" style="867" customWidth="1"/>
    <col min="16379" max="16379" width="11" style="867" bestFit="1" customWidth="1"/>
    <col min="16380" max="16384" width="9.28515625" style="867"/>
  </cols>
  <sheetData>
    <row r="1" spans="1:5" ht="16.5" customHeight="1">
      <c r="A1" s="865" t="s">
        <v>766</v>
      </c>
      <c r="B1" s="866"/>
      <c r="C1" s="1594"/>
      <c r="D1" s="1594"/>
    </row>
    <row r="2" spans="1:5" ht="22.5" customHeight="1">
      <c r="A2" s="1595" t="s">
        <v>767</v>
      </c>
      <c r="B2" s="1595"/>
      <c r="C2" s="1595"/>
      <c r="D2" s="1595"/>
    </row>
    <row r="3" spans="1:5" s="870" customFormat="1" ht="18" customHeight="1">
      <c r="A3" s="868"/>
      <c r="B3" s="869"/>
      <c r="C3" s="1596" t="s">
        <v>2</v>
      </c>
      <c r="D3" s="1596"/>
    </row>
    <row r="4" spans="1:5" s="873" customFormat="1" ht="79.5" customHeight="1">
      <c r="A4" s="1597" t="s">
        <v>768</v>
      </c>
      <c r="B4" s="1599" t="s">
        <v>769</v>
      </c>
      <c r="C4" s="871" t="s">
        <v>240</v>
      </c>
      <c r="D4" s="872" t="s">
        <v>241</v>
      </c>
    </row>
    <row r="5" spans="1:5" s="873" customFormat="1" ht="24" customHeight="1">
      <c r="A5" s="1598"/>
      <c r="B5" s="1600"/>
      <c r="C5" s="874" t="s">
        <v>770</v>
      </c>
      <c r="D5" s="875" t="s">
        <v>244</v>
      </c>
    </row>
    <row r="6" spans="1:5" s="873" customFormat="1" ht="18" customHeight="1">
      <c r="A6" s="876">
        <v>1</v>
      </c>
      <c r="B6" s="877">
        <v>2</v>
      </c>
      <c r="C6" s="878">
        <v>3</v>
      </c>
      <c r="D6" s="879" t="s">
        <v>35</v>
      </c>
    </row>
    <row r="7" spans="1:5" s="885" customFormat="1" ht="24.95" customHeight="1">
      <c r="A7" s="880" t="s">
        <v>720</v>
      </c>
      <c r="B7" s="881">
        <v>15107319000</v>
      </c>
      <c r="C7" s="882">
        <v>957658099.27999997</v>
      </c>
      <c r="D7" s="883">
        <v>6.339034075337921E-2</v>
      </c>
      <c r="E7" s="884"/>
    </row>
    <row r="8" spans="1:5" s="885" customFormat="1" ht="24.95" customHeight="1">
      <c r="A8" s="880" t="s">
        <v>719</v>
      </c>
      <c r="B8" s="881">
        <v>3513920000</v>
      </c>
      <c r="C8" s="882">
        <v>460834099.06999999</v>
      </c>
      <c r="D8" s="883">
        <v>0.13114530184807849</v>
      </c>
      <c r="E8" s="884"/>
    </row>
    <row r="9" spans="1:5" s="885" customFormat="1" ht="24.95" customHeight="1">
      <c r="A9" s="880" t="s">
        <v>722</v>
      </c>
      <c r="B9" s="881">
        <v>1151191000</v>
      </c>
      <c r="C9" s="882">
        <v>300556469.67000002</v>
      </c>
      <c r="D9" s="883">
        <v>0.26108306064762493</v>
      </c>
      <c r="E9" s="884"/>
    </row>
    <row r="10" spans="1:5" s="885" customFormat="1" ht="24.95" customHeight="1">
      <c r="A10" s="880" t="s">
        <v>716</v>
      </c>
      <c r="B10" s="881">
        <v>2376000000</v>
      </c>
      <c r="C10" s="882">
        <v>421976266.89999998</v>
      </c>
      <c r="D10" s="883">
        <v>0.17759943893097643</v>
      </c>
      <c r="E10" s="884"/>
    </row>
    <row r="11" spans="1:5" s="885" customFormat="1" ht="24.95" customHeight="1">
      <c r="A11" s="880" t="s">
        <v>717</v>
      </c>
      <c r="B11" s="881">
        <v>1832162000</v>
      </c>
      <c r="C11" s="882">
        <v>98576996.310000002</v>
      </c>
      <c r="D11" s="883">
        <v>5.3803646353324651E-2</v>
      </c>
      <c r="E11" s="884"/>
    </row>
    <row r="12" spans="1:5" s="885" customFormat="1" ht="24.95" customHeight="1">
      <c r="A12" s="880" t="s">
        <v>771</v>
      </c>
      <c r="B12" s="886">
        <v>1323234000</v>
      </c>
      <c r="C12" s="882">
        <v>232724283.63999999</v>
      </c>
      <c r="D12" s="883">
        <v>0.17587538080188386</v>
      </c>
      <c r="E12" s="884"/>
    </row>
    <row r="13" spans="1:5" s="885" customFormat="1" ht="24.95" customHeight="1">
      <c r="A13" s="880" t="s">
        <v>772</v>
      </c>
      <c r="B13" s="881">
        <v>1022747000</v>
      </c>
      <c r="C13" s="882">
        <v>87292655.670000002</v>
      </c>
      <c r="D13" s="883">
        <v>8.5351172548049525E-2</v>
      </c>
      <c r="E13" s="884"/>
    </row>
    <row r="14" spans="1:5" s="885" customFormat="1" ht="24.95" customHeight="1">
      <c r="A14" s="880" t="s">
        <v>773</v>
      </c>
      <c r="B14" s="881">
        <v>1207410000</v>
      </c>
      <c r="C14" s="882">
        <v>228072537.13</v>
      </c>
      <c r="D14" s="883">
        <v>0.18889402699165983</v>
      </c>
      <c r="E14" s="884"/>
    </row>
    <row r="15" spans="1:5" s="885" customFormat="1" ht="24.95" customHeight="1">
      <c r="A15" s="880" t="s">
        <v>774</v>
      </c>
      <c r="B15" s="881">
        <v>545537000</v>
      </c>
      <c r="C15" s="882">
        <v>70378836.390000001</v>
      </c>
      <c r="D15" s="883">
        <v>0.12900836495049831</v>
      </c>
      <c r="E15" s="884"/>
    </row>
    <row r="16" spans="1:5" s="885" customFormat="1" ht="24.95" customHeight="1">
      <c r="A16" s="880" t="s">
        <v>733</v>
      </c>
      <c r="B16" s="881">
        <v>1178044000</v>
      </c>
      <c r="C16" s="882">
        <v>118873495.94</v>
      </c>
      <c r="D16" s="883">
        <v>0.10090751783464794</v>
      </c>
      <c r="E16" s="884"/>
    </row>
    <row r="17" spans="1:5" s="885" customFormat="1" ht="24.95" customHeight="1">
      <c r="A17" s="880" t="s">
        <v>735</v>
      </c>
      <c r="B17" s="886">
        <v>2085021000</v>
      </c>
      <c r="C17" s="882">
        <v>179966010.25999999</v>
      </c>
      <c r="D17" s="883">
        <v>8.63137638709634E-2</v>
      </c>
      <c r="E17" s="884"/>
    </row>
    <row r="18" spans="1:5" s="885" customFormat="1" ht="24.95" customHeight="1">
      <c r="A18" s="880" t="s">
        <v>775</v>
      </c>
      <c r="B18" s="881">
        <v>1062652000</v>
      </c>
      <c r="C18" s="882">
        <v>236772321.38</v>
      </c>
      <c r="D18" s="883">
        <v>0.22281266245205392</v>
      </c>
      <c r="E18" s="884"/>
    </row>
    <row r="19" spans="1:5" s="885" customFormat="1" ht="24.95" customHeight="1">
      <c r="A19" s="880" t="s">
        <v>739</v>
      </c>
      <c r="B19" s="886">
        <v>657259000</v>
      </c>
      <c r="C19" s="882">
        <v>80546583.469999999</v>
      </c>
      <c r="D19" s="883">
        <v>0.12254922864502425</v>
      </c>
      <c r="E19" s="884"/>
    </row>
    <row r="20" spans="1:5" s="885" customFormat="1" ht="24.95" customHeight="1">
      <c r="A20" s="880" t="s">
        <v>740</v>
      </c>
      <c r="B20" s="886">
        <v>1237066000</v>
      </c>
      <c r="C20" s="882">
        <v>285558393.19999999</v>
      </c>
      <c r="D20" s="883">
        <v>0.23083521267256557</v>
      </c>
      <c r="E20" s="884"/>
    </row>
    <row r="21" spans="1:5" s="885" customFormat="1" ht="24.95" customHeight="1">
      <c r="A21" s="880" t="s">
        <v>742</v>
      </c>
      <c r="B21" s="881">
        <v>561391000</v>
      </c>
      <c r="C21" s="882">
        <v>107209338.84999999</v>
      </c>
      <c r="D21" s="883">
        <v>0.19097088989670299</v>
      </c>
      <c r="E21" s="884"/>
    </row>
    <row r="22" spans="1:5" s="885" customFormat="1" ht="24.95" customHeight="1">
      <c r="A22" s="880" t="s">
        <v>776</v>
      </c>
      <c r="B22" s="881">
        <v>1029164000</v>
      </c>
      <c r="C22" s="882">
        <v>205457421.19</v>
      </c>
      <c r="D22" s="883">
        <v>0.19963525851079128</v>
      </c>
      <c r="E22" s="884"/>
    </row>
    <row r="23" spans="1:5" s="885" customFormat="1" ht="24.95" customHeight="1">
      <c r="A23" s="880" t="s">
        <v>777</v>
      </c>
      <c r="B23" s="881">
        <v>1892694000</v>
      </c>
      <c r="C23" s="882">
        <v>247521129.02000001</v>
      </c>
      <c r="D23" s="883">
        <v>0.13077715099218362</v>
      </c>
      <c r="E23" s="884"/>
    </row>
    <row r="24" spans="1:5" s="885" customFormat="1" ht="24.95" customHeight="1">
      <c r="A24" s="880" t="s">
        <v>778</v>
      </c>
      <c r="B24" s="881">
        <v>676734000</v>
      </c>
      <c r="C24" s="882">
        <v>127703096.89</v>
      </c>
      <c r="D24" s="883">
        <v>0.18870501096442621</v>
      </c>
      <c r="E24" s="884"/>
    </row>
    <row r="25" spans="1:5" s="885" customFormat="1" ht="24.95" customHeight="1">
      <c r="A25" s="880" t="s">
        <v>779</v>
      </c>
      <c r="B25" s="886">
        <v>1185479000</v>
      </c>
      <c r="C25" s="882">
        <v>151837268.41999999</v>
      </c>
      <c r="D25" s="883">
        <v>0.12808094316305899</v>
      </c>
      <c r="E25" s="884"/>
    </row>
    <row r="26" spans="1:5" s="885" customFormat="1" ht="24.95" customHeight="1">
      <c r="A26" s="880" t="s">
        <v>752</v>
      </c>
      <c r="B26" s="886">
        <v>1239784000</v>
      </c>
      <c r="C26" s="882">
        <v>143225840</v>
      </c>
      <c r="D26" s="883">
        <v>0.11552483335806882</v>
      </c>
      <c r="E26" s="884"/>
    </row>
    <row r="27" spans="1:5" s="885" customFormat="1" ht="24.95" customHeight="1" thickBot="1">
      <c r="A27" s="887" t="s">
        <v>780</v>
      </c>
      <c r="B27" s="888">
        <v>786507000</v>
      </c>
      <c r="C27" s="889">
        <v>167671942.88999999</v>
      </c>
      <c r="D27" s="890">
        <v>0.21318556972792357</v>
      </c>
      <c r="E27" s="884"/>
    </row>
    <row r="28" spans="1:5" s="885" customFormat="1" ht="24.95" customHeight="1" thickTop="1" thickBot="1">
      <c r="A28" s="891" t="s">
        <v>781</v>
      </c>
      <c r="B28" s="892">
        <v>17690723000</v>
      </c>
      <c r="C28" s="893">
        <v>2670811154.3399997</v>
      </c>
      <c r="D28" s="894">
        <v>0.15097241386573063</v>
      </c>
      <c r="E28" s="884"/>
    </row>
    <row r="29" spans="1:5" s="885" customFormat="1" ht="24.95" customHeight="1" thickTop="1">
      <c r="A29" s="895" t="s">
        <v>782</v>
      </c>
      <c r="B29" s="896">
        <v>372163000</v>
      </c>
      <c r="C29" s="897">
        <v>25150624.699999999</v>
      </c>
      <c r="D29" s="883">
        <v>6.7579594693722905E-2</v>
      </c>
      <c r="E29" s="884"/>
    </row>
    <row r="30" spans="1:5" s="885" customFormat="1" ht="24.95" customHeight="1">
      <c r="A30" s="895" t="s">
        <v>758</v>
      </c>
      <c r="B30" s="896">
        <v>286055000</v>
      </c>
      <c r="C30" s="897">
        <v>118263551.01000001</v>
      </c>
      <c r="D30" s="883">
        <v>0.41342941395885408</v>
      </c>
      <c r="E30" s="884"/>
    </row>
    <row r="31" spans="1:5" s="885" customFormat="1" ht="24.95" customHeight="1" thickBot="1">
      <c r="A31" s="895" t="s">
        <v>755</v>
      </c>
      <c r="B31" s="896">
        <v>2272621000</v>
      </c>
      <c r="C31" s="897">
        <v>58558407.93</v>
      </c>
      <c r="D31" s="890">
        <v>2.5766904349647391E-2</v>
      </c>
      <c r="E31" s="884"/>
    </row>
    <row r="32" spans="1:5" s="885" customFormat="1" ht="24.95" customHeight="1" thickTop="1" thickBot="1">
      <c r="A32" s="891" t="s">
        <v>783</v>
      </c>
      <c r="B32" s="892">
        <v>44602154000</v>
      </c>
      <c r="C32" s="892">
        <v>5112385669.21</v>
      </c>
      <c r="D32" s="898">
        <v>0.11462194559504907</v>
      </c>
      <c r="E32" s="884"/>
    </row>
    <row r="33" spans="1:5" s="885" customFormat="1" ht="24.95" customHeight="1" thickTop="1">
      <c r="A33" s="880" t="s">
        <v>784</v>
      </c>
      <c r="B33" s="881">
        <v>13490000</v>
      </c>
      <c r="C33" s="897">
        <v>251459.37</v>
      </c>
      <c r="D33" s="883">
        <v>1.8640427724240176E-2</v>
      </c>
      <c r="E33" s="884"/>
    </row>
    <row r="34" spans="1:5" s="885" customFormat="1" ht="24.95" customHeight="1">
      <c r="A34" s="880" t="s">
        <v>785</v>
      </c>
      <c r="B34" s="886">
        <v>1082000</v>
      </c>
      <c r="C34" s="897">
        <v>24004.25</v>
      </c>
      <c r="D34" s="883">
        <v>2.218507393715342E-2</v>
      </c>
      <c r="E34" s="884"/>
    </row>
    <row r="35" spans="1:5" s="885" customFormat="1" ht="24.95" customHeight="1" thickBot="1">
      <c r="A35" s="880" t="s">
        <v>786</v>
      </c>
      <c r="B35" s="881">
        <v>20166116000</v>
      </c>
      <c r="C35" s="899">
        <v>3569789782.1300001</v>
      </c>
      <c r="D35" s="900">
        <v>0.1770192030101384</v>
      </c>
      <c r="E35" s="884"/>
    </row>
    <row r="36" spans="1:5" s="904" customFormat="1" ht="24.95" customHeight="1" thickTop="1" thickBot="1">
      <c r="A36" s="901" t="s">
        <v>787</v>
      </c>
      <c r="B36" s="892">
        <v>64782842000</v>
      </c>
      <c r="C36" s="892">
        <v>8682450914.960001</v>
      </c>
      <c r="D36" s="902">
        <v>0.13402392743066135</v>
      </c>
      <c r="E36" s="903"/>
    </row>
    <row r="37" spans="1:5" ht="15.75" thickTop="1">
      <c r="C37" s="905"/>
      <c r="E37" s="906"/>
    </row>
    <row r="38" spans="1:5" ht="15" customHeight="1">
      <c r="A38" s="907"/>
      <c r="E38" s="906"/>
    </row>
    <row r="39" spans="1:5" ht="24.75" customHeight="1">
      <c r="A39" s="906"/>
      <c r="B39" s="906"/>
    </row>
    <row r="40" spans="1:5">
      <c r="A40" s="906"/>
      <c r="B40" s="906"/>
    </row>
    <row r="41" spans="1:5">
      <c r="A41" s="909"/>
      <c r="B41" s="906"/>
    </row>
    <row r="42" spans="1:5">
      <c r="A42" s="906"/>
      <c r="B42" s="906"/>
    </row>
    <row r="43" spans="1:5">
      <c r="A43" s="906"/>
      <c r="B43" s="906"/>
    </row>
    <row r="44" spans="1:5">
      <c r="A44" s="906"/>
      <c r="B44" s="906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70" firstPageNumber="57" fitToHeight="2" orientation="landscape" useFirstPageNumber="1" r:id="rId1"/>
  <headerFooter alignWithMargins="0">
    <oddHeader>&amp;C&amp;"Arial CE,Pogrubiony"&amp;12- &amp;P -</oddHeader>
  </headerFooter>
  <rowBreaks count="2" manualBreakCount="2">
    <brk id="27" max="3" man="1"/>
    <brk id="36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showGridLines="0" zoomScale="75" zoomScaleNormal="75" zoomScaleSheetLayoutView="75" zoomScalePageLayoutView="40" workbookViewId="0"/>
  </sheetViews>
  <sheetFormatPr defaultColWidth="9.28515625" defaultRowHeight="37.5" customHeight="1"/>
  <cols>
    <col min="1" max="1" width="9.140625" style="1125" customWidth="1"/>
    <col min="2" max="2" width="8" style="1126" customWidth="1"/>
    <col min="3" max="3" width="40.42578125" style="1127" customWidth="1"/>
    <col min="4" max="4" width="81.7109375" style="1128" customWidth="1"/>
    <col min="5" max="5" width="18.7109375" style="1129" customWidth="1"/>
    <col min="6" max="6" width="17.7109375" style="1134" customWidth="1"/>
    <col min="7" max="7" width="18.7109375" style="1131" customWidth="1"/>
    <col min="8" max="8" width="17.7109375" style="1132" customWidth="1"/>
    <col min="9" max="9" width="18.7109375" style="1132" customWidth="1"/>
    <col min="10" max="10" width="17.7109375" style="1133" customWidth="1"/>
    <col min="11" max="11" width="13.7109375" style="920" customWidth="1"/>
    <col min="12" max="12" width="10.5703125" style="920" customWidth="1"/>
    <col min="13" max="256" width="9.28515625" style="920"/>
    <col min="257" max="257" width="9.140625" style="920" customWidth="1"/>
    <col min="258" max="258" width="8" style="920" customWidth="1"/>
    <col min="259" max="259" width="40.42578125" style="920" customWidth="1"/>
    <col min="260" max="260" width="81.7109375" style="920" customWidth="1"/>
    <col min="261" max="261" width="18.7109375" style="920" customWidth="1"/>
    <col min="262" max="262" width="17.7109375" style="920" customWidth="1"/>
    <col min="263" max="263" width="18.7109375" style="920" customWidth="1"/>
    <col min="264" max="264" width="17.7109375" style="920" customWidth="1"/>
    <col min="265" max="265" width="18.7109375" style="920" customWidth="1"/>
    <col min="266" max="266" width="17.7109375" style="920" customWidth="1"/>
    <col min="267" max="267" width="13.7109375" style="920" customWidth="1"/>
    <col min="268" max="268" width="10.5703125" style="920" customWidth="1"/>
    <col min="269" max="512" width="9.28515625" style="920"/>
    <col min="513" max="513" width="9.140625" style="920" customWidth="1"/>
    <col min="514" max="514" width="8" style="920" customWidth="1"/>
    <col min="515" max="515" width="40.42578125" style="920" customWidth="1"/>
    <col min="516" max="516" width="81.7109375" style="920" customWidth="1"/>
    <col min="517" max="517" width="18.7109375" style="920" customWidth="1"/>
    <col min="518" max="518" width="17.7109375" style="920" customWidth="1"/>
    <col min="519" max="519" width="18.7109375" style="920" customWidth="1"/>
    <col min="520" max="520" width="17.7109375" style="920" customWidth="1"/>
    <col min="521" max="521" width="18.7109375" style="920" customWidth="1"/>
    <col min="522" max="522" width="17.7109375" style="920" customWidth="1"/>
    <col min="523" max="523" width="13.7109375" style="920" customWidth="1"/>
    <col min="524" max="524" width="10.5703125" style="920" customWidth="1"/>
    <col min="525" max="768" width="9.28515625" style="920"/>
    <col min="769" max="769" width="9.140625" style="920" customWidth="1"/>
    <col min="770" max="770" width="8" style="920" customWidth="1"/>
    <col min="771" max="771" width="40.42578125" style="920" customWidth="1"/>
    <col min="772" max="772" width="81.7109375" style="920" customWidth="1"/>
    <col min="773" max="773" width="18.7109375" style="920" customWidth="1"/>
    <col min="774" max="774" width="17.7109375" style="920" customWidth="1"/>
    <col min="775" max="775" width="18.7109375" style="920" customWidth="1"/>
    <col min="776" max="776" width="17.7109375" style="920" customWidth="1"/>
    <col min="777" max="777" width="18.7109375" style="920" customWidth="1"/>
    <col min="778" max="778" width="17.7109375" style="920" customWidth="1"/>
    <col min="779" max="779" width="13.7109375" style="920" customWidth="1"/>
    <col min="780" max="780" width="10.5703125" style="920" customWidth="1"/>
    <col min="781" max="1024" width="9.28515625" style="920"/>
    <col min="1025" max="1025" width="9.140625" style="920" customWidth="1"/>
    <col min="1026" max="1026" width="8" style="920" customWidth="1"/>
    <col min="1027" max="1027" width="40.42578125" style="920" customWidth="1"/>
    <col min="1028" max="1028" width="81.7109375" style="920" customWidth="1"/>
    <col min="1029" max="1029" width="18.7109375" style="920" customWidth="1"/>
    <col min="1030" max="1030" width="17.7109375" style="920" customWidth="1"/>
    <col min="1031" max="1031" width="18.7109375" style="920" customWidth="1"/>
    <col min="1032" max="1032" width="17.7109375" style="920" customWidth="1"/>
    <col min="1033" max="1033" width="18.7109375" style="920" customWidth="1"/>
    <col min="1034" max="1034" width="17.7109375" style="920" customWidth="1"/>
    <col min="1035" max="1035" width="13.7109375" style="920" customWidth="1"/>
    <col min="1036" max="1036" width="10.5703125" style="920" customWidth="1"/>
    <col min="1037" max="1280" width="9.28515625" style="920"/>
    <col min="1281" max="1281" width="9.140625" style="920" customWidth="1"/>
    <col min="1282" max="1282" width="8" style="920" customWidth="1"/>
    <col min="1283" max="1283" width="40.42578125" style="920" customWidth="1"/>
    <col min="1284" max="1284" width="81.7109375" style="920" customWidth="1"/>
    <col min="1285" max="1285" width="18.7109375" style="920" customWidth="1"/>
    <col min="1286" max="1286" width="17.7109375" style="920" customWidth="1"/>
    <col min="1287" max="1287" width="18.7109375" style="920" customWidth="1"/>
    <col min="1288" max="1288" width="17.7109375" style="920" customWidth="1"/>
    <col min="1289" max="1289" width="18.7109375" style="920" customWidth="1"/>
    <col min="1290" max="1290" width="17.7109375" style="920" customWidth="1"/>
    <col min="1291" max="1291" width="13.7109375" style="920" customWidth="1"/>
    <col min="1292" max="1292" width="10.5703125" style="920" customWidth="1"/>
    <col min="1293" max="1536" width="9.28515625" style="920"/>
    <col min="1537" max="1537" width="9.140625" style="920" customWidth="1"/>
    <col min="1538" max="1538" width="8" style="920" customWidth="1"/>
    <col min="1539" max="1539" width="40.42578125" style="920" customWidth="1"/>
    <col min="1540" max="1540" width="81.7109375" style="920" customWidth="1"/>
    <col min="1541" max="1541" width="18.7109375" style="920" customWidth="1"/>
    <col min="1542" max="1542" width="17.7109375" style="920" customWidth="1"/>
    <col min="1543" max="1543" width="18.7109375" style="920" customWidth="1"/>
    <col min="1544" max="1544" width="17.7109375" style="920" customWidth="1"/>
    <col min="1545" max="1545" width="18.7109375" style="920" customWidth="1"/>
    <col min="1546" max="1546" width="17.7109375" style="920" customWidth="1"/>
    <col min="1547" max="1547" width="13.7109375" style="920" customWidth="1"/>
    <col min="1548" max="1548" width="10.5703125" style="920" customWidth="1"/>
    <col min="1549" max="1792" width="9.28515625" style="920"/>
    <col min="1793" max="1793" width="9.140625" style="920" customWidth="1"/>
    <col min="1794" max="1794" width="8" style="920" customWidth="1"/>
    <col min="1795" max="1795" width="40.42578125" style="920" customWidth="1"/>
    <col min="1796" max="1796" width="81.7109375" style="920" customWidth="1"/>
    <col min="1797" max="1797" width="18.7109375" style="920" customWidth="1"/>
    <col min="1798" max="1798" width="17.7109375" style="920" customWidth="1"/>
    <col min="1799" max="1799" width="18.7109375" style="920" customWidth="1"/>
    <col min="1800" max="1800" width="17.7109375" style="920" customWidth="1"/>
    <col min="1801" max="1801" width="18.7109375" style="920" customWidth="1"/>
    <col min="1802" max="1802" width="17.7109375" style="920" customWidth="1"/>
    <col min="1803" max="1803" width="13.7109375" style="920" customWidth="1"/>
    <col min="1804" max="1804" width="10.5703125" style="920" customWidth="1"/>
    <col min="1805" max="2048" width="9.28515625" style="920"/>
    <col min="2049" max="2049" width="9.140625" style="920" customWidth="1"/>
    <col min="2050" max="2050" width="8" style="920" customWidth="1"/>
    <col min="2051" max="2051" width="40.42578125" style="920" customWidth="1"/>
    <col min="2052" max="2052" width="81.7109375" style="920" customWidth="1"/>
    <col min="2053" max="2053" width="18.7109375" style="920" customWidth="1"/>
    <col min="2054" max="2054" width="17.7109375" style="920" customWidth="1"/>
    <col min="2055" max="2055" width="18.7109375" style="920" customWidth="1"/>
    <col min="2056" max="2056" width="17.7109375" style="920" customWidth="1"/>
    <col min="2057" max="2057" width="18.7109375" style="920" customWidth="1"/>
    <col min="2058" max="2058" width="17.7109375" style="920" customWidth="1"/>
    <col min="2059" max="2059" width="13.7109375" style="920" customWidth="1"/>
    <col min="2060" max="2060" width="10.5703125" style="920" customWidth="1"/>
    <col min="2061" max="2304" width="9.28515625" style="920"/>
    <col min="2305" max="2305" width="9.140625" style="920" customWidth="1"/>
    <col min="2306" max="2306" width="8" style="920" customWidth="1"/>
    <col min="2307" max="2307" width="40.42578125" style="920" customWidth="1"/>
    <col min="2308" max="2308" width="81.7109375" style="920" customWidth="1"/>
    <col min="2309" max="2309" width="18.7109375" style="920" customWidth="1"/>
    <col min="2310" max="2310" width="17.7109375" style="920" customWidth="1"/>
    <col min="2311" max="2311" width="18.7109375" style="920" customWidth="1"/>
    <col min="2312" max="2312" width="17.7109375" style="920" customWidth="1"/>
    <col min="2313" max="2313" width="18.7109375" style="920" customWidth="1"/>
    <col min="2314" max="2314" width="17.7109375" style="920" customWidth="1"/>
    <col min="2315" max="2315" width="13.7109375" style="920" customWidth="1"/>
    <col min="2316" max="2316" width="10.5703125" style="920" customWidth="1"/>
    <col min="2317" max="2560" width="9.28515625" style="920"/>
    <col min="2561" max="2561" width="9.140625" style="920" customWidth="1"/>
    <col min="2562" max="2562" width="8" style="920" customWidth="1"/>
    <col min="2563" max="2563" width="40.42578125" style="920" customWidth="1"/>
    <col min="2564" max="2564" width="81.7109375" style="920" customWidth="1"/>
    <col min="2565" max="2565" width="18.7109375" style="920" customWidth="1"/>
    <col min="2566" max="2566" width="17.7109375" style="920" customWidth="1"/>
    <col min="2567" max="2567" width="18.7109375" style="920" customWidth="1"/>
    <col min="2568" max="2568" width="17.7109375" style="920" customWidth="1"/>
    <col min="2569" max="2569" width="18.7109375" style="920" customWidth="1"/>
    <col min="2570" max="2570" width="17.7109375" style="920" customWidth="1"/>
    <col min="2571" max="2571" width="13.7109375" style="920" customWidth="1"/>
    <col min="2572" max="2572" width="10.5703125" style="920" customWidth="1"/>
    <col min="2573" max="2816" width="9.28515625" style="920"/>
    <col min="2817" max="2817" width="9.140625" style="920" customWidth="1"/>
    <col min="2818" max="2818" width="8" style="920" customWidth="1"/>
    <col min="2819" max="2819" width="40.42578125" style="920" customWidth="1"/>
    <col min="2820" max="2820" width="81.7109375" style="920" customWidth="1"/>
    <col min="2821" max="2821" width="18.7109375" style="920" customWidth="1"/>
    <col min="2822" max="2822" width="17.7109375" style="920" customWidth="1"/>
    <col min="2823" max="2823" width="18.7109375" style="920" customWidth="1"/>
    <col min="2824" max="2824" width="17.7109375" style="920" customWidth="1"/>
    <col min="2825" max="2825" width="18.7109375" style="920" customWidth="1"/>
    <col min="2826" max="2826" width="17.7109375" style="920" customWidth="1"/>
    <col min="2827" max="2827" width="13.7109375" style="920" customWidth="1"/>
    <col min="2828" max="2828" width="10.5703125" style="920" customWidth="1"/>
    <col min="2829" max="3072" width="9.28515625" style="920"/>
    <col min="3073" max="3073" width="9.140625" style="920" customWidth="1"/>
    <col min="3074" max="3074" width="8" style="920" customWidth="1"/>
    <col min="3075" max="3075" width="40.42578125" style="920" customWidth="1"/>
    <col min="3076" max="3076" width="81.7109375" style="920" customWidth="1"/>
    <col min="3077" max="3077" width="18.7109375" style="920" customWidth="1"/>
    <col min="3078" max="3078" width="17.7109375" style="920" customWidth="1"/>
    <col min="3079" max="3079" width="18.7109375" style="920" customWidth="1"/>
    <col min="3080" max="3080" width="17.7109375" style="920" customWidth="1"/>
    <col min="3081" max="3081" width="18.7109375" style="920" customWidth="1"/>
    <col min="3082" max="3082" width="17.7109375" style="920" customWidth="1"/>
    <col min="3083" max="3083" width="13.7109375" style="920" customWidth="1"/>
    <col min="3084" max="3084" width="10.5703125" style="920" customWidth="1"/>
    <col min="3085" max="3328" width="9.28515625" style="920"/>
    <col min="3329" max="3329" width="9.140625" style="920" customWidth="1"/>
    <col min="3330" max="3330" width="8" style="920" customWidth="1"/>
    <col min="3331" max="3331" width="40.42578125" style="920" customWidth="1"/>
    <col min="3332" max="3332" width="81.7109375" style="920" customWidth="1"/>
    <col min="3333" max="3333" width="18.7109375" style="920" customWidth="1"/>
    <col min="3334" max="3334" width="17.7109375" style="920" customWidth="1"/>
    <col min="3335" max="3335" width="18.7109375" style="920" customWidth="1"/>
    <col min="3336" max="3336" width="17.7109375" style="920" customWidth="1"/>
    <col min="3337" max="3337" width="18.7109375" style="920" customWidth="1"/>
    <col min="3338" max="3338" width="17.7109375" style="920" customWidth="1"/>
    <col min="3339" max="3339" width="13.7109375" style="920" customWidth="1"/>
    <col min="3340" max="3340" width="10.5703125" style="920" customWidth="1"/>
    <col min="3341" max="3584" width="9.28515625" style="920"/>
    <col min="3585" max="3585" width="9.140625" style="920" customWidth="1"/>
    <col min="3586" max="3586" width="8" style="920" customWidth="1"/>
    <col min="3587" max="3587" width="40.42578125" style="920" customWidth="1"/>
    <col min="3588" max="3588" width="81.7109375" style="920" customWidth="1"/>
    <col min="3589" max="3589" width="18.7109375" style="920" customWidth="1"/>
    <col min="3590" max="3590" width="17.7109375" style="920" customWidth="1"/>
    <col min="3591" max="3591" width="18.7109375" style="920" customWidth="1"/>
    <col min="3592" max="3592" width="17.7109375" style="920" customWidth="1"/>
    <col min="3593" max="3593" width="18.7109375" style="920" customWidth="1"/>
    <col min="3594" max="3594" width="17.7109375" style="920" customWidth="1"/>
    <col min="3595" max="3595" width="13.7109375" style="920" customWidth="1"/>
    <col min="3596" max="3596" width="10.5703125" style="920" customWidth="1"/>
    <col min="3597" max="3840" width="9.28515625" style="920"/>
    <col min="3841" max="3841" width="9.140625" style="920" customWidth="1"/>
    <col min="3842" max="3842" width="8" style="920" customWidth="1"/>
    <col min="3843" max="3843" width="40.42578125" style="920" customWidth="1"/>
    <col min="3844" max="3844" width="81.7109375" style="920" customWidth="1"/>
    <col min="3845" max="3845" width="18.7109375" style="920" customWidth="1"/>
    <col min="3846" max="3846" width="17.7109375" style="920" customWidth="1"/>
    <col min="3847" max="3847" width="18.7109375" style="920" customWidth="1"/>
    <col min="3848" max="3848" width="17.7109375" style="920" customWidth="1"/>
    <col min="3849" max="3849" width="18.7109375" style="920" customWidth="1"/>
    <col min="3850" max="3850" width="17.7109375" style="920" customWidth="1"/>
    <col min="3851" max="3851" width="13.7109375" style="920" customWidth="1"/>
    <col min="3852" max="3852" width="10.5703125" style="920" customWidth="1"/>
    <col min="3853" max="4096" width="9.28515625" style="920"/>
    <col min="4097" max="4097" width="9.140625" style="920" customWidth="1"/>
    <col min="4098" max="4098" width="8" style="920" customWidth="1"/>
    <col min="4099" max="4099" width="40.42578125" style="920" customWidth="1"/>
    <col min="4100" max="4100" width="81.7109375" style="920" customWidth="1"/>
    <col min="4101" max="4101" width="18.7109375" style="920" customWidth="1"/>
    <col min="4102" max="4102" width="17.7109375" style="920" customWidth="1"/>
    <col min="4103" max="4103" width="18.7109375" style="920" customWidth="1"/>
    <col min="4104" max="4104" width="17.7109375" style="920" customWidth="1"/>
    <col min="4105" max="4105" width="18.7109375" style="920" customWidth="1"/>
    <col min="4106" max="4106" width="17.7109375" style="920" customWidth="1"/>
    <col min="4107" max="4107" width="13.7109375" style="920" customWidth="1"/>
    <col min="4108" max="4108" width="10.5703125" style="920" customWidth="1"/>
    <col min="4109" max="4352" width="9.28515625" style="920"/>
    <col min="4353" max="4353" width="9.140625" style="920" customWidth="1"/>
    <col min="4354" max="4354" width="8" style="920" customWidth="1"/>
    <col min="4355" max="4355" width="40.42578125" style="920" customWidth="1"/>
    <col min="4356" max="4356" width="81.7109375" style="920" customWidth="1"/>
    <col min="4357" max="4357" width="18.7109375" style="920" customWidth="1"/>
    <col min="4358" max="4358" width="17.7109375" style="920" customWidth="1"/>
    <col min="4359" max="4359" width="18.7109375" style="920" customWidth="1"/>
    <col min="4360" max="4360" width="17.7109375" style="920" customWidth="1"/>
    <col min="4361" max="4361" width="18.7109375" style="920" customWidth="1"/>
    <col min="4362" max="4362" width="17.7109375" style="920" customWidth="1"/>
    <col min="4363" max="4363" width="13.7109375" style="920" customWidth="1"/>
    <col min="4364" max="4364" width="10.5703125" style="920" customWidth="1"/>
    <col min="4365" max="4608" width="9.28515625" style="920"/>
    <col min="4609" max="4609" width="9.140625" style="920" customWidth="1"/>
    <col min="4610" max="4610" width="8" style="920" customWidth="1"/>
    <col min="4611" max="4611" width="40.42578125" style="920" customWidth="1"/>
    <col min="4612" max="4612" width="81.7109375" style="920" customWidth="1"/>
    <col min="4613" max="4613" width="18.7109375" style="920" customWidth="1"/>
    <col min="4614" max="4614" width="17.7109375" style="920" customWidth="1"/>
    <col min="4615" max="4615" width="18.7109375" style="920" customWidth="1"/>
    <col min="4616" max="4616" width="17.7109375" style="920" customWidth="1"/>
    <col min="4617" max="4617" width="18.7109375" style="920" customWidth="1"/>
    <col min="4618" max="4618" width="17.7109375" style="920" customWidth="1"/>
    <col min="4619" max="4619" width="13.7109375" style="920" customWidth="1"/>
    <col min="4620" max="4620" width="10.5703125" style="920" customWidth="1"/>
    <col min="4621" max="4864" width="9.28515625" style="920"/>
    <col min="4865" max="4865" width="9.140625" style="920" customWidth="1"/>
    <col min="4866" max="4866" width="8" style="920" customWidth="1"/>
    <col min="4867" max="4867" width="40.42578125" style="920" customWidth="1"/>
    <col min="4868" max="4868" width="81.7109375" style="920" customWidth="1"/>
    <col min="4869" max="4869" width="18.7109375" style="920" customWidth="1"/>
    <col min="4870" max="4870" width="17.7109375" style="920" customWidth="1"/>
    <col min="4871" max="4871" width="18.7109375" style="920" customWidth="1"/>
    <col min="4872" max="4872" width="17.7109375" style="920" customWidth="1"/>
    <col min="4873" max="4873" width="18.7109375" style="920" customWidth="1"/>
    <col min="4874" max="4874" width="17.7109375" style="920" customWidth="1"/>
    <col min="4875" max="4875" width="13.7109375" style="920" customWidth="1"/>
    <col min="4876" max="4876" width="10.5703125" style="920" customWidth="1"/>
    <col min="4877" max="5120" width="9.28515625" style="920"/>
    <col min="5121" max="5121" width="9.140625" style="920" customWidth="1"/>
    <col min="5122" max="5122" width="8" style="920" customWidth="1"/>
    <col min="5123" max="5123" width="40.42578125" style="920" customWidth="1"/>
    <col min="5124" max="5124" width="81.7109375" style="920" customWidth="1"/>
    <col min="5125" max="5125" width="18.7109375" style="920" customWidth="1"/>
    <col min="5126" max="5126" width="17.7109375" style="920" customWidth="1"/>
    <col min="5127" max="5127" width="18.7109375" style="920" customWidth="1"/>
    <col min="5128" max="5128" width="17.7109375" style="920" customWidth="1"/>
    <col min="5129" max="5129" width="18.7109375" style="920" customWidth="1"/>
    <col min="5130" max="5130" width="17.7109375" style="920" customWidth="1"/>
    <col min="5131" max="5131" width="13.7109375" style="920" customWidth="1"/>
    <col min="5132" max="5132" width="10.5703125" style="920" customWidth="1"/>
    <col min="5133" max="5376" width="9.28515625" style="920"/>
    <col min="5377" max="5377" width="9.140625" style="920" customWidth="1"/>
    <col min="5378" max="5378" width="8" style="920" customWidth="1"/>
    <col min="5379" max="5379" width="40.42578125" style="920" customWidth="1"/>
    <col min="5380" max="5380" width="81.7109375" style="920" customWidth="1"/>
    <col min="5381" max="5381" width="18.7109375" style="920" customWidth="1"/>
    <col min="5382" max="5382" width="17.7109375" style="920" customWidth="1"/>
    <col min="5383" max="5383" width="18.7109375" style="920" customWidth="1"/>
    <col min="5384" max="5384" width="17.7109375" style="920" customWidth="1"/>
    <col min="5385" max="5385" width="18.7109375" style="920" customWidth="1"/>
    <col min="5386" max="5386" width="17.7109375" style="920" customWidth="1"/>
    <col min="5387" max="5387" width="13.7109375" style="920" customWidth="1"/>
    <col min="5388" max="5388" width="10.5703125" style="920" customWidth="1"/>
    <col min="5389" max="5632" width="9.28515625" style="920"/>
    <col min="5633" max="5633" width="9.140625" style="920" customWidth="1"/>
    <col min="5634" max="5634" width="8" style="920" customWidth="1"/>
    <col min="5635" max="5635" width="40.42578125" style="920" customWidth="1"/>
    <col min="5636" max="5636" width="81.7109375" style="920" customWidth="1"/>
    <col min="5637" max="5637" width="18.7109375" style="920" customWidth="1"/>
    <col min="5638" max="5638" width="17.7109375" style="920" customWidth="1"/>
    <col min="5639" max="5639" width="18.7109375" style="920" customWidth="1"/>
    <col min="5640" max="5640" width="17.7109375" style="920" customWidth="1"/>
    <col min="5641" max="5641" width="18.7109375" style="920" customWidth="1"/>
    <col min="5642" max="5642" width="17.7109375" style="920" customWidth="1"/>
    <col min="5643" max="5643" width="13.7109375" style="920" customWidth="1"/>
    <col min="5644" max="5644" width="10.5703125" style="920" customWidth="1"/>
    <col min="5645" max="5888" width="9.28515625" style="920"/>
    <col min="5889" max="5889" width="9.140625" style="920" customWidth="1"/>
    <col min="5890" max="5890" width="8" style="920" customWidth="1"/>
    <col min="5891" max="5891" width="40.42578125" style="920" customWidth="1"/>
    <col min="5892" max="5892" width="81.7109375" style="920" customWidth="1"/>
    <col min="5893" max="5893" width="18.7109375" style="920" customWidth="1"/>
    <col min="5894" max="5894" width="17.7109375" style="920" customWidth="1"/>
    <col min="5895" max="5895" width="18.7109375" style="920" customWidth="1"/>
    <col min="5896" max="5896" width="17.7109375" style="920" customWidth="1"/>
    <col min="5897" max="5897" width="18.7109375" style="920" customWidth="1"/>
    <col min="5898" max="5898" width="17.7109375" style="920" customWidth="1"/>
    <col min="5899" max="5899" width="13.7109375" style="920" customWidth="1"/>
    <col min="5900" max="5900" width="10.5703125" style="920" customWidth="1"/>
    <col min="5901" max="6144" width="9.28515625" style="920"/>
    <col min="6145" max="6145" width="9.140625" style="920" customWidth="1"/>
    <col min="6146" max="6146" width="8" style="920" customWidth="1"/>
    <col min="6147" max="6147" width="40.42578125" style="920" customWidth="1"/>
    <col min="6148" max="6148" width="81.7109375" style="920" customWidth="1"/>
    <col min="6149" max="6149" width="18.7109375" style="920" customWidth="1"/>
    <col min="6150" max="6150" width="17.7109375" style="920" customWidth="1"/>
    <col min="6151" max="6151" width="18.7109375" style="920" customWidth="1"/>
    <col min="6152" max="6152" width="17.7109375" style="920" customWidth="1"/>
    <col min="6153" max="6153" width="18.7109375" style="920" customWidth="1"/>
    <col min="6154" max="6154" width="17.7109375" style="920" customWidth="1"/>
    <col min="6155" max="6155" width="13.7109375" style="920" customWidth="1"/>
    <col min="6156" max="6156" width="10.5703125" style="920" customWidth="1"/>
    <col min="6157" max="6400" width="9.28515625" style="920"/>
    <col min="6401" max="6401" width="9.140625" style="920" customWidth="1"/>
    <col min="6402" max="6402" width="8" style="920" customWidth="1"/>
    <col min="6403" max="6403" width="40.42578125" style="920" customWidth="1"/>
    <col min="6404" max="6404" width="81.7109375" style="920" customWidth="1"/>
    <col min="6405" max="6405" width="18.7109375" style="920" customWidth="1"/>
    <col min="6406" max="6406" width="17.7109375" style="920" customWidth="1"/>
    <col min="6407" max="6407" width="18.7109375" style="920" customWidth="1"/>
    <col min="6408" max="6408" width="17.7109375" style="920" customWidth="1"/>
    <col min="6409" max="6409" width="18.7109375" style="920" customWidth="1"/>
    <col min="6410" max="6410" width="17.7109375" style="920" customWidth="1"/>
    <col min="6411" max="6411" width="13.7109375" style="920" customWidth="1"/>
    <col min="6412" max="6412" width="10.5703125" style="920" customWidth="1"/>
    <col min="6413" max="6656" width="9.28515625" style="920"/>
    <col min="6657" max="6657" width="9.140625" style="920" customWidth="1"/>
    <col min="6658" max="6658" width="8" style="920" customWidth="1"/>
    <col min="6659" max="6659" width="40.42578125" style="920" customWidth="1"/>
    <col min="6660" max="6660" width="81.7109375" style="920" customWidth="1"/>
    <col min="6661" max="6661" width="18.7109375" style="920" customWidth="1"/>
    <col min="6662" max="6662" width="17.7109375" style="920" customWidth="1"/>
    <col min="6663" max="6663" width="18.7109375" style="920" customWidth="1"/>
    <col min="6664" max="6664" width="17.7109375" style="920" customWidth="1"/>
    <col min="6665" max="6665" width="18.7109375" style="920" customWidth="1"/>
    <col min="6666" max="6666" width="17.7109375" style="920" customWidth="1"/>
    <col min="6667" max="6667" width="13.7109375" style="920" customWidth="1"/>
    <col min="6668" max="6668" width="10.5703125" style="920" customWidth="1"/>
    <col min="6669" max="6912" width="9.28515625" style="920"/>
    <col min="6913" max="6913" width="9.140625" style="920" customWidth="1"/>
    <col min="6914" max="6914" width="8" style="920" customWidth="1"/>
    <col min="6915" max="6915" width="40.42578125" style="920" customWidth="1"/>
    <col min="6916" max="6916" width="81.7109375" style="920" customWidth="1"/>
    <col min="6917" max="6917" width="18.7109375" style="920" customWidth="1"/>
    <col min="6918" max="6918" width="17.7109375" style="920" customWidth="1"/>
    <col min="6919" max="6919" width="18.7109375" style="920" customWidth="1"/>
    <col min="6920" max="6920" width="17.7109375" style="920" customWidth="1"/>
    <col min="6921" max="6921" width="18.7109375" style="920" customWidth="1"/>
    <col min="6922" max="6922" width="17.7109375" style="920" customWidth="1"/>
    <col min="6923" max="6923" width="13.7109375" style="920" customWidth="1"/>
    <col min="6924" max="6924" width="10.5703125" style="920" customWidth="1"/>
    <col min="6925" max="7168" width="9.28515625" style="920"/>
    <col min="7169" max="7169" width="9.140625" style="920" customWidth="1"/>
    <col min="7170" max="7170" width="8" style="920" customWidth="1"/>
    <col min="7171" max="7171" width="40.42578125" style="920" customWidth="1"/>
    <col min="7172" max="7172" width="81.7109375" style="920" customWidth="1"/>
    <col min="7173" max="7173" width="18.7109375" style="920" customWidth="1"/>
    <col min="7174" max="7174" width="17.7109375" style="920" customWidth="1"/>
    <col min="7175" max="7175" width="18.7109375" style="920" customWidth="1"/>
    <col min="7176" max="7176" width="17.7109375" style="920" customWidth="1"/>
    <col min="7177" max="7177" width="18.7109375" style="920" customWidth="1"/>
    <col min="7178" max="7178" width="17.7109375" style="920" customWidth="1"/>
    <col min="7179" max="7179" width="13.7109375" style="920" customWidth="1"/>
    <col min="7180" max="7180" width="10.5703125" style="920" customWidth="1"/>
    <col min="7181" max="7424" width="9.28515625" style="920"/>
    <col min="7425" max="7425" width="9.140625" style="920" customWidth="1"/>
    <col min="7426" max="7426" width="8" style="920" customWidth="1"/>
    <col min="7427" max="7427" width="40.42578125" style="920" customWidth="1"/>
    <col min="7428" max="7428" width="81.7109375" style="920" customWidth="1"/>
    <col min="7429" max="7429" width="18.7109375" style="920" customWidth="1"/>
    <col min="7430" max="7430" width="17.7109375" style="920" customWidth="1"/>
    <col min="7431" max="7431" width="18.7109375" style="920" customWidth="1"/>
    <col min="7432" max="7432" width="17.7109375" style="920" customWidth="1"/>
    <col min="7433" max="7433" width="18.7109375" style="920" customWidth="1"/>
    <col min="7434" max="7434" width="17.7109375" style="920" customWidth="1"/>
    <col min="7435" max="7435" width="13.7109375" style="920" customWidth="1"/>
    <col min="7436" max="7436" width="10.5703125" style="920" customWidth="1"/>
    <col min="7437" max="7680" width="9.28515625" style="920"/>
    <col min="7681" max="7681" width="9.140625" style="920" customWidth="1"/>
    <col min="7682" max="7682" width="8" style="920" customWidth="1"/>
    <col min="7683" max="7683" width="40.42578125" style="920" customWidth="1"/>
    <col min="7684" max="7684" width="81.7109375" style="920" customWidth="1"/>
    <col min="7685" max="7685" width="18.7109375" style="920" customWidth="1"/>
    <col min="7686" max="7686" width="17.7109375" style="920" customWidth="1"/>
    <col min="7687" max="7687" width="18.7109375" style="920" customWidth="1"/>
    <col min="7688" max="7688" width="17.7109375" style="920" customWidth="1"/>
    <col min="7689" max="7689" width="18.7109375" style="920" customWidth="1"/>
    <col min="7690" max="7690" width="17.7109375" style="920" customWidth="1"/>
    <col min="7691" max="7691" width="13.7109375" style="920" customWidth="1"/>
    <col min="7692" max="7692" width="10.5703125" style="920" customWidth="1"/>
    <col min="7693" max="7936" width="9.28515625" style="920"/>
    <col min="7937" max="7937" width="9.140625" style="920" customWidth="1"/>
    <col min="7938" max="7938" width="8" style="920" customWidth="1"/>
    <col min="7939" max="7939" width="40.42578125" style="920" customWidth="1"/>
    <col min="7940" max="7940" width="81.7109375" style="920" customWidth="1"/>
    <col min="7941" max="7941" width="18.7109375" style="920" customWidth="1"/>
    <col min="7942" max="7942" width="17.7109375" style="920" customWidth="1"/>
    <col min="7943" max="7943" width="18.7109375" style="920" customWidth="1"/>
    <col min="7944" max="7944" width="17.7109375" style="920" customWidth="1"/>
    <col min="7945" max="7945" width="18.7109375" style="920" customWidth="1"/>
    <col min="7946" max="7946" width="17.7109375" style="920" customWidth="1"/>
    <col min="7947" max="7947" width="13.7109375" style="920" customWidth="1"/>
    <col min="7948" max="7948" width="10.5703125" style="920" customWidth="1"/>
    <col min="7949" max="8192" width="9.28515625" style="920"/>
    <col min="8193" max="8193" width="9.140625" style="920" customWidth="1"/>
    <col min="8194" max="8194" width="8" style="920" customWidth="1"/>
    <col min="8195" max="8195" width="40.42578125" style="920" customWidth="1"/>
    <col min="8196" max="8196" width="81.7109375" style="920" customWidth="1"/>
    <col min="8197" max="8197" width="18.7109375" style="920" customWidth="1"/>
    <col min="8198" max="8198" width="17.7109375" style="920" customWidth="1"/>
    <col min="8199" max="8199" width="18.7109375" style="920" customWidth="1"/>
    <col min="8200" max="8200" width="17.7109375" style="920" customWidth="1"/>
    <col min="8201" max="8201" width="18.7109375" style="920" customWidth="1"/>
    <col min="8202" max="8202" width="17.7109375" style="920" customWidth="1"/>
    <col min="8203" max="8203" width="13.7109375" style="920" customWidth="1"/>
    <col min="8204" max="8204" width="10.5703125" style="920" customWidth="1"/>
    <col min="8205" max="8448" width="9.28515625" style="920"/>
    <col min="8449" max="8449" width="9.140625" style="920" customWidth="1"/>
    <col min="8450" max="8450" width="8" style="920" customWidth="1"/>
    <col min="8451" max="8451" width="40.42578125" style="920" customWidth="1"/>
    <col min="8452" max="8452" width="81.7109375" style="920" customWidth="1"/>
    <col min="8453" max="8453" width="18.7109375" style="920" customWidth="1"/>
    <col min="8454" max="8454" width="17.7109375" style="920" customWidth="1"/>
    <col min="8455" max="8455" width="18.7109375" style="920" customWidth="1"/>
    <col min="8456" max="8456" width="17.7109375" style="920" customWidth="1"/>
    <col min="8457" max="8457" width="18.7109375" style="920" customWidth="1"/>
    <col min="8458" max="8458" width="17.7109375" style="920" customWidth="1"/>
    <col min="8459" max="8459" width="13.7109375" style="920" customWidth="1"/>
    <col min="8460" max="8460" width="10.5703125" style="920" customWidth="1"/>
    <col min="8461" max="8704" width="9.28515625" style="920"/>
    <col min="8705" max="8705" width="9.140625" style="920" customWidth="1"/>
    <col min="8706" max="8706" width="8" style="920" customWidth="1"/>
    <col min="8707" max="8707" width="40.42578125" style="920" customWidth="1"/>
    <col min="8708" max="8708" width="81.7109375" style="920" customWidth="1"/>
    <col min="8709" max="8709" width="18.7109375" style="920" customWidth="1"/>
    <col min="8710" max="8710" width="17.7109375" style="920" customWidth="1"/>
    <col min="8711" max="8711" width="18.7109375" style="920" customWidth="1"/>
    <col min="8712" max="8712" width="17.7109375" style="920" customWidth="1"/>
    <col min="8713" max="8713" width="18.7109375" style="920" customWidth="1"/>
    <col min="8714" max="8714" width="17.7109375" style="920" customWidth="1"/>
    <col min="8715" max="8715" width="13.7109375" style="920" customWidth="1"/>
    <col min="8716" max="8716" width="10.5703125" style="920" customWidth="1"/>
    <col min="8717" max="8960" width="9.28515625" style="920"/>
    <col min="8961" max="8961" width="9.140625" style="920" customWidth="1"/>
    <col min="8962" max="8962" width="8" style="920" customWidth="1"/>
    <col min="8963" max="8963" width="40.42578125" style="920" customWidth="1"/>
    <col min="8964" max="8964" width="81.7109375" style="920" customWidth="1"/>
    <col min="8965" max="8965" width="18.7109375" style="920" customWidth="1"/>
    <col min="8966" max="8966" width="17.7109375" style="920" customWidth="1"/>
    <col min="8967" max="8967" width="18.7109375" style="920" customWidth="1"/>
    <col min="8968" max="8968" width="17.7109375" style="920" customWidth="1"/>
    <col min="8969" max="8969" width="18.7109375" style="920" customWidth="1"/>
    <col min="8970" max="8970" width="17.7109375" style="920" customWidth="1"/>
    <col min="8971" max="8971" width="13.7109375" style="920" customWidth="1"/>
    <col min="8972" max="8972" width="10.5703125" style="920" customWidth="1"/>
    <col min="8973" max="9216" width="9.28515625" style="920"/>
    <col min="9217" max="9217" width="9.140625" style="920" customWidth="1"/>
    <col min="9218" max="9218" width="8" style="920" customWidth="1"/>
    <col min="9219" max="9219" width="40.42578125" style="920" customWidth="1"/>
    <col min="9220" max="9220" width="81.7109375" style="920" customWidth="1"/>
    <col min="9221" max="9221" width="18.7109375" style="920" customWidth="1"/>
    <col min="9222" max="9222" width="17.7109375" style="920" customWidth="1"/>
    <col min="9223" max="9223" width="18.7109375" style="920" customWidth="1"/>
    <col min="9224" max="9224" width="17.7109375" style="920" customWidth="1"/>
    <col min="9225" max="9225" width="18.7109375" style="920" customWidth="1"/>
    <col min="9226" max="9226" width="17.7109375" style="920" customWidth="1"/>
    <col min="9227" max="9227" width="13.7109375" style="920" customWidth="1"/>
    <col min="9228" max="9228" width="10.5703125" style="920" customWidth="1"/>
    <col min="9229" max="9472" width="9.28515625" style="920"/>
    <col min="9473" max="9473" width="9.140625" style="920" customWidth="1"/>
    <col min="9474" max="9474" width="8" style="920" customWidth="1"/>
    <col min="9475" max="9475" width="40.42578125" style="920" customWidth="1"/>
    <col min="9476" max="9476" width="81.7109375" style="920" customWidth="1"/>
    <col min="9477" max="9477" width="18.7109375" style="920" customWidth="1"/>
    <col min="9478" max="9478" width="17.7109375" style="920" customWidth="1"/>
    <col min="9479" max="9479" width="18.7109375" style="920" customWidth="1"/>
    <col min="9480" max="9480" width="17.7109375" style="920" customWidth="1"/>
    <col min="9481" max="9481" width="18.7109375" style="920" customWidth="1"/>
    <col min="9482" max="9482" width="17.7109375" style="920" customWidth="1"/>
    <col min="9483" max="9483" width="13.7109375" style="920" customWidth="1"/>
    <col min="9484" max="9484" width="10.5703125" style="920" customWidth="1"/>
    <col min="9485" max="9728" width="9.28515625" style="920"/>
    <col min="9729" max="9729" width="9.140625" style="920" customWidth="1"/>
    <col min="9730" max="9730" width="8" style="920" customWidth="1"/>
    <col min="9731" max="9731" width="40.42578125" style="920" customWidth="1"/>
    <col min="9732" max="9732" width="81.7109375" style="920" customWidth="1"/>
    <col min="9733" max="9733" width="18.7109375" style="920" customWidth="1"/>
    <col min="9734" max="9734" width="17.7109375" style="920" customWidth="1"/>
    <col min="9735" max="9735" width="18.7109375" style="920" customWidth="1"/>
    <col min="9736" max="9736" width="17.7109375" style="920" customWidth="1"/>
    <col min="9737" max="9737" width="18.7109375" style="920" customWidth="1"/>
    <col min="9738" max="9738" width="17.7109375" style="920" customWidth="1"/>
    <col min="9739" max="9739" width="13.7109375" style="920" customWidth="1"/>
    <col min="9740" max="9740" width="10.5703125" style="920" customWidth="1"/>
    <col min="9741" max="9984" width="9.28515625" style="920"/>
    <col min="9985" max="9985" width="9.140625" style="920" customWidth="1"/>
    <col min="9986" max="9986" width="8" style="920" customWidth="1"/>
    <col min="9987" max="9987" width="40.42578125" style="920" customWidth="1"/>
    <col min="9988" max="9988" width="81.7109375" style="920" customWidth="1"/>
    <col min="9989" max="9989" width="18.7109375" style="920" customWidth="1"/>
    <col min="9990" max="9990" width="17.7109375" style="920" customWidth="1"/>
    <col min="9991" max="9991" width="18.7109375" style="920" customWidth="1"/>
    <col min="9992" max="9992" width="17.7109375" style="920" customWidth="1"/>
    <col min="9993" max="9993" width="18.7109375" style="920" customWidth="1"/>
    <col min="9994" max="9994" width="17.7109375" style="920" customWidth="1"/>
    <col min="9995" max="9995" width="13.7109375" style="920" customWidth="1"/>
    <col min="9996" max="9996" width="10.5703125" style="920" customWidth="1"/>
    <col min="9997" max="10240" width="9.28515625" style="920"/>
    <col min="10241" max="10241" width="9.140625" style="920" customWidth="1"/>
    <col min="10242" max="10242" width="8" style="920" customWidth="1"/>
    <col min="10243" max="10243" width="40.42578125" style="920" customWidth="1"/>
    <col min="10244" max="10244" width="81.7109375" style="920" customWidth="1"/>
    <col min="10245" max="10245" width="18.7109375" style="920" customWidth="1"/>
    <col min="10246" max="10246" width="17.7109375" style="920" customWidth="1"/>
    <col min="10247" max="10247" width="18.7109375" style="920" customWidth="1"/>
    <col min="10248" max="10248" width="17.7109375" style="920" customWidth="1"/>
    <col min="10249" max="10249" width="18.7109375" style="920" customWidth="1"/>
    <col min="10250" max="10250" width="17.7109375" style="920" customWidth="1"/>
    <col min="10251" max="10251" width="13.7109375" style="920" customWidth="1"/>
    <col min="10252" max="10252" width="10.5703125" style="920" customWidth="1"/>
    <col min="10253" max="10496" width="9.28515625" style="920"/>
    <col min="10497" max="10497" width="9.140625" style="920" customWidth="1"/>
    <col min="10498" max="10498" width="8" style="920" customWidth="1"/>
    <col min="10499" max="10499" width="40.42578125" style="920" customWidth="1"/>
    <col min="10500" max="10500" width="81.7109375" style="920" customWidth="1"/>
    <col min="10501" max="10501" width="18.7109375" style="920" customWidth="1"/>
    <col min="10502" max="10502" width="17.7109375" style="920" customWidth="1"/>
    <col min="10503" max="10503" width="18.7109375" style="920" customWidth="1"/>
    <col min="10504" max="10504" width="17.7109375" style="920" customWidth="1"/>
    <col min="10505" max="10505" width="18.7109375" style="920" customWidth="1"/>
    <col min="10506" max="10506" width="17.7109375" style="920" customWidth="1"/>
    <col min="10507" max="10507" width="13.7109375" style="920" customWidth="1"/>
    <col min="10508" max="10508" width="10.5703125" style="920" customWidth="1"/>
    <col min="10509" max="10752" width="9.28515625" style="920"/>
    <col min="10753" max="10753" width="9.140625" style="920" customWidth="1"/>
    <col min="10754" max="10754" width="8" style="920" customWidth="1"/>
    <col min="10755" max="10755" width="40.42578125" style="920" customWidth="1"/>
    <col min="10756" max="10756" width="81.7109375" style="920" customWidth="1"/>
    <col min="10757" max="10757" width="18.7109375" style="920" customWidth="1"/>
    <col min="10758" max="10758" width="17.7109375" style="920" customWidth="1"/>
    <col min="10759" max="10759" width="18.7109375" style="920" customWidth="1"/>
    <col min="10760" max="10760" width="17.7109375" style="920" customWidth="1"/>
    <col min="10761" max="10761" width="18.7109375" style="920" customWidth="1"/>
    <col min="10762" max="10762" width="17.7109375" style="920" customWidth="1"/>
    <col min="10763" max="10763" width="13.7109375" style="920" customWidth="1"/>
    <col min="10764" max="10764" width="10.5703125" style="920" customWidth="1"/>
    <col min="10765" max="11008" width="9.28515625" style="920"/>
    <col min="11009" max="11009" width="9.140625" style="920" customWidth="1"/>
    <col min="11010" max="11010" width="8" style="920" customWidth="1"/>
    <col min="11011" max="11011" width="40.42578125" style="920" customWidth="1"/>
    <col min="11012" max="11012" width="81.7109375" style="920" customWidth="1"/>
    <col min="11013" max="11013" width="18.7109375" style="920" customWidth="1"/>
    <col min="11014" max="11014" width="17.7109375" style="920" customWidth="1"/>
    <col min="11015" max="11015" width="18.7109375" style="920" customWidth="1"/>
    <col min="11016" max="11016" width="17.7109375" style="920" customWidth="1"/>
    <col min="11017" max="11017" width="18.7109375" style="920" customWidth="1"/>
    <col min="11018" max="11018" width="17.7109375" style="920" customWidth="1"/>
    <col min="11019" max="11019" width="13.7109375" style="920" customWidth="1"/>
    <col min="11020" max="11020" width="10.5703125" style="920" customWidth="1"/>
    <col min="11021" max="11264" width="9.28515625" style="920"/>
    <col min="11265" max="11265" width="9.140625" style="920" customWidth="1"/>
    <col min="11266" max="11266" width="8" style="920" customWidth="1"/>
    <col min="11267" max="11267" width="40.42578125" style="920" customWidth="1"/>
    <col min="11268" max="11268" width="81.7109375" style="920" customWidth="1"/>
    <col min="11269" max="11269" width="18.7109375" style="920" customWidth="1"/>
    <col min="11270" max="11270" width="17.7109375" style="920" customWidth="1"/>
    <col min="11271" max="11271" width="18.7109375" style="920" customWidth="1"/>
    <col min="11272" max="11272" width="17.7109375" style="920" customWidth="1"/>
    <col min="11273" max="11273" width="18.7109375" style="920" customWidth="1"/>
    <col min="11274" max="11274" width="17.7109375" style="920" customWidth="1"/>
    <col min="11275" max="11275" width="13.7109375" style="920" customWidth="1"/>
    <col min="11276" max="11276" width="10.5703125" style="920" customWidth="1"/>
    <col min="11277" max="11520" width="9.28515625" style="920"/>
    <col min="11521" max="11521" width="9.140625" style="920" customWidth="1"/>
    <col min="11522" max="11522" width="8" style="920" customWidth="1"/>
    <col min="11523" max="11523" width="40.42578125" style="920" customWidth="1"/>
    <col min="11524" max="11524" width="81.7109375" style="920" customWidth="1"/>
    <col min="11525" max="11525" width="18.7109375" style="920" customWidth="1"/>
    <col min="11526" max="11526" width="17.7109375" style="920" customWidth="1"/>
    <col min="11527" max="11527" width="18.7109375" style="920" customWidth="1"/>
    <col min="11528" max="11528" width="17.7109375" style="920" customWidth="1"/>
    <col min="11529" max="11529" width="18.7109375" style="920" customWidth="1"/>
    <col min="11530" max="11530" width="17.7109375" style="920" customWidth="1"/>
    <col min="11531" max="11531" width="13.7109375" style="920" customWidth="1"/>
    <col min="11532" max="11532" width="10.5703125" style="920" customWidth="1"/>
    <col min="11533" max="11776" width="9.28515625" style="920"/>
    <col min="11777" max="11777" width="9.140625" style="920" customWidth="1"/>
    <col min="11778" max="11778" width="8" style="920" customWidth="1"/>
    <col min="11779" max="11779" width="40.42578125" style="920" customWidth="1"/>
    <col min="11780" max="11780" width="81.7109375" style="920" customWidth="1"/>
    <col min="11781" max="11781" width="18.7109375" style="920" customWidth="1"/>
    <col min="11782" max="11782" width="17.7109375" style="920" customWidth="1"/>
    <col min="11783" max="11783" width="18.7109375" style="920" customWidth="1"/>
    <col min="11784" max="11784" width="17.7109375" style="920" customWidth="1"/>
    <col min="11785" max="11785" width="18.7109375" style="920" customWidth="1"/>
    <col min="11786" max="11786" width="17.7109375" style="920" customWidth="1"/>
    <col min="11787" max="11787" width="13.7109375" style="920" customWidth="1"/>
    <col min="11788" max="11788" width="10.5703125" style="920" customWidth="1"/>
    <col min="11789" max="12032" width="9.28515625" style="920"/>
    <col min="12033" max="12033" width="9.140625" style="920" customWidth="1"/>
    <col min="12034" max="12034" width="8" style="920" customWidth="1"/>
    <col min="12035" max="12035" width="40.42578125" style="920" customWidth="1"/>
    <col min="12036" max="12036" width="81.7109375" style="920" customWidth="1"/>
    <col min="12037" max="12037" width="18.7109375" style="920" customWidth="1"/>
    <col min="12038" max="12038" width="17.7109375" style="920" customWidth="1"/>
    <col min="12039" max="12039" width="18.7109375" style="920" customWidth="1"/>
    <col min="12040" max="12040" width="17.7109375" style="920" customWidth="1"/>
    <col min="12041" max="12041" width="18.7109375" style="920" customWidth="1"/>
    <col min="12042" max="12042" width="17.7109375" style="920" customWidth="1"/>
    <col min="12043" max="12043" width="13.7109375" style="920" customWidth="1"/>
    <col min="12044" max="12044" width="10.5703125" style="920" customWidth="1"/>
    <col min="12045" max="12288" width="9.28515625" style="920"/>
    <col min="12289" max="12289" width="9.140625" style="920" customWidth="1"/>
    <col min="12290" max="12290" width="8" style="920" customWidth="1"/>
    <col min="12291" max="12291" width="40.42578125" style="920" customWidth="1"/>
    <col min="12292" max="12292" width="81.7109375" style="920" customWidth="1"/>
    <col min="12293" max="12293" width="18.7109375" style="920" customWidth="1"/>
    <col min="12294" max="12294" width="17.7109375" style="920" customWidth="1"/>
    <col min="12295" max="12295" width="18.7109375" style="920" customWidth="1"/>
    <col min="12296" max="12296" width="17.7109375" style="920" customWidth="1"/>
    <col min="12297" max="12297" width="18.7109375" style="920" customWidth="1"/>
    <col min="12298" max="12298" width="17.7109375" style="920" customWidth="1"/>
    <col min="12299" max="12299" width="13.7109375" style="920" customWidth="1"/>
    <col min="12300" max="12300" width="10.5703125" style="920" customWidth="1"/>
    <col min="12301" max="12544" width="9.28515625" style="920"/>
    <col min="12545" max="12545" width="9.140625" style="920" customWidth="1"/>
    <col min="12546" max="12546" width="8" style="920" customWidth="1"/>
    <col min="12547" max="12547" width="40.42578125" style="920" customWidth="1"/>
    <col min="12548" max="12548" width="81.7109375" style="920" customWidth="1"/>
    <col min="12549" max="12549" width="18.7109375" style="920" customWidth="1"/>
    <col min="12550" max="12550" width="17.7109375" style="920" customWidth="1"/>
    <col min="12551" max="12551" width="18.7109375" style="920" customWidth="1"/>
    <col min="12552" max="12552" width="17.7109375" style="920" customWidth="1"/>
    <col min="12553" max="12553" width="18.7109375" style="920" customWidth="1"/>
    <col min="12554" max="12554" width="17.7109375" style="920" customWidth="1"/>
    <col min="12555" max="12555" width="13.7109375" style="920" customWidth="1"/>
    <col min="12556" max="12556" width="10.5703125" style="920" customWidth="1"/>
    <col min="12557" max="12800" width="9.28515625" style="920"/>
    <col min="12801" max="12801" width="9.140625" style="920" customWidth="1"/>
    <col min="12802" max="12802" width="8" style="920" customWidth="1"/>
    <col min="12803" max="12803" width="40.42578125" style="920" customWidth="1"/>
    <col min="12804" max="12804" width="81.7109375" style="920" customWidth="1"/>
    <col min="12805" max="12805" width="18.7109375" style="920" customWidth="1"/>
    <col min="12806" max="12806" width="17.7109375" style="920" customWidth="1"/>
    <col min="12807" max="12807" width="18.7109375" style="920" customWidth="1"/>
    <col min="12808" max="12808" width="17.7109375" style="920" customWidth="1"/>
    <col min="12809" max="12809" width="18.7109375" style="920" customWidth="1"/>
    <col min="12810" max="12810" width="17.7109375" style="920" customWidth="1"/>
    <col min="12811" max="12811" width="13.7109375" style="920" customWidth="1"/>
    <col min="12812" max="12812" width="10.5703125" style="920" customWidth="1"/>
    <col min="12813" max="13056" width="9.28515625" style="920"/>
    <col min="13057" max="13057" width="9.140625" style="920" customWidth="1"/>
    <col min="13058" max="13058" width="8" style="920" customWidth="1"/>
    <col min="13059" max="13059" width="40.42578125" style="920" customWidth="1"/>
    <col min="13060" max="13060" width="81.7109375" style="920" customWidth="1"/>
    <col min="13061" max="13061" width="18.7109375" style="920" customWidth="1"/>
    <col min="13062" max="13062" width="17.7109375" style="920" customWidth="1"/>
    <col min="13063" max="13063" width="18.7109375" style="920" customWidth="1"/>
    <col min="13064" max="13064" width="17.7109375" style="920" customWidth="1"/>
    <col min="13065" max="13065" width="18.7109375" style="920" customWidth="1"/>
    <col min="13066" max="13066" width="17.7109375" style="920" customWidth="1"/>
    <col min="13067" max="13067" width="13.7109375" style="920" customWidth="1"/>
    <col min="13068" max="13068" width="10.5703125" style="920" customWidth="1"/>
    <col min="13069" max="13312" width="9.28515625" style="920"/>
    <col min="13313" max="13313" width="9.140625" style="920" customWidth="1"/>
    <col min="13314" max="13314" width="8" style="920" customWidth="1"/>
    <col min="13315" max="13315" width="40.42578125" style="920" customWidth="1"/>
    <col min="13316" max="13316" width="81.7109375" style="920" customWidth="1"/>
    <col min="13317" max="13317" width="18.7109375" style="920" customWidth="1"/>
    <col min="13318" max="13318" width="17.7109375" style="920" customWidth="1"/>
    <col min="13319" max="13319" width="18.7109375" style="920" customWidth="1"/>
    <col min="13320" max="13320" width="17.7109375" style="920" customWidth="1"/>
    <col min="13321" max="13321" width="18.7109375" style="920" customWidth="1"/>
    <col min="13322" max="13322" width="17.7109375" style="920" customWidth="1"/>
    <col min="13323" max="13323" width="13.7109375" style="920" customWidth="1"/>
    <col min="13324" max="13324" width="10.5703125" style="920" customWidth="1"/>
    <col min="13325" max="13568" width="9.28515625" style="920"/>
    <col min="13569" max="13569" width="9.140625" style="920" customWidth="1"/>
    <col min="13570" max="13570" width="8" style="920" customWidth="1"/>
    <col min="13571" max="13571" width="40.42578125" style="920" customWidth="1"/>
    <col min="13572" max="13572" width="81.7109375" style="920" customWidth="1"/>
    <col min="13573" max="13573" width="18.7109375" style="920" customWidth="1"/>
    <col min="13574" max="13574" width="17.7109375" style="920" customWidth="1"/>
    <col min="13575" max="13575" width="18.7109375" style="920" customWidth="1"/>
    <col min="13576" max="13576" width="17.7109375" style="920" customWidth="1"/>
    <col min="13577" max="13577" width="18.7109375" style="920" customWidth="1"/>
    <col min="13578" max="13578" width="17.7109375" style="920" customWidth="1"/>
    <col min="13579" max="13579" width="13.7109375" style="920" customWidth="1"/>
    <col min="13580" max="13580" width="10.5703125" style="920" customWidth="1"/>
    <col min="13581" max="13824" width="9.28515625" style="920"/>
    <col min="13825" max="13825" width="9.140625" style="920" customWidth="1"/>
    <col min="13826" max="13826" width="8" style="920" customWidth="1"/>
    <col min="13827" max="13827" width="40.42578125" style="920" customWidth="1"/>
    <col min="13828" max="13828" width="81.7109375" style="920" customWidth="1"/>
    <col min="13829" max="13829" width="18.7109375" style="920" customWidth="1"/>
    <col min="13830" max="13830" width="17.7109375" style="920" customWidth="1"/>
    <col min="13831" max="13831" width="18.7109375" style="920" customWidth="1"/>
    <col min="13832" max="13832" width="17.7109375" style="920" customWidth="1"/>
    <col min="13833" max="13833" width="18.7109375" style="920" customWidth="1"/>
    <col min="13834" max="13834" width="17.7109375" style="920" customWidth="1"/>
    <col min="13835" max="13835" width="13.7109375" style="920" customWidth="1"/>
    <col min="13836" max="13836" width="10.5703125" style="920" customWidth="1"/>
    <col min="13837" max="14080" width="9.28515625" style="920"/>
    <col min="14081" max="14081" width="9.140625" style="920" customWidth="1"/>
    <col min="14082" max="14082" width="8" style="920" customWidth="1"/>
    <col min="14083" max="14083" width="40.42578125" style="920" customWidth="1"/>
    <col min="14084" max="14084" width="81.7109375" style="920" customWidth="1"/>
    <col min="14085" max="14085" width="18.7109375" style="920" customWidth="1"/>
    <col min="14086" max="14086" width="17.7109375" style="920" customWidth="1"/>
    <col min="14087" max="14087" width="18.7109375" style="920" customWidth="1"/>
    <col min="14088" max="14088" width="17.7109375" style="920" customWidth="1"/>
    <col min="14089" max="14089" width="18.7109375" style="920" customWidth="1"/>
    <col min="14090" max="14090" width="17.7109375" style="920" customWidth="1"/>
    <col min="14091" max="14091" width="13.7109375" style="920" customWidth="1"/>
    <col min="14092" max="14092" width="10.5703125" style="920" customWidth="1"/>
    <col min="14093" max="14336" width="9.28515625" style="920"/>
    <col min="14337" max="14337" width="9.140625" style="920" customWidth="1"/>
    <col min="14338" max="14338" width="8" style="920" customWidth="1"/>
    <col min="14339" max="14339" width="40.42578125" style="920" customWidth="1"/>
    <col min="14340" max="14340" width="81.7109375" style="920" customWidth="1"/>
    <col min="14341" max="14341" width="18.7109375" style="920" customWidth="1"/>
    <col min="14342" max="14342" width="17.7109375" style="920" customWidth="1"/>
    <col min="14343" max="14343" width="18.7109375" style="920" customWidth="1"/>
    <col min="14344" max="14344" width="17.7109375" style="920" customWidth="1"/>
    <col min="14345" max="14345" width="18.7109375" style="920" customWidth="1"/>
    <col min="14346" max="14346" width="17.7109375" style="920" customWidth="1"/>
    <col min="14347" max="14347" width="13.7109375" style="920" customWidth="1"/>
    <col min="14348" max="14348" width="10.5703125" style="920" customWidth="1"/>
    <col min="14349" max="14592" width="9.28515625" style="920"/>
    <col min="14593" max="14593" width="9.140625" style="920" customWidth="1"/>
    <col min="14594" max="14594" width="8" style="920" customWidth="1"/>
    <col min="14595" max="14595" width="40.42578125" style="920" customWidth="1"/>
    <col min="14596" max="14596" width="81.7109375" style="920" customWidth="1"/>
    <col min="14597" max="14597" width="18.7109375" style="920" customWidth="1"/>
    <col min="14598" max="14598" width="17.7109375" style="920" customWidth="1"/>
    <col min="14599" max="14599" width="18.7109375" style="920" customWidth="1"/>
    <col min="14600" max="14600" width="17.7109375" style="920" customWidth="1"/>
    <col min="14601" max="14601" width="18.7109375" style="920" customWidth="1"/>
    <col min="14602" max="14602" width="17.7109375" style="920" customWidth="1"/>
    <col min="14603" max="14603" width="13.7109375" style="920" customWidth="1"/>
    <col min="14604" max="14604" width="10.5703125" style="920" customWidth="1"/>
    <col min="14605" max="14848" width="9.28515625" style="920"/>
    <col min="14849" max="14849" width="9.140625" style="920" customWidth="1"/>
    <col min="14850" max="14850" width="8" style="920" customWidth="1"/>
    <col min="14851" max="14851" width="40.42578125" style="920" customWidth="1"/>
    <col min="14852" max="14852" width="81.7109375" style="920" customWidth="1"/>
    <col min="14853" max="14853" width="18.7109375" style="920" customWidth="1"/>
    <col min="14854" max="14854" width="17.7109375" style="920" customWidth="1"/>
    <col min="14855" max="14855" width="18.7109375" style="920" customWidth="1"/>
    <col min="14856" max="14856" width="17.7109375" style="920" customWidth="1"/>
    <col min="14857" max="14857" width="18.7109375" style="920" customWidth="1"/>
    <col min="14858" max="14858" width="17.7109375" style="920" customWidth="1"/>
    <col min="14859" max="14859" width="13.7109375" style="920" customWidth="1"/>
    <col min="14860" max="14860" width="10.5703125" style="920" customWidth="1"/>
    <col min="14861" max="15104" width="9.28515625" style="920"/>
    <col min="15105" max="15105" width="9.140625" style="920" customWidth="1"/>
    <col min="15106" max="15106" width="8" style="920" customWidth="1"/>
    <col min="15107" max="15107" width="40.42578125" style="920" customWidth="1"/>
    <col min="15108" max="15108" width="81.7109375" style="920" customWidth="1"/>
    <col min="15109" max="15109" width="18.7109375" style="920" customWidth="1"/>
    <col min="15110" max="15110" width="17.7109375" style="920" customWidth="1"/>
    <col min="15111" max="15111" width="18.7109375" style="920" customWidth="1"/>
    <col min="15112" max="15112" width="17.7109375" style="920" customWidth="1"/>
    <col min="15113" max="15113" width="18.7109375" style="920" customWidth="1"/>
    <col min="15114" max="15114" width="17.7109375" style="920" customWidth="1"/>
    <col min="15115" max="15115" width="13.7109375" style="920" customWidth="1"/>
    <col min="15116" max="15116" width="10.5703125" style="920" customWidth="1"/>
    <col min="15117" max="15360" width="9.28515625" style="920"/>
    <col min="15361" max="15361" width="9.140625" style="920" customWidth="1"/>
    <col min="15362" max="15362" width="8" style="920" customWidth="1"/>
    <col min="15363" max="15363" width="40.42578125" style="920" customWidth="1"/>
    <col min="15364" max="15364" width="81.7109375" style="920" customWidth="1"/>
    <col min="15365" max="15365" width="18.7109375" style="920" customWidth="1"/>
    <col min="15366" max="15366" width="17.7109375" style="920" customWidth="1"/>
    <col min="15367" max="15367" width="18.7109375" style="920" customWidth="1"/>
    <col min="15368" max="15368" width="17.7109375" style="920" customWidth="1"/>
    <col min="15369" max="15369" width="18.7109375" style="920" customWidth="1"/>
    <col min="15370" max="15370" width="17.7109375" style="920" customWidth="1"/>
    <col min="15371" max="15371" width="13.7109375" style="920" customWidth="1"/>
    <col min="15372" max="15372" width="10.5703125" style="920" customWidth="1"/>
    <col min="15373" max="15616" width="9.28515625" style="920"/>
    <col min="15617" max="15617" width="9.140625" style="920" customWidth="1"/>
    <col min="15618" max="15618" width="8" style="920" customWidth="1"/>
    <col min="15619" max="15619" width="40.42578125" style="920" customWidth="1"/>
    <col min="15620" max="15620" width="81.7109375" style="920" customWidth="1"/>
    <col min="15621" max="15621" width="18.7109375" style="920" customWidth="1"/>
    <col min="15622" max="15622" width="17.7109375" style="920" customWidth="1"/>
    <col min="15623" max="15623" width="18.7109375" style="920" customWidth="1"/>
    <col min="15624" max="15624" width="17.7109375" style="920" customWidth="1"/>
    <col min="15625" max="15625" width="18.7109375" style="920" customWidth="1"/>
    <col min="15626" max="15626" width="17.7109375" style="920" customWidth="1"/>
    <col min="15627" max="15627" width="13.7109375" style="920" customWidth="1"/>
    <col min="15628" max="15628" width="10.5703125" style="920" customWidth="1"/>
    <col min="15629" max="15872" width="9.28515625" style="920"/>
    <col min="15873" max="15873" width="9.140625" style="920" customWidth="1"/>
    <col min="15874" max="15874" width="8" style="920" customWidth="1"/>
    <col min="15875" max="15875" width="40.42578125" style="920" customWidth="1"/>
    <col min="15876" max="15876" width="81.7109375" style="920" customWidth="1"/>
    <col min="15877" max="15877" width="18.7109375" style="920" customWidth="1"/>
    <col min="15878" max="15878" width="17.7109375" style="920" customWidth="1"/>
    <col min="15879" max="15879" width="18.7109375" style="920" customWidth="1"/>
    <col min="15880" max="15880" width="17.7109375" style="920" customWidth="1"/>
    <col min="15881" max="15881" width="18.7109375" style="920" customWidth="1"/>
    <col min="15882" max="15882" width="17.7109375" style="920" customWidth="1"/>
    <col min="15883" max="15883" width="13.7109375" style="920" customWidth="1"/>
    <col min="15884" max="15884" width="10.5703125" style="920" customWidth="1"/>
    <col min="15885" max="16128" width="9.28515625" style="920"/>
    <col min="16129" max="16129" width="9.140625" style="920" customWidth="1"/>
    <col min="16130" max="16130" width="8" style="920" customWidth="1"/>
    <col min="16131" max="16131" width="40.42578125" style="920" customWidth="1"/>
    <col min="16132" max="16132" width="81.7109375" style="920" customWidth="1"/>
    <col min="16133" max="16133" width="18.7109375" style="920" customWidth="1"/>
    <col min="16134" max="16134" width="17.7109375" style="920" customWidth="1"/>
    <col min="16135" max="16135" width="18.7109375" style="920" customWidth="1"/>
    <col min="16136" max="16136" width="17.7109375" style="920" customWidth="1"/>
    <col min="16137" max="16137" width="18.7109375" style="920" customWidth="1"/>
    <col min="16138" max="16138" width="17.7109375" style="920" customWidth="1"/>
    <col min="16139" max="16139" width="13.7109375" style="920" customWidth="1"/>
    <col min="16140" max="16140" width="10.5703125" style="920" customWidth="1"/>
    <col min="16141" max="16384" width="9.28515625" style="920"/>
  </cols>
  <sheetData>
    <row r="1" spans="1:12" ht="22.5" customHeight="1">
      <c r="A1" s="910" t="s">
        <v>788</v>
      </c>
      <c r="B1" s="911"/>
      <c r="C1" s="912"/>
      <c r="D1" s="913"/>
      <c r="E1" s="914"/>
      <c r="F1" s="915"/>
      <c r="G1" s="916"/>
      <c r="H1" s="917"/>
      <c r="I1" s="917"/>
      <c r="J1" s="916"/>
      <c r="K1" s="918"/>
      <c r="L1" s="919"/>
    </row>
    <row r="2" spans="1:12" ht="22.5" customHeight="1">
      <c r="A2" s="1718" t="s">
        <v>789</v>
      </c>
      <c r="B2" s="1719"/>
      <c r="C2" s="1719"/>
      <c r="D2" s="1719"/>
      <c r="E2" s="1719"/>
      <c r="F2" s="1719"/>
      <c r="G2" s="1720"/>
      <c r="H2" s="1720"/>
      <c r="I2" s="1720"/>
      <c r="J2" s="1720"/>
      <c r="K2" s="1720"/>
      <c r="L2" s="1720"/>
    </row>
    <row r="3" spans="1:12" ht="24.95" customHeight="1" thickBot="1">
      <c r="A3" s="921"/>
      <c r="B3" s="922"/>
      <c r="C3" s="912"/>
      <c r="D3" s="923"/>
      <c r="E3" s="914"/>
      <c r="F3" s="924"/>
      <c r="G3" s="916"/>
      <c r="H3" s="917"/>
      <c r="I3" s="917"/>
      <c r="J3" s="916"/>
      <c r="K3" s="1721" t="s">
        <v>2</v>
      </c>
      <c r="L3" s="1721"/>
    </row>
    <row r="4" spans="1:12" ht="18" customHeight="1">
      <c r="A4" s="1722" t="s">
        <v>790</v>
      </c>
      <c r="B4" s="1724" t="s">
        <v>791</v>
      </c>
      <c r="C4" s="1724"/>
      <c r="D4" s="1724" t="s">
        <v>792</v>
      </c>
      <c r="E4" s="1724" t="s">
        <v>793</v>
      </c>
      <c r="F4" s="1726"/>
      <c r="G4" s="1727" t="s">
        <v>620</v>
      </c>
      <c r="H4" s="1728"/>
      <c r="I4" s="1729" t="s">
        <v>240</v>
      </c>
      <c r="J4" s="1730"/>
      <c r="K4" s="1731" t="s">
        <v>460</v>
      </c>
      <c r="L4" s="1732"/>
    </row>
    <row r="5" spans="1:12" ht="72" customHeight="1">
      <c r="A5" s="1723"/>
      <c r="B5" s="1725"/>
      <c r="C5" s="1725"/>
      <c r="D5" s="1725"/>
      <c r="E5" s="925" t="s">
        <v>794</v>
      </c>
      <c r="F5" s="926" t="s">
        <v>795</v>
      </c>
      <c r="G5" s="927" t="s">
        <v>796</v>
      </c>
      <c r="H5" s="926" t="s">
        <v>795</v>
      </c>
      <c r="I5" s="928" t="s">
        <v>796</v>
      </c>
      <c r="J5" s="926" t="s">
        <v>795</v>
      </c>
      <c r="K5" s="929" t="s">
        <v>797</v>
      </c>
      <c r="L5" s="930" t="s">
        <v>798</v>
      </c>
    </row>
    <row r="6" spans="1:12" s="937" customFormat="1" ht="11.45" customHeight="1" thickBot="1">
      <c r="A6" s="931">
        <v>1</v>
      </c>
      <c r="B6" s="932">
        <v>2</v>
      </c>
      <c r="C6" s="933">
        <v>3</v>
      </c>
      <c r="D6" s="931">
        <v>4</v>
      </c>
      <c r="E6" s="932">
        <v>5</v>
      </c>
      <c r="F6" s="933">
        <v>6</v>
      </c>
      <c r="G6" s="934">
        <v>7</v>
      </c>
      <c r="H6" s="935">
        <v>8</v>
      </c>
      <c r="I6" s="935">
        <v>9</v>
      </c>
      <c r="J6" s="931">
        <v>10</v>
      </c>
      <c r="K6" s="932">
        <v>11</v>
      </c>
      <c r="L6" s="936">
        <v>12</v>
      </c>
    </row>
    <row r="7" spans="1:12" ht="30" customHeight="1" thickBot="1">
      <c r="A7" s="938" t="s">
        <v>799</v>
      </c>
      <c r="B7" s="939">
        <v>755</v>
      </c>
      <c r="C7" s="940" t="s">
        <v>411</v>
      </c>
      <c r="D7" s="941" t="s">
        <v>716</v>
      </c>
      <c r="E7" s="942">
        <v>40000</v>
      </c>
      <c r="F7" s="943">
        <v>40000</v>
      </c>
      <c r="G7" s="944">
        <v>40000</v>
      </c>
      <c r="H7" s="945">
        <f>G7</f>
        <v>40000</v>
      </c>
      <c r="I7" s="946">
        <v>0</v>
      </c>
      <c r="J7" s="947">
        <f>I7</f>
        <v>0</v>
      </c>
      <c r="K7" s="948">
        <v>0</v>
      </c>
      <c r="L7" s="949">
        <v>0</v>
      </c>
    </row>
    <row r="8" spans="1:12" ht="30" customHeight="1" thickBot="1">
      <c r="A8" s="950" t="s">
        <v>800</v>
      </c>
      <c r="B8" s="951">
        <v>755</v>
      </c>
      <c r="C8" s="952" t="s">
        <v>411</v>
      </c>
      <c r="D8" s="953" t="s">
        <v>716</v>
      </c>
      <c r="E8" s="954">
        <v>40000</v>
      </c>
      <c r="F8" s="955">
        <v>40000</v>
      </c>
      <c r="G8" s="944">
        <v>40000</v>
      </c>
      <c r="H8" s="956">
        <f>G8</f>
        <v>40000</v>
      </c>
      <c r="I8" s="946">
        <v>0</v>
      </c>
      <c r="J8" s="957">
        <f>I8</f>
        <v>0</v>
      </c>
      <c r="K8" s="958">
        <v>0</v>
      </c>
      <c r="L8" s="959">
        <v>0</v>
      </c>
    </row>
    <row r="9" spans="1:12" ht="30" customHeight="1" thickBot="1">
      <c r="A9" s="938" t="s">
        <v>801</v>
      </c>
      <c r="B9" s="939">
        <v>755</v>
      </c>
      <c r="C9" s="940" t="s">
        <v>411</v>
      </c>
      <c r="D9" s="941" t="s">
        <v>716</v>
      </c>
      <c r="E9" s="942">
        <v>40000</v>
      </c>
      <c r="F9" s="943">
        <v>40000</v>
      </c>
      <c r="G9" s="944">
        <v>40000</v>
      </c>
      <c r="H9" s="945">
        <f>G9</f>
        <v>40000</v>
      </c>
      <c r="I9" s="946">
        <v>0</v>
      </c>
      <c r="J9" s="947">
        <f>I9</f>
        <v>0</v>
      </c>
      <c r="K9" s="960">
        <v>0</v>
      </c>
      <c r="L9" s="961">
        <v>0</v>
      </c>
    </row>
    <row r="10" spans="1:12" ht="30" customHeight="1" thickBot="1">
      <c r="A10" s="950" t="s">
        <v>802</v>
      </c>
      <c r="B10" s="951">
        <v>755</v>
      </c>
      <c r="C10" s="952" t="s">
        <v>411</v>
      </c>
      <c r="D10" s="953" t="s">
        <v>716</v>
      </c>
      <c r="E10" s="954">
        <v>40000</v>
      </c>
      <c r="F10" s="955">
        <v>40000</v>
      </c>
      <c r="G10" s="944">
        <v>40000</v>
      </c>
      <c r="H10" s="956">
        <f>G10</f>
        <v>40000</v>
      </c>
      <c r="I10" s="946">
        <v>0</v>
      </c>
      <c r="J10" s="947">
        <f>I10</f>
        <v>0</v>
      </c>
      <c r="K10" s="958">
        <v>0</v>
      </c>
      <c r="L10" s="959">
        <v>0</v>
      </c>
    </row>
    <row r="11" spans="1:12" ht="30" customHeight="1" thickBot="1">
      <c r="A11" s="938" t="s">
        <v>803</v>
      </c>
      <c r="B11" s="939">
        <v>755</v>
      </c>
      <c r="C11" s="940" t="s">
        <v>411</v>
      </c>
      <c r="D11" s="941" t="s">
        <v>716</v>
      </c>
      <c r="E11" s="942">
        <v>40000</v>
      </c>
      <c r="F11" s="943">
        <v>40000</v>
      </c>
      <c r="G11" s="962">
        <v>40000</v>
      </c>
      <c r="H11" s="945">
        <f>G11</f>
        <v>40000</v>
      </c>
      <c r="I11" s="963">
        <v>0</v>
      </c>
      <c r="J11" s="964">
        <f>I11</f>
        <v>0</v>
      </c>
      <c r="K11" s="965">
        <v>0</v>
      </c>
      <c r="L11" s="961">
        <v>0</v>
      </c>
    </row>
    <row r="12" spans="1:12" ht="30" customHeight="1">
      <c r="A12" s="1712" t="s">
        <v>804</v>
      </c>
      <c r="B12" s="1714">
        <v>755</v>
      </c>
      <c r="C12" s="1659" t="s">
        <v>411</v>
      </c>
      <c r="D12" s="966" t="s">
        <v>717</v>
      </c>
      <c r="E12" s="967">
        <v>1192000</v>
      </c>
      <c r="F12" s="1604">
        <f>SUM(E12:E14)</f>
        <v>3691000</v>
      </c>
      <c r="G12" s="944">
        <v>2180289</v>
      </c>
      <c r="H12" s="1607">
        <f>SUM(G12:G14)</f>
        <v>4679289</v>
      </c>
      <c r="I12" s="944">
        <v>528727.15</v>
      </c>
      <c r="J12" s="1610">
        <f>SUM(I12:I14)</f>
        <v>528727.15</v>
      </c>
      <c r="K12" s="968">
        <v>0.44356304530201346</v>
      </c>
      <c r="L12" s="969">
        <v>0.24250324154274963</v>
      </c>
    </row>
    <row r="13" spans="1:12" ht="30" customHeight="1">
      <c r="A13" s="1716"/>
      <c r="B13" s="1717"/>
      <c r="C13" s="1645"/>
      <c r="D13" s="970" t="s">
        <v>716</v>
      </c>
      <c r="E13" s="971">
        <v>40000</v>
      </c>
      <c r="F13" s="1605"/>
      <c r="G13" s="972">
        <v>40000</v>
      </c>
      <c r="H13" s="1608"/>
      <c r="I13" s="973">
        <v>0</v>
      </c>
      <c r="J13" s="1611"/>
      <c r="K13" s="974">
        <v>0</v>
      </c>
      <c r="L13" s="975">
        <v>0</v>
      </c>
    </row>
    <row r="14" spans="1:12" ht="39" customHeight="1" thickBot="1">
      <c r="A14" s="1713"/>
      <c r="B14" s="1715"/>
      <c r="C14" s="1660"/>
      <c r="D14" s="976" t="s">
        <v>771</v>
      </c>
      <c r="E14" s="977">
        <v>2459000</v>
      </c>
      <c r="F14" s="1606"/>
      <c r="G14" s="978">
        <v>2459000</v>
      </c>
      <c r="H14" s="1609"/>
      <c r="I14" s="979">
        <v>0</v>
      </c>
      <c r="J14" s="1612"/>
      <c r="K14" s="980">
        <v>0</v>
      </c>
      <c r="L14" s="981">
        <v>0</v>
      </c>
    </row>
    <row r="15" spans="1:12" ht="30" customHeight="1">
      <c r="A15" s="1712" t="s">
        <v>805</v>
      </c>
      <c r="B15" s="1714">
        <v>755</v>
      </c>
      <c r="C15" s="1659" t="s">
        <v>411</v>
      </c>
      <c r="D15" s="966" t="s">
        <v>720</v>
      </c>
      <c r="E15" s="967">
        <v>306000</v>
      </c>
      <c r="F15" s="1604">
        <f>SUM(E15:E16)</f>
        <v>346000</v>
      </c>
      <c r="G15" s="944">
        <v>306000</v>
      </c>
      <c r="H15" s="1607">
        <f>SUM(G15:G16)</f>
        <v>346000</v>
      </c>
      <c r="I15" s="982">
        <v>0</v>
      </c>
      <c r="J15" s="1634">
        <f>SUM(I15:I16)</f>
        <v>0</v>
      </c>
      <c r="K15" s="983">
        <v>0</v>
      </c>
      <c r="L15" s="984">
        <v>0</v>
      </c>
    </row>
    <row r="16" spans="1:12" ht="30" customHeight="1" thickBot="1">
      <c r="A16" s="1713"/>
      <c r="B16" s="1715"/>
      <c r="C16" s="1660"/>
      <c r="D16" s="976" t="s">
        <v>716</v>
      </c>
      <c r="E16" s="977">
        <v>40000</v>
      </c>
      <c r="F16" s="1606"/>
      <c r="G16" s="978">
        <v>40000</v>
      </c>
      <c r="H16" s="1609"/>
      <c r="I16" s="979">
        <v>0</v>
      </c>
      <c r="J16" s="1636"/>
      <c r="K16" s="980">
        <v>0</v>
      </c>
      <c r="L16" s="981">
        <v>0</v>
      </c>
    </row>
    <row r="17" spans="1:12" ht="30" customHeight="1" thickBot="1">
      <c r="A17" s="950" t="s">
        <v>806</v>
      </c>
      <c r="B17" s="951">
        <v>755</v>
      </c>
      <c r="C17" s="952" t="s">
        <v>411</v>
      </c>
      <c r="D17" s="953" t="s">
        <v>716</v>
      </c>
      <c r="E17" s="954">
        <v>40000</v>
      </c>
      <c r="F17" s="955">
        <v>40000</v>
      </c>
      <c r="G17" s="956">
        <v>40000</v>
      </c>
      <c r="H17" s="956">
        <f t="shared" ref="H17:H22" si="0">G17</f>
        <v>40000</v>
      </c>
      <c r="I17" s="985">
        <v>0</v>
      </c>
      <c r="J17" s="947">
        <f t="shared" ref="J17:J22" si="1">I17</f>
        <v>0</v>
      </c>
      <c r="K17" s="958">
        <v>0</v>
      </c>
      <c r="L17" s="959">
        <v>0</v>
      </c>
    </row>
    <row r="18" spans="1:12" ht="30" customHeight="1" thickBot="1">
      <c r="A18" s="950" t="s">
        <v>807</v>
      </c>
      <c r="B18" s="951">
        <v>755</v>
      </c>
      <c r="C18" s="952" t="s">
        <v>411</v>
      </c>
      <c r="D18" s="953" t="s">
        <v>716</v>
      </c>
      <c r="E18" s="954">
        <v>40000</v>
      </c>
      <c r="F18" s="955">
        <v>40000</v>
      </c>
      <c r="G18" s="956">
        <v>40000</v>
      </c>
      <c r="H18" s="956">
        <f t="shared" si="0"/>
        <v>40000</v>
      </c>
      <c r="I18" s="985">
        <v>0</v>
      </c>
      <c r="J18" s="947">
        <f t="shared" si="1"/>
        <v>0</v>
      </c>
      <c r="K18" s="958">
        <v>0</v>
      </c>
      <c r="L18" s="959">
        <v>0</v>
      </c>
    </row>
    <row r="19" spans="1:12" ht="30" customHeight="1" thickBot="1">
      <c r="A19" s="950" t="s">
        <v>808</v>
      </c>
      <c r="B19" s="951">
        <v>755</v>
      </c>
      <c r="C19" s="952" t="s">
        <v>411</v>
      </c>
      <c r="D19" s="953" t="s">
        <v>716</v>
      </c>
      <c r="E19" s="954">
        <v>40000</v>
      </c>
      <c r="F19" s="955">
        <v>40000</v>
      </c>
      <c r="G19" s="956">
        <v>40000</v>
      </c>
      <c r="H19" s="956">
        <f t="shared" si="0"/>
        <v>40000</v>
      </c>
      <c r="I19" s="985">
        <v>0</v>
      </c>
      <c r="J19" s="947">
        <f t="shared" si="1"/>
        <v>0</v>
      </c>
      <c r="K19" s="958">
        <v>0</v>
      </c>
      <c r="L19" s="959">
        <v>0</v>
      </c>
    </row>
    <row r="20" spans="1:12" ht="30" customHeight="1" thickBot="1">
      <c r="A20" s="950" t="s">
        <v>809</v>
      </c>
      <c r="B20" s="951">
        <v>755</v>
      </c>
      <c r="C20" s="952" t="s">
        <v>411</v>
      </c>
      <c r="D20" s="953" t="s">
        <v>716</v>
      </c>
      <c r="E20" s="954">
        <v>40000</v>
      </c>
      <c r="F20" s="955">
        <v>40000</v>
      </c>
      <c r="G20" s="956">
        <v>40000</v>
      </c>
      <c r="H20" s="956">
        <f t="shared" si="0"/>
        <v>40000</v>
      </c>
      <c r="I20" s="985">
        <v>0</v>
      </c>
      <c r="J20" s="947">
        <f t="shared" si="1"/>
        <v>0</v>
      </c>
      <c r="K20" s="958">
        <v>0</v>
      </c>
      <c r="L20" s="959">
        <v>0</v>
      </c>
    </row>
    <row r="21" spans="1:12" ht="30" customHeight="1" thickBot="1">
      <c r="A21" s="986">
        <v>16</v>
      </c>
      <c r="B21" s="987">
        <v>750</v>
      </c>
      <c r="C21" s="988" t="s">
        <v>86</v>
      </c>
      <c r="D21" s="989" t="s">
        <v>716</v>
      </c>
      <c r="E21" s="990">
        <v>12988000</v>
      </c>
      <c r="F21" s="991">
        <v>12988000</v>
      </c>
      <c r="G21" s="992">
        <v>12988000</v>
      </c>
      <c r="H21" s="993">
        <f t="shared" si="0"/>
        <v>12988000</v>
      </c>
      <c r="I21" s="993">
        <v>1944503.33</v>
      </c>
      <c r="J21" s="994">
        <f t="shared" si="1"/>
        <v>1944503.33</v>
      </c>
      <c r="K21" s="995">
        <v>0.14971537804126886</v>
      </c>
      <c r="L21" s="969">
        <v>0.14971537804126886</v>
      </c>
    </row>
    <row r="22" spans="1:12" ht="30" customHeight="1" thickBot="1">
      <c r="A22" s="996">
        <v>17</v>
      </c>
      <c r="B22" s="997">
        <v>750</v>
      </c>
      <c r="C22" s="998" t="s">
        <v>86</v>
      </c>
      <c r="D22" s="999" t="s">
        <v>716</v>
      </c>
      <c r="E22" s="1000">
        <v>24052000</v>
      </c>
      <c r="F22" s="1001">
        <v>24052000</v>
      </c>
      <c r="G22" s="962">
        <v>24052000</v>
      </c>
      <c r="H22" s="962">
        <f t="shared" si="0"/>
        <v>24052000</v>
      </c>
      <c r="I22" s="962">
        <v>4034060.84</v>
      </c>
      <c r="J22" s="1002">
        <f t="shared" si="1"/>
        <v>4034060.84</v>
      </c>
      <c r="K22" s="1003">
        <v>0.16772246964909363</v>
      </c>
      <c r="L22" s="1004">
        <v>0.16772246964909363</v>
      </c>
    </row>
    <row r="23" spans="1:12" ht="30" customHeight="1">
      <c r="A23" s="1664">
        <v>18</v>
      </c>
      <c r="B23" s="1667">
        <v>710</v>
      </c>
      <c r="C23" s="1686" t="s">
        <v>393</v>
      </c>
      <c r="D23" s="966" t="s">
        <v>717</v>
      </c>
      <c r="E23" s="967">
        <v>13782000</v>
      </c>
      <c r="F23" s="1604">
        <f>SUM(E23:E25)</f>
        <v>16059000</v>
      </c>
      <c r="G23" s="944">
        <v>64665734</v>
      </c>
      <c r="H23" s="1607">
        <f>SUM(G23:G25)</f>
        <v>67179388</v>
      </c>
      <c r="I23" s="944">
        <v>10439535.98</v>
      </c>
      <c r="J23" s="1610">
        <f>I23+I24+I25</f>
        <v>10734334.129999999</v>
      </c>
      <c r="K23" s="1005">
        <v>0.75747612683209986</v>
      </c>
      <c r="L23" s="1004">
        <v>0.1614384517772581</v>
      </c>
    </row>
    <row r="24" spans="1:12" ht="30" customHeight="1">
      <c r="A24" s="1666"/>
      <c r="B24" s="1668"/>
      <c r="C24" s="1687"/>
      <c r="D24" s="970" t="s">
        <v>716</v>
      </c>
      <c r="E24" s="971">
        <v>631000</v>
      </c>
      <c r="F24" s="1605"/>
      <c r="G24" s="972">
        <v>631000</v>
      </c>
      <c r="H24" s="1608"/>
      <c r="I24" s="1006">
        <v>79130.7</v>
      </c>
      <c r="J24" s="1611"/>
      <c r="K24" s="1007">
        <v>0.12540522979397781</v>
      </c>
      <c r="L24" s="1008">
        <v>0.12540522979397781</v>
      </c>
    </row>
    <row r="25" spans="1:12" ht="30" customHeight="1" thickBot="1">
      <c r="A25" s="1665"/>
      <c r="B25" s="1009">
        <v>750</v>
      </c>
      <c r="C25" s="1010" t="s">
        <v>86</v>
      </c>
      <c r="D25" s="976" t="s">
        <v>716</v>
      </c>
      <c r="E25" s="977">
        <v>1646000</v>
      </c>
      <c r="F25" s="1606"/>
      <c r="G25" s="978">
        <v>1882654</v>
      </c>
      <c r="H25" s="1609"/>
      <c r="I25" s="978">
        <v>215667.45</v>
      </c>
      <c r="J25" s="1612"/>
      <c r="K25" s="1011">
        <v>0.1310251822600243</v>
      </c>
      <c r="L25" s="1012">
        <v>0.11455501117040094</v>
      </c>
    </row>
    <row r="26" spans="1:12" ht="30" customHeight="1">
      <c r="A26" s="1664">
        <v>19</v>
      </c>
      <c r="B26" s="1667">
        <v>750</v>
      </c>
      <c r="C26" s="1686" t="s">
        <v>86</v>
      </c>
      <c r="D26" s="966" t="s">
        <v>720</v>
      </c>
      <c r="E26" s="967">
        <v>10553000</v>
      </c>
      <c r="F26" s="1604">
        <f>SUM(E26:E28)</f>
        <v>96008000</v>
      </c>
      <c r="G26" s="944">
        <v>12395445</v>
      </c>
      <c r="H26" s="1607">
        <f>SUM(G26:G28)</f>
        <v>97850445</v>
      </c>
      <c r="I26" s="944">
        <v>695490.58</v>
      </c>
      <c r="J26" s="1610">
        <f>I26+I27+I28</f>
        <v>7681581.1499999994</v>
      </c>
      <c r="K26" s="968">
        <v>6.590453709845541E-2</v>
      </c>
      <c r="L26" s="969">
        <v>5.610856084634315E-2</v>
      </c>
    </row>
    <row r="27" spans="1:12" ht="30" customHeight="1">
      <c r="A27" s="1666"/>
      <c r="B27" s="1668"/>
      <c r="C27" s="1687"/>
      <c r="D27" s="970" t="s">
        <v>717</v>
      </c>
      <c r="E27" s="971">
        <v>83063000</v>
      </c>
      <c r="F27" s="1605"/>
      <c r="G27" s="972">
        <v>83063000</v>
      </c>
      <c r="H27" s="1608"/>
      <c r="I27" s="972">
        <v>6986090.5699999994</v>
      </c>
      <c r="J27" s="1611"/>
      <c r="K27" s="1007">
        <v>8.4105926465453923E-2</v>
      </c>
      <c r="L27" s="1008">
        <v>8.4105926465453923E-2</v>
      </c>
    </row>
    <row r="28" spans="1:12" ht="30" customHeight="1" thickBot="1">
      <c r="A28" s="1665"/>
      <c r="B28" s="1669"/>
      <c r="C28" s="1688"/>
      <c r="D28" s="976" t="s">
        <v>716</v>
      </c>
      <c r="E28" s="977">
        <v>2392000</v>
      </c>
      <c r="F28" s="1606"/>
      <c r="G28" s="978">
        <v>2392000</v>
      </c>
      <c r="H28" s="1609"/>
      <c r="I28" s="979">
        <v>0</v>
      </c>
      <c r="J28" s="1612"/>
      <c r="K28" s="980">
        <v>0</v>
      </c>
      <c r="L28" s="981">
        <v>0</v>
      </c>
    </row>
    <row r="29" spans="1:12" s="1015" customFormat="1" ht="30" customHeight="1">
      <c r="A29" s="1664">
        <v>20</v>
      </c>
      <c r="B29" s="1013">
        <v>150</v>
      </c>
      <c r="C29" s="1014" t="s">
        <v>379</v>
      </c>
      <c r="D29" s="966" t="s">
        <v>719</v>
      </c>
      <c r="E29" s="967">
        <v>1428376000</v>
      </c>
      <c r="F29" s="1604">
        <f>SUM(E29:E33)</f>
        <v>1592839000</v>
      </c>
      <c r="G29" s="944">
        <v>388276000</v>
      </c>
      <c r="H29" s="1607">
        <f>SUM(G29:G33)</f>
        <v>455658000</v>
      </c>
      <c r="I29" s="944">
        <v>73802395.269999996</v>
      </c>
      <c r="J29" s="1610">
        <f>SUM(I29:I33)</f>
        <v>77993306.709999993</v>
      </c>
      <c r="K29" s="968">
        <v>5.1668744973312343E-2</v>
      </c>
      <c r="L29" s="969">
        <v>0.19007714942463608</v>
      </c>
    </row>
    <row r="30" spans="1:12" ht="30" customHeight="1">
      <c r="A30" s="1666"/>
      <c r="B30" s="1016">
        <v>500</v>
      </c>
      <c r="C30" s="1017" t="s">
        <v>384</v>
      </c>
      <c r="D30" s="970" t="s">
        <v>719</v>
      </c>
      <c r="E30" s="971">
        <v>114751000</v>
      </c>
      <c r="F30" s="1605"/>
      <c r="G30" s="972">
        <v>18799000</v>
      </c>
      <c r="H30" s="1608"/>
      <c r="I30" s="972">
        <v>144019.01</v>
      </c>
      <c r="J30" s="1611"/>
      <c r="K30" s="1007">
        <v>1.2550566879591463E-3</v>
      </c>
      <c r="L30" s="1008">
        <v>7.6609931379328696E-3</v>
      </c>
    </row>
    <row r="31" spans="1:12" ht="30" customHeight="1">
      <c r="A31" s="1666"/>
      <c r="B31" s="1668">
        <v>750</v>
      </c>
      <c r="C31" s="1687" t="s">
        <v>86</v>
      </c>
      <c r="D31" s="970" t="s">
        <v>720</v>
      </c>
      <c r="E31" s="971">
        <v>872000</v>
      </c>
      <c r="F31" s="1605"/>
      <c r="G31" s="972">
        <v>872000</v>
      </c>
      <c r="H31" s="1608"/>
      <c r="I31" s="973">
        <v>0</v>
      </c>
      <c r="J31" s="1611"/>
      <c r="K31" s="974">
        <v>0</v>
      </c>
      <c r="L31" s="975">
        <v>0</v>
      </c>
    </row>
    <row r="32" spans="1:12" ht="30" customHeight="1">
      <c r="A32" s="1666"/>
      <c r="B32" s="1668"/>
      <c r="C32" s="1687"/>
      <c r="D32" s="970" t="s">
        <v>719</v>
      </c>
      <c r="E32" s="971">
        <v>9364000</v>
      </c>
      <c r="F32" s="1605"/>
      <c r="G32" s="972">
        <v>8235000</v>
      </c>
      <c r="H32" s="1608"/>
      <c r="I32" s="972">
        <v>869194.21</v>
      </c>
      <c r="J32" s="1611"/>
      <c r="K32" s="1007">
        <v>9.2822961341307131E-2</v>
      </c>
      <c r="L32" s="1008">
        <v>0.10554878081360049</v>
      </c>
    </row>
    <row r="33" spans="1:12" ht="36" customHeight="1" thickBot="1">
      <c r="A33" s="1706"/>
      <c r="B33" s="1710"/>
      <c r="C33" s="1711"/>
      <c r="D33" s="1018" t="s">
        <v>717</v>
      </c>
      <c r="E33" s="1019">
        <v>39476000</v>
      </c>
      <c r="F33" s="1707"/>
      <c r="G33" s="1020">
        <v>39476000</v>
      </c>
      <c r="H33" s="1708"/>
      <c r="I33" s="1020">
        <v>3177698.22</v>
      </c>
      <c r="J33" s="1709"/>
      <c r="K33" s="1021">
        <v>8.0496965751342589E-2</v>
      </c>
      <c r="L33" s="1022">
        <v>8.0496965751342589E-2</v>
      </c>
    </row>
    <row r="34" spans="1:12" ht="30" customHeight="1" thickTop="1">
      <c r="A34" s="1678">
        <v>21</v>
      </c>
      <c r="B34" s="1679">
        <v>600</v>
      </c>
      <c r="C34" s="1695" t="s">
        <v>810</v>
      </c>
      <c r="D34" s="1023" t="s">
        <v>720</v>
      </c>
      <c r="E34" s="1024">
        <v>171269000</v>
      </c>
      <c r="F34" s="1681">
        <f>SUM(E34:E41)</f>
        <v>177452000</v>
      </c>
      <c r="G34" s="992">
        <v>175345591</v>
      </c>
      <c r="H34" s="1704">
        <f>SUM(G34:G41)</f>
        <v>181569265</v>
      </c>
      <c r="I34" s="992">
        <v>2181546.7599999998</v>
      </c>
      <c r="J34" s="1705">
        <f>SUM(I34:I41)</f>
        <v>2264170.7599999998</v>
      </c>
      <c r="K34" s="1025">
        <v>1.2737545965703074E-2</v>
      </c>
      <c r="L34" s="1026">
        <v>1.2441412113977817E-2</v>
      </c>
    </row>
    <row r="35" spans="1:12" ht="30" customHeight="1">
      <c r="A35" s="1678"/>
      <c r="B35" s="1679"/>
      <c r="C35" s="1695"/>
      <c r="D35" s="976" t="s">
        <v>717</v>
      </c>
      <c r="E35" s="1024"/>
      <c r="F35" s="1681"/>
      <c r="G35" s="992">
        <v>8737</v>
      </c>
      <c r="H35" s="1704"/>
      <c r="I35" s="973">
        <v>0</v>
      </c>
      <c r="J35" s="1705"/>
      <c r="K35" s="974">
        <v>0</v>
      </c>
      <c r="L35" s="975">
        <v>0</v>
      </c>
    </row>
    <row r="36" spans="1:12" ht="30" customHeight="1">
      <c r="A36" s="1666"/>
      <c r="B36" s="1668"/>
      <c r="C36" s="1687"/>
      <c r="D36" s="970" t="s">
        <v>782</v>
      </c>
      <c r="E36" s="971">
        <v>1269000</v>
      </c>
      <c r="F36" s="1605"/>
      <c r="G36" s="972">
        <v>1269000</v>
      </c>
      <c r="H36" s="1608"/>
      <c r="I36" s="973">
        <v>0</v>
      </c>
      <c r="J36" s="1611"/>
      <c r="K36" s="974">
        <v>0</v>
      </c>
      <c r="L36" s="975">
        <v>0</v>
      </c>
    </row>
    <row r="37" spans="1:12" ht="30" customHeight="1">
      <c r="A37" s="1666"/>
      <c r="B37" s="1668"/>
      <c r="C37" s="1687"/>
      <c r="D37" s="970" t="s">
        <v>716</v>
      </c>
      <c r="E37" s="971">
        <v>1301000</v>
      </c>
      <c r="F37" s="1605"/>
      <c r="G37" s="972">
        <v>1316265</v>
      </c>
      <c r="H37" s="1608"/>
      <c r="I37" s="972">
        <v>64837.75</v>
      </c>
      <c r="J37" s="1611"/>
      <c r="K37" s="1007">
        <v>4.9836856264411991E-2</v>
      </c>
      <c r="L37" s="1008">
        <v>4.9258887837935368E-2</v>
      </c>
    </row>
    <row r="38" spans="1:12" ht="45" customHeight="1">
      <c r="A38" s="1666"/>
      <c r="B38" s="1668"/>
      <c r="C38" s="1687"/>
      <c r="D38" s="970" t="s">
        <v>780</v>
      </c>
      <c r="E38" s="971">
        <v>2628000</v>
      </c>
      <c r="F38" s="1605"/>
      <c r="G38" s="972">
        <v>2628000</v>
      </c>
      <c r="H38" s="1608"/>
      <c r="I38" s="973">
        <v>0</v>
      </c>
      <c r="J38" s="1611"/>
      <c r="K38" s="974">
        <v>0</v>
      </c>
      <c r="L38" s="975">
        <v>0</v>
      </c>
    </row>
    <row r="39" spans="1:12" ht="30" customHeight="1">
      <c r="A39" s="1666"/>
      <c r="B39" s="1668">
        <v>750</v>
      </c>
      <c r="C39" s="1687" t="s">
        <v>86</v>
      </c>
      <c r="D39" s="970" t="s">
        <v>720</v>
      </c>
      <c r="E39" s="971">
        <v>610000</v>
      </c>
      <c r="F39" s="1605"/>
      <c r="G39" s="972">
        <v>610000</v>
      </c>
      <c r="H39" s="1608"/>
      <c r="I39" s="1006">
        <v>17786.25</v>
      </c>
      <c r="J39" s="1611"/>
      <c r="K39" s="1007">
        <v>2.9157786885245902E-2</v>
      </c>
      <c r="L39" s="1008">
        <v>2.9157786885245902E-2</v>
      </c>
    </row>
    <row r="40" spans="1:12" ht="30" customHeight="1">
      <c r="A40" s="1665"/>
      <c r="B40" s="1669"/>
      <c r="C40" s="1688"/>
      <c r="D40" s="976" t="s">
        <v>717</v>
      </c>
      <c r="E40" s="977"/>
      <c r="F40" s="1606"/>
      <c r="G40" s="978">
        <v>16672</v>
      </c>
      <c r="H40" s="1609"/>
      <c r="I40" s="973">
        <v>0</v>
      </c>
      <c r="J40" s="1612"/>
      <c r="K40" s="1011"/>
      <c r="L40" s="1012"/>
    </row>
    <row r="41" spans="1:12" ht="30" customHeight="1" thickBot="1">
      <c r="A41" s="1665"/>
      <c r="B41" s="1669"/>
      <c r="C41" s="1688"/>
      <c r="D41" s="976" t="s">
        <v>782</v>
      </c>
      <c r="E41" s="977">
        <v>375000</v>
      </c>
      <c r="F41" s="1606"/>
      <c r="G41" s="978">
        <v>375000</v>
      </c>
      <c r="H41" s="1609"/>
      <c r="I41" s="979">
        <v>0</v>
      </c>
      <c r="J41" s="1612"/>
      <c r="K41" s="980">
        <v>0</v>
      </c>
      <c r="L41" s="981">
        <v>0</v>
      </c>
    </row>
    <row r="42" spans="1:12" ht="30" customHeight="1">
      <c r="A42" s="1664">
        <v>24</v>
      </c>
      <c r="B42" s="1667">
        <v>801</v>
      </c>
      <c r="C42" s="1686" t="s">
        <v>118</v>
      </c>
      <c r="D42" s="966" t="s">
        <v>720</v>
      </c>
      <c r="E42" s="967">
        <v>123588000</v>
      </c>
      <c r="F42" s="1604">
        <f>SUM(E42:E47)</f>
        <v>413062000</v>
      </c>
      <c r="G42" s="944">
        <v>123280634</v>
      </c>
      <c r="H42" s="1607">
        <f>SUM(G42:G47)</f>
        <v>413244325</v>
      </c>
      <c r="I42" s="944">
        <v>20092624.759999998</v>
      </c>
      <c r="J42" s="1610">
        <f>SUM(I42:I47)</f>
        <v>83959936.459999993</v>
      </c>
      <c r="K42" s="968">
        <v>0.16257747321746446</v>
      </c>
      <c r="L42" s="969">
        <v>0.16298281496508202</v>
      </c>
    </row>
    <row r="43" spans="1:12" ht="30" customHeight="1">
      <c r="A43" s="1666"/>
      <c r="B43" s="1668"/>
      <c r="C43" s="1687"/>
      <c r="D43" s="970" t="s">
        <v>716</v>
      </c>
      <c r="E43" s="971">
        <v>26000</v>
      </c>
      <c r="F43" s="1605"/>
      <c r="G43" s="972">
        <v>246928</v>
      </c>
      <c r="H43" s="1608"/>
      <c r="I43" s="972">
        <v>39400.83</v>
      </c>
      <c r="J43" s="1611"/>
      <c r="K43" s="1007">
        <v>1.5154165384615386</v>
      </c>
      <c r="L43" s="1008">
        <v>0.15956404295989116</v>
      </c>
    </row>
    <row r="44" spans="1:12" ht="45" customHeight="1">
      <c r="A44" s="1666"/>
      <c r="B44" s="1668"/>
      <c r="C44" s="1687"/>
      <c r="D44" s="970" t="s">
        <v>778</v>
      </c>
      <c r="E44" s="971"/>
      <c r="F44" s="1605"/>
      <c r="G44" s="972">
        <v>283675</v>
      </c>
      <c r="H44" s="1608"/>
      <c r="I44" s="1006">
        <v>74198.44</v>
      </c>
      <c r="J44" s="1611"/>
      <c r="K44" s="974">
        <v>0</v>
      </c>
      <c r="L44" s="1008">
        <v>0.26156143474046006</v>
      </c>
    </row>
    <row r="45" spans="1:12" ht="30" customHeight="1">
      <c r="A45" s="1666"/>
      <c r="B45" s="1016">
        <v>803</v>
      </c>
      <c r="C45" s="1017" t="s">
        <v>133</v>
      </c>
      <c r="D45" s="970" t="s">
        <v>720</v>
      </c>
      <c r="E45" s="971">
        <v>25703000</v>
      </c>
      <c r="F45" s="1605"/>
      <c r="G45" s="972">
        <v>25703000</v>
      </c>
      <c r="H45" s="1608"/>
      <c r="I45" s="972">
        <v>7283306.6299999999</v>
      </c>
      <c r="J45" s="1611"/>
      <c r="K45" s="1007">
        <v>0.28336406761856592</v>
      </c>
      <c r="L45" s="1008">
        <v>0.28336406761856592</v>
      </c>
    </row>
    <row r="46" spans="1:12" ht="30" customHeight="1">
      <c r="A46" s="1666"/>
      <c r="B46" s="1668">
        <v>921</v>
      </c>
      <c r="C46" s="1687" t="s">
        <v>811</v>
      </c>
      <c r="D46" s="970" t="s">
        <v>720</v>
      </c>
      <c r="E46" s="971">
        <v>256433000</v>
      </c>
      <c r="F46" s="1605"/>
      <c r="G46" s="972">
        <v>256433000</v>
      </c>
      <c r="H46" s="1608"/>
      <c r="I46" s="972">
        <v>56470405.799999997</v>
      </c>
      <c r="J46" s="1611"/>
      <c r="K46" s="1007">
        <v>0.22021504954510535</v>
      </c>
      <c r="L46" s="1008">
        <v>0.22021504954510535</v>
      </c>
    </row>
    <row r="47" spans="1:12" ht="30" customHeight="1" thickBot="1">
      <c r="A47" s="1675"/>
      <c r="B47" s="1676"/>
      <c r="C47" s="1703"/>
      <c r="D47" s="1027" t="s">
        <v>717</v>
      </c>
      <c r="E47" s="1028">
        <v>7312000</v>
      </c>
      <c r="F47" s="1625"/>
      <c r="G47" s="1029">
        <v>7297088</v>
      </c>
      <c r="H47" s="1626"/>
      <c r="I47" s="1030">
        <v>0</v>
      </c>
      <c r="J47" s="1644"/>
      <c r="K47" s="1031">
        <v>0</v>
      </c>
      <c r="L47" s="1032">
        <v>0</v>
      </c>
    </row>
    <row r="48" spans="1:12" ht="30" customHeight="1" thickBot="1">
      <c r="A48" s="1033">
        <v>27</v>
      </c>
      <c r="B48" s="1034">
        <v>750</v>
      </c>
      <c r="C48" s="1035" t="s">
        <v>86</v>
      </c>
      <c r="D48" s="941" t="s">
        <v>717</v>
      </c>
      <c r="E48" s="942">
        <v>1220566000</v>
      </c>
      <c r="F48" s="943">
        <v>1220566000</v>
      </c>
      <c r="G48" s="945">
        <v>1220566000</v>
      </c>
      <c r="H48" s="945">
        <f>G48</f>
        <v>1220566000</v>
      </c>
      <c r="I48" s="945">
        <v>74199650.25</v>
      </c>
      <c r="J48" s="1036">
        <f>I48</f>
        <v>74199650.25</v>
      </c>
      <c r="K48" s="1037">
        <v>6.0791182328526275E-2</v>
      </c>
      <c r="L48" s="1038">
        <v>6.0791182328526275E-2</v>
      </c>
    </row>
    <row r="49" spans="1:12" ht="30" customHeight="1">
      <c r="A49" s="1664">
        <v>28</v>
      </c>
      <c r="B49" s="1667">
        <v>730</v>
      </c>
      <c r="C49" s="1686" t="s">
        <v>114</v>
      </c>
      <c r="D49" s="966" t="s">
        <v>719</v>
      </c>
      <c r="E49" s="967">
        <v>1250446000</v>
      </c>
      <c r="F49" s="1604">
        <f>SUM(E49:E52)</f>
        <v>1261552000</v>
      </c>
      <c r="G49" s="944">
        <v>1250446000</v>
      </c>
      <c r="H49" s="1607">
        <f>SUM(G49:G52)</f>
        <v>1261552000</v>
      </c>
      <c r="I49" s="944">
        <v>242429945.03999999</v>
      </c>
      <c r="J49" s="1610">
        <f>SUM(I49:I52)</f>
        <v>244804878.75</v>
      </c>
      <c r="K49" s="968">
        <v>0.19387478150995724</v>
      </c>
      <c r="L49" s="969">
        <v>0.19387478150995724</v>
      </c>
    </row>
    <row r="50" spans="1:12" ht="30" customHeight="1">
      <c r="A50" s="1666"/>
      <c r="B50" s="1702"/>
      <c r="C50" s="1687"/>
      <c r="D50" s="970" t="s">
        <v>717</v>
      </c>
      <c r="E50" s="971">
        <v>9132000</v>
      </c>
      <c r="F50" s="1605"/>
      <c r="G50" s="972">
        <v>9132000</v>
      </c>
      <c r="H50" s="1608"/>
      <c r="I50" s="972">
        <v>2053410.07</v>
      </c>
      <c r="J50" s="1611"/>
      <c r="K50" s="1007">
        <v>0.22485874616732371</v>
      </c>
      <c r="L50" s="1008">
        <v>0.22485874616732371</v>
      </c>
    </row>
    <row r="51" spans="1:12" ht="30" customHeight="1">
      <c r="A51" s="1666"/>
      <c r="B51" s="1668">
        <v>750</v>
      </c>
      <c r="C51" s="1687" t="s">
        <v>86</v>
      </c>
      <c r="D51" s="970" t="s">
        <v>719</v>
      </c>
      <c r="E51" s="971">
        <v>1634000</v>
      </c>
      <c r="F51" s="1605"/>
      <c r="G51" s="972">
        <v>1634000</v>
      </c>
      <c r="H51" s="1608"/>
      <c r="I51" s="972">
        <v>237216.52000000002</v>
      </c>
      <c r="J51" s="1611"/>
      <c r="K51" s="1007">
        <v>0.14517534883720931</v>
      </c>
      <c r="L51" s="1008">
        <v>0.14517534883720931</v>
      </c>
    </row>
    <row r="52" spans="1:12" ht="30" customHeight="1" thickBot="1">
      <c r="A52" s="1675"/>
      <c r="B52" s="1676"/>
      <c r="C52" s="1703"/>
      <c r="D52" s="1027" t="s">
        <v>717</v>
      </c>
      <c r="E52" s="1028">
        <v>340000</v>
      </c>
      <c r="F52" s="1625"/>
      <c r="G52" s="1029">
        <v>340000</v>
      </c>
      <c r="H52" s="1626"/>
      <c r="I52" s="1029">
        <v>84307.12</v>
      </c>
      <c r="J52" s="1644"/>
      <c r="K52" s="1039">
        <v>0.24796211764705881</v>
      </c>
      <c r="L52" s="1040">
        <v>0.24796211764705881</v>
      </c>
    </row>
    <row r="53" spans="1:12" ht="30" customHeight="1" thickBot="1">
      <c r="A53" s="1033">
        <v>30</v>
      </c>
      <c r="B53" s="1034">
        <v>801</v>
      </c>
      <c r="C53" s="1035" t="s">
        <v>118</v>
      </c>
      <c r="D53" s="941" t="s">
        <v>716</v>
      </c>
      <c r="E53" s="942">
        <v>148334000</v>
      </c>
      <c r="F53" s="943">
        <v>148334000</v>
      </c>
      <c r="G53" s="945">
        <v>148929997</v>
      </c>
      <c r="H53" s="945">
        <f>G53</f>
        <v>148929997</v>
      </c>
      <c r="I53" s="945">
        <v>37619847.160000004</v>
      </c>
      <c r="J53" s="1036">
        <f>I53</f>
        <v>37619847.160000004</v>
      </c>
      <c r="K53" s="1037">
        <v>0.25361580729974248</v>
      </c>
      <c r="L53" s="1038">
        <v>0.25260087234138601</v>
      </c>
    </row>
    <row r="54" spans="1:12" ht="30" customHeight="1">
      <c r="A54" s="1662">
        <v>31</v>
      </c>
      <c r="B54" s="1013">
        <v>750</v>
      </c>
      <c r="C54" s="1014" t="s">
        <v>86</v>
      </c>
      <c r="D54" s="966" t="s">
        <v>716</v>
      </c>
      <c r="E54" s="967">
        <v>9298000</v>
      </c>
      <c r="F54" s="1696">
        <f>SUM(E54:E72)</f>
        <v>605043000</v>
      </c>
      <c r="G54" s="944">
        <v>9298000</v>
      </c>
      <c r="H54" s="1698">
        <f>SUM(G54:G72)</f>
        <v>605043000</v>
      </c>
      <c r="I54" s="944">
        <v>31285.19</v>
      </c>
      <c r="J54" s="1700">
        <f>SUM(I54:I72)</f>
        <v>320388998.84000003</v>
      </c>
      <c r="K54" s="968">
        <v>3.364722520972252E-3</v>
      </c>
      <c r="L54" s="969">
        <v>3.364722520972252E-3</v>
      </c>
    </row>
    <row r="55" spans="1:12" ht="30" customHeight="1">
      <c r="A55" s="1692"/>
      <c r="B55" s="1669">
        <v>853</v>
      </c>
      <c r="C55" s="1688" t="s">
        <v>812</v>
      </c>
      <c r="D55" s="970" t="s">
        <v>720</v>
      </c>
      <c r="E55" s="971">
        <v>4993000</v>
      </c>
      <c r="F55" s="1697"/>
      <c r="G55" s="972">
        <v>4993000</v>
      </c>
      <c r="H55" s="1699"/>
      <c r="I55" s="972">
        <v>9053.3700000000008</v>
      </c>
      <c r="J55" s="1701"/>
      <c r="K55" s="1007">
        <v>1.8132124974964952E-3</v>
      </c>
      <c r="L55" s="1008">
        <v>1.8132124974964952E-3</v>
      </c>
    </row>
    <row r="56" spans="1:12" ht="30" customHeight="1">
      <c r="A56" s="1692"/>
      <c r="B56" s="1689"/>
      <c r="C56" s="1690"/>
      <c r="D56" s="970" t="s">
        <v>716</v>
      </c>
      <c r="E56" s="971">
        <v>503820000</v>
      </c>
      <c r="F56" s="1697"/>
      <c r="G56" s="972">
        <v>444405567</v>
      </c>
      <c r="H56" s="1699"/>
      <c r="I56" s="972">
        <v>178170240.73000002</v>
      </c>
      <c r="J56" s="1701"/>
      <c r="K56" s="1007">
        <v>0.35363868193005443</v>
      </c>
      <c r="L56" s="1008">
        <v>0.40091811165362834</v>
      </c>
    </row>
    <row r="57" spans="1:12" ht="41.25" customHeight="1">
      <c r="A57" s="1692"/>
      <c r="B57" s="1689"/>
      <c r="C57" s="1690"/>
      <c r="D57" s="970" t="s">
        <v>771</v>
      </c>
      <c r="E57" s="971">
        <v>6236000</v>
      </c>
      <c r="F57" s="1697"/>
      <c r="G57" s="972">
        <v>7805491</v>
      </c>
      <c r="H57" s="1699"/>
      <c r="I57" s="1006">
        <v>7805490.1200000001</v>
      </c>
      <c r="J57" s="1701"/>
      <c r="K57" s="1007">
        <v>1.2516821872995509</v>
      </c>
      <c r="L57" s="1008">
        <v>0.99999988725885403</v>
      </c>
    </row>
    <row r="58" spans="1:12" ht="38.25" customHeight="1">
      <c r="A58" s="1692"/>
      <c r="B58" s="1689"/>
      <c r="C58" s="1690"/>
      <c r="D58" s="970" t="s">
        <v>772</v>
      </c>
      <c r="E58" s="971">
        <v>5668000</v>
      </c>
      <c r="F58" s="1697"/>
      <c r="G58" s="972">
        <v>6640200</v>
      </c>
      <c r="H58" s="1699"/>
      <c r="I58" s="1006">
        <v>6640199.4699999997</v>
      </c>
      <c r="J58" s="1701"/>
      <c r="K58" s="1007">
        <v>1.1715242537050106</v>
      </c>
      <c r="L58" s="1008">
        <v>0.999999920183127</v>
      </c>
    </row>
    <row r="59" spans="1:12" ht="40.5" customHeight="1">
      <c r="A59" s="1692"/>
      <c r="B59" s="1689"/>
      <c r="C59" s="1690"/>
      <c r="D59" s="970" t="s">
        <v>773</v>
      </c>
      <c r="E59" s="971">
        <v>8105000</v>
      </c>
      <c r="F59" s="1697"/>
      <c r="G59" s="972">
        <v>31717741</v>
      </c>
      <c r="H59" s="1699"/>
      <c r="I59" s="1041">
        <v>28640734.530000001</v>
      </c>
      <c r="J59" s="1701"/>
      <c r="K59" s="1007">
        <v>3.5337118482418264</v>
      </c>
      <c r="L59" s="1008">
        <v>0.90298784298667423</v>
      </c>
    </row>
    <row r="60" spans="1:12" ht="30" customHeight="1">
      <c r="A60" s="1692"/>
      <c r="B60" s="1689"/>
      <c r="C60" s="1690"/>
      <c r="D60" s="970" t="s">
        <v>731</v>
      </c>
      <c r="E60" s="971">
        <v>2120000</v>
      </c>
      <c r="F60" s="1697"/>
      <c r="G60" s="972">
        <v>4165655</v>
      </c>
      <c r="H60" s="1699"/>
      <c r="I60" s="1006">
        <v>4165654.51</v>
      </c>
      <c r="J60" s="1701"/>
      <c r="K60" s="1007">
        <v>1.9649313726415094</v>
      </c>
      <c r="L60" s="1008">
        <v>0.99999988237143977</v>
      </c>
    </row>
    <row r="61" spans="1:12" ht="42.75" customHeight="1">
      <c r="A61" s="1042"/>
      <c r="B61" s="1043"/>
      <c r="C61" s="1044"/>
      <c r="D61" s="970" t="s">
        <v>733</v>
      </c>
      <c r="E61" s="971">
        <v>5379000</v>
      </c>
      <c r="F61" s="942"/>
      <c r="G61" s="972">
        <v>10726662</v>
      </c>
      <c r="H61" s="1045"/>
      <c r="I61" s="1006">
        <v>10726661.75</v>
      </c>
      <c r="J61" s="1036"/>
      <c r="K61" s="1007">
        <v>1.9941739635620004</v>
      </c>
      <c r="L61" s="1008">
        <v>0.99999997669358842</v>
      </c>
    </row>
    <row r="62" spans="1:12" ht="39.950000000000003" customHeight="1">
      <c r="A62" s="1042"/>
      <c r="B62" s="1043"/>
      <c r="C62" s="1044"/>
      <c r="D62" s="970" t="s">
        <v>735</v>
      </c>
      <c r="E62" s="971">
        <v>5293000</v>
      </c>
      <c r="F62" s="942"/>
      <c r="G62" s="972">
        <v>7080138</v>
      </c>
      <c r="H62" s="1045"/>
      <c r="I62" s="1006">
        <v>7080137.8899999997</v>
      </c>
      <c r="J62" s="1036"/>
      <c r="K62" s="1007">
        <v>1.3376417702626109</v>
      </c>
      <c r="L62" s="1008">
        <v>0.99999998446357963</v>
      </c>
    </row>
    <row r="63" spans="1:12" ht="39.950000000000003" customHeight="1">
      <c r="A63" s="1042"/>
      <c r="B63" s="1043"/>
      <c r="C63" s="1044"/>
      <c r="D63" s="970" t="s">
        <v>775</v>
      </c>
      <c r="E63" s="971">
        <v>8081000</v>
      </c>
      <c r="F63" s="942"/>
      <c r="G63" s="972">
        <v>6867285</v>
      </c>
      <c r="H63" s="1045"/>
      <c r="I63" s="1006">
        <v>6867284.8200000003</v>
      </c>
      <c r="J63" s="1036"/>
      <c r="K63" s="1007">
        <v>0.84980631357505265</v>
      </c>
      <c r="L63" s="1008">
        <v>0.99999997378876815</v>
      </c>
    </row>
    <row r="64" spans="1:12" ht="39.950000000000003" customHeight="1">
      <c r="A64" s="1042"/>
      <c r="B64" s="1043"/>
      <c r="C64" s="1044"/>
      <c r="D64" s="970" t="s">
        <v>739</v>
      </c>
      <c r="E64" s="971">
        <v>2968000</v>
      </c>
      <c r="F64" s="942"/>
      <c r="G64" s="972">
        <v>7849122</v>
      </c>
      <c r="H64" s="1045"/>
      <c r="I64" s="1006">
        <v>7849121.8700000001</v>
      </c>
      <c r="J64" s="1036"/>
      <c r="K64" s="1007">
        <v>2.6445828402964962</v>
      </c>
      <c r="L64" s="1008">
        <v>0.99999998343763796</v>
      </c>
    </row>
    <row r="65" spans="1:12" ht="39.950000000000003" customHeight="1">
      <c r="A65" s="1042"/>
      <c r="B65" s="1043"/>
      <c r="C65" s="1044"/>
      <c r="D65" s="970" t="s">
        <v>740</v>
      </c>
      <c r="E65" s="971">
        <v>4057000</v>
      </c>
      <c r="F65" s="942"/>
      <c r="G65" s="972">
        <v>6800009</v>
      </c>
      <c r="H65" s="1045"/>
      <c r="I65" s="1006">
        <v>6800008.0199999996</v>
      </c>
      <c r="J65" s="1036"/>
      <c r="K65" s="1007">
        <v>1.6761173330046832</v>
      </c>
      <c r="L65" s="1008">
        <v>0.99999985588254359</v>
      </c>
    </row>
    <row r="66" spans="1:12" ht="39.950000000000003" customHeight="1">
      <c r="A66" s="1042"/>
      <c r="B66" s="1043"/>
      <c r="C66" s="1044"/>
      <c r="D66" s="970" t="s">
        <v>742</v>
      </c>
      <c r="E66" s="971">
        <v>1985000</v>
      </c>
      <c r="F66" s="942"/>
      <c r="G66" s="972">
        <v>4098004</v>
      </c>
      <c r="H66" s="1045"/>
      <c r="I66" s="1006">
        <v>4098003.51</v>
      </c>
      <c r="J66" s="1036"/>
      <c r="K66" s="1007">
        <v>2.064485395465995</v>
      </c>
      <c r="L66" s="1008">
        <v>0.99999988042959442</v>
      </c>
    </row>
    <row r="67" spans="1:12" ht="39.950000000000003" customHeight="1">
      <c r="A67" s="1042"/>
      <c r="B67" s="1043"/>
      <c r="C67" s="1044"/>
      <c r="D67" s="970" t="s">
        <v>776</v>
      </c>
      <c r="E67" s="971">
        <v>7931000</v>
      </c>
      <c r="F67" s="942"/>
      <c r="G67" s="972">
        <v>14492076</v>
      </c>
      <c r="H67" s="1045"/>
      <c r="I67" s="1006">
        <v>14492075.550000001</v>
      </c>
      <c r="J67" s="1036"/>
      <c r="K67" s="1007">
        <v>1.8272696444332368</v>
      </c>
      <c r="L67" s="1008">
        <v>0.99999996894854826</v>
      </c>
    </row>
    <row r="68" spans="1:12" ht="39.950000000000003" customHeight="1">
      <c r="A68" s="1042"/>
      <c r="B68" s="1043"/>
      <c r="C68" s="1044"/>
      <c r="D68" s="970" t="s">
        <v>777</v>
      </c>
      <c r="E68" s="971">
        <v>9090000</v>
      </c>
      <c r="F68" s="942"/>
      <c r="G68" s="972">
        <v>1884287</v>
      </c>
      <c r="H68" s="1045"/>
      <c r="I68" s="1006">
        <v>1411286.25</v>
      </c>
      <c r="J68" s="1036"/>
      <c r="K68" s="1007">
        <v>0.15525701320132013</v>
      </c>
      <c r="L68" s="1008">
        <v>0.74897627059996696</v>
      </c>
    </row>
    <row r="69" spans="1:12" ht="39.950000000000003" customHeight="1">
      <c r="A69" s="1042"/>
      <c r="B69" s="1043"/>
      <c r="C69" s="1044"/>
      <c r="D69" s="970" t="s">
        <v>778</v>
      </c>
      <c r="E69" s="971">
        <v>3717000</v>
      </c>
      <c r="F69" s="942"/>
      <c r="G69" s="972">
        <v>3955737</v>
      </c>
      <c r="H69" s="1045"/>
      <c r="I69" s="1006">
        <v>3634736.07</v>
      </c>
      <c r="J69" s="1036"/>
      <c r="K69" s="1007">
        <v>0.97786819209039544</v>
      </c>
      <c r="L69" s="1008">
        <v>0.91885180182605664</v>
      </c>
    </row>
    <row r="70" spans="1:12" ht="39.950000000000003" customHeight="1">
      <c r="A70" s="1042"/>
      <c r="B70" s="1043"/>
      <c r="C70" s="1044"/>
      <c r="D70" s="970" t="s">
        <v>750</v>
      </c>
      <c r="E70" s="971">
        <v>6919000</v>
      </c>
      <c r="F70" s="942"/>
      <c r="G70" s="972">
        <v>12170241</v>
      </c>
      <c r="H70" s="1045"/>
      <c r="I70" s="1006">
        <v>12170240.65</v>
      </c>
      <c r="J70" s="1036"/>
      <c r="K70" s="1007">
        <v>1.7589594811388929</v>
      </c>
      <c r="L70" s="1008">
        <v>0.99999997124132545</v>
      </c>
    </row>
    <row r="71" spans="1:12" ht="39.950000000000003" customHeight="1">
      <c r="A71" s="1042"/>
      <c r="B71" s="1043"/>
      <c r="C71" s="1044"/>
      <c r="D71" s="970" t="s">
        <v>752</v>
      </c>
      <c r="E71" s="971">
        <v>4840000</v>
      </c>
      <c r="F71" s="942"/>
      <c r="G71" s="972">
        <v>10380829</v>
      </c>
      <c r="H71" s="1045"/>
      <c r="I71" s="1006">
        <v>10083828.539999999</v>
      </c>
      <c r="J71" s="1036"/>
      <c r="K71" s="1007">
        <v>2.0834356487603305</v>
      </c>
      <c r="L71" s="1008">
        <v>0.97138952390025879</v>
      </c>
    </row>
    <row r="72" spans="1:12" ht="39.950000000000003" customHeight="1" thickBot="1">
      <c r="A72" s="1046"/>
      <c r="B72" s="1047"/>
      <c r="C72" s="988"/>
      <c r="D72" s="976" t="s">
        <v>780</v>
      </c>
      <c r="E72" s="977">
        <v>4543000</v>
      </c>
      <c r="F72" s="990"/>
      <c r="G72" s="978">
        <v>9712956</v>
      </c>
      <c r="H72" s="1048"/>
      <c r="I72" s="1049">
        <v>9712956</v>
      </c>
      <c r="J72" s="994"/>
      <c r="K72" s="1007">
        <v>2.138004842615012</v>
      </c>
      <c r="L72" s="1008">
        <v>1</v>
      </c>
    </row>
    <row r="73" spans="1:12" ht="30" customHeight="1">
      <c r="A73" s="1664">
        <v>32</v>
      </c>
      <c r="B73" s="1667">
        <v>801</v>
      </c>
      <c r="C73" s="1686" t="s">
        <v>118</v>
      </c>
      <c r="D73" s="966" t="s">
        <v>716</v>
      </c>
      <c r="E73" s="967">
        <v>3319000</v>
      </c>
      <c r="F73" s="1604">
        <f>SUM(E73:E82)</f>
        <v>20143000</v>
      </c>
      <c r="G73" s="944">
        <v>3319000</v>
      </c>
      <c r="H73" s="1607">
        <f>SUM(G73:G82)</f>
        <v>20143000</v>
      </c>
      <c r="I73" s="944">
        <v>112865.07</v>
      </c>
      <c r="J73" s="1610">
        <f>SUM(I73:I82)</f>
        <v>322285.16000000003</v>
      </c>
      <c r="K73" s="968">
        <v>3.4005745706538117E-2</v>
      </c>
      <c r="L73" s="969">
        <v>3.4005745706538117E-2</v>
      </c>
    </row>
    <row r="74" spans="1:12" ht="36" customHeight="1">
      <c r="A74" s="1666"/>
      <c r="B74" s="1668"/>
      <c r="C74" s="1687"/>
      <c r="D74" s="970" t="s">
        <v>773</v>
      </c>
      <c r="E74" s="971">
        <v>2846000</v>
      </c>
      <c r="F74" s="1605"/>
      <c r="G74" s="972">
        <v>2846000</v>
      </c>
      <c r="H74" s="1608"/>
      <c r="I74" s="972">
        <v>62837.599999999999</v>
      </c>
      <c r="J74" s="1611"/>
      <c r="K74" s="1007">
        <v>2.2079269149683767E-2</v>
      </c>
      <c r="L74" s="1008">
        <v>2.2079269149683767E-2</v>
      </c>
    </row>
    <row r="75" spans="1:12" ht="30" customHeight="1">
      <c r="A75" s="1666"/>
      <c r="B75" s="1668"/>
      <c r="C75" s="1687"/>
      <c r="D75" s="970" t="s">
        <v>731</v>
      </c>
      <c r="E75" s="971">
        <v>1103000</v>
      </c>
      <c r="F75" s="1605"/>
      <c r="G75" s="972">
        <v>1103000</v>
      </c>
      <c r="H75" s="1608"/>
      <c r="I75" s="972">
        <v>9595.4</v>
      </c>
      <c r="J75" s="1611"/>
      <c r="K75" s="1007">
        <v>8.6993653671804168E-3</v>
      </c>
      <c r="L75" s="1008">
        <v>8.6993653671804168E-3</v>
      </c>
    </row>
    <row r="76" spans="1:12" ht="36" customHeight="1">
      <c r="A76" s="1666"/>
      <c r="B76" s="1668"/>
      <c r="C76" s="1687"/>
      <c r="D76" s="970" t="s">
        <v>733</v>
      </c>
      <c r="E76" s="971">
        <v>301000</v>
      </c>
      <c r="F76" s="1605"/>
      <c r="G76" s="972">
        <v>301000</v>
      </c>
      <c r="H76" s="1608"/>
      <c r="I76" s="973">
        <v>0</v>
      </c>
      <c r="J76" s="1611"/>
      <c r="K76" s="974">
        <v>0</v>
      </c>
      <c r="L76" s="975">
        <v>0</v>
      </c>
    </row>
    <row r="77" spans="1:12" ht="39.950000000000003" customHeight="1">
      <c r="A77" s="1666"/>
      <c r="B77" s="1668"/>
      <c r="C77" s="1687"/>
      <c r="D77" s="970" t="s">
        <v>735</v>
      </c>
      <c r="E77" s="971">
        <v>3187000</v>
      </c>
      <c r="F77" s="1605"/>
      <c r="G77" s="972">
        <v>3187000</v>
      </c>
      <c r="H77" s="1608"/>
      <c r="I77" s="972">
        <v>54000</v>
      </c>
      <c r="J77" s="1611"/>
      <c r="K77" s="1007">
        <v>1.6943834326953247E-2</v>
      </c>
      <c r="L77" s="1008">
        <v>1.6943834326953247E-2</v>
      </c>
    </row>
    <row r="78" spans="1:12" ht="39.950000000000003" customHeight="1">
      <c r="A78" s="1666"/>
      <c r="B78" s="1668"/>
      <c r="C78" s="1687"/>
      <c r="D78" s="970" t="s">
        <v>775</v>
      </c>
      <c r="E78" s="971">
        <v>4292000</v>
      </c>
      <c r="F78" s="1605"/>
      <c r="G78" s="972">
        <v>4292000</v>
      </c>
      <c r="H78" s="1608"/>
      <c r="I78" s="972">
        <v>39849.81</v>
      </c>
      <c r="J78" s="1611"/>
      <c r="K78" s="1007">
        <v>9.2846714818266545E-3</v>
      </c>
      <c r="L78" s="1008">
        <v>9.2846714818266545E-3</v>
      </c>
    </row>
    <row r="79" spans="1:12" ht="39.950000000000003" customHeight="1">
      <c r="A79" s="1666"/>
      <c r="B79" s="1668"/>
      <c r="C79" s="1687"/>
      <c r="D79" s="970" t="s">
        <v>740</v>
      </c>
      <c r="E79" s="971">
        <v>899000</v>
      </c>
      <c r="F79" s="1605"/>
      <c r="G79" s="972">
        <v>899000</v>
      </c>
      <c r="H79" s="1608"/>
      <c r="I79" s="1050">
        <v>28324.400000000001</v>
      </c>
      <c r="J79" s="1611"/>
      <c r="K79" s="1007">
        <v>3.1506562847608457E-2</v>
      </c>
      <c r="L79" s="1008">
        <v>3.1506562847608457E-2</v>
      </c>
    </row>
    <row r="80" spans="1:12" ht="39.950000000000003" customHeight="1">
      <c r="A80" s="1666"/>
      <c r="B80" s="1668"/>
      <c r="C80" s="1687"/>
      <c r="D80" s="970" t="s">
        <v>742</v>
      </c>
      <c r="E80" s="971">
        <v>2408000</v>
      </c>
      <c r="F80" s="1605"/>
      <c r="G80" s="972">
        <v>2408000</v>
      </c>
      <c r="H80" s="1608"/>
      <c r="I80" s="972">
        <v>14812.880000000001</v>
      </c>
      <c r="J80" s="1611"/>
      <c r="K80" s="1007">
        <v>6.1515282392026584E-3</v>
      </c>
      <c r="L80" s="1008">
        <v>6.1515282392026584E-3</v>
      </c>
    </row>
    <row r="81" spans="1:12" ht="39.950000000000003" customHeight="1">
      <c r="A81" s="1666"/>
      <c r="B81" s="1668"/>
      <c r="C81" s="1687"/>
      <c r="D81" s="970" t="s">
        <v>777</v>
      </c>
      <c r="E81" s="971">
        <v>513000</v>
      </c>
      <c r="F81" s="1605"/>
      <c r="G81" s="972">
        <v>513000</v>
      </c>
      <c r="H81" s="1608"/>
      <c r="I81" s="973">
        <v>0</v>
      </c>
      <c r="J81" s="1611"/>
      <c r="K81" s="974">
        <v>0</v>
      </c>
      <c r="L81" s="975">
        <v>0</v>
      </c>
    </row>
    <row r="82" spans="1:12" ht="39.950000000000003" customHeight="1" thickBot="1">
      <c r="A82" s="1665"/>
      <c r="B82" s="1669"/>
      <c r="C82" s="1688"/>
      <c r="D82" s="976" t="s">
        <v>780</v>
      </c>
      <c r="E82" s="977">
        <v>1275000</v>
      </c>
      <c r="F82" s="1606"/>
      <c r="G82" s="978">
        <v>1275000</v>
      </c>
      <c r="H82" s="1609"/>
      <c r="I82" s="979">
        <v>0</v>
      </c>
      <c r="J82" s="1612"/>
      <c r="K82" s="980">
        <v>0</v>
      </c>
      <c r="L82" s="981">
        <v>0</v>
      </c>
    </row>
    <row r="83" spans="1:12" ht="33" customHeight="1" thickBot="1">
      <c r="A83" s="1051">
        <v>33</v>
      </c>
      <c r="B83" s="1052" t="s">
        <v>370</v>
      </c>
      <c r="C83" s="1053" t="s">
        <v>371</v>
      </c>
      <c r="D83" s="953" t="s">
        <v>786</v>
      </c>
      <c r="E83" s="954">
        <v>10727781000</v>
      </c>
      <c r="F83" s="955">
        <v>10727781000</v>
      </c>
      <c r="G83" s="956">
        <v>10727781000</v>
      </c>
      <c r="H83" s="956">
        <f>G83</f>
        <v>10727781000</v>
      </c>
      <c r="I83" s="956">
        <v>3542705712.75</v>
      </c>
      <c r="J83" s="1054">
        <f>I83</f>
        <v>3542705712.75</v>
      </c>
      <c r="K83" s="1055">
        <v>0.33023658040278786</v>
      </c>
      <c r="L83" s="1056">
        <v>0.33023658040278786</v>
      </c>
    </row>
    <row r="84" spans="1:12" ht="30" customHeight="1">
      <c r="A84" s="1664">
        <v>34</v>
      </c>
      <c r="B84" s="1667">
        <v>150</v>
      </c>
      <c r="C84" s="1686" t="s">
        <v>379</v>
      </c>
      <c r="D84" s="966" t="s">
        <v>719</v>
      </c>
      <c r="E84" s="967"/>
      <c r="F84" s="1615">
        <f>SUM(E84:E112)</f>
        <v>15250295000</v>
      </c>
      <c r="G84" s="944">
        <v>1112966000</v>
      </c>
      <c r="H84" s="1617">
        <f>SUM(G84:G112)</f>
        <v>16387476000</v>
      </c>
      <c r="I84" s="944">
        <v>141168520.25</v>
      </c>
      <c r="J84" s="1651">
        <f>SUM(I84:I112)</f>
        <v>3004844241.7799997</v>
      </c>
      <c r="K84" s="983">
        <v>0</v>
      </c>
      <c r="L84" s="969">
        <v>0.12683992165978117</v>
      </c>
    </row>
    <row r="85" spans="1:12" ht="30" customHeight="1">
      <c r="A85" s="1666"/>
      <c r="B85" s="1668"/>
      <c r="C85" s="1687"/>
      <c r="D85" s="970" t="s">
        <v>722</v>
      </c>
      <c r="E85" s="971">
        <v>625800000</v>
      </c>
      <c r="F85" s="1649"/>
      <c r="G85" s="972">
        <v>625800000</v>
      </c>
      <c r="H85" s="1650"/>
      <c r="I85" s="972">
        <v>229621643.06</v>
      </c>
      <c r="J85" s="1652"/>
      <c r="K85" s="1007">
        <v>0.36692496494087568</v>
      </c>
      <c r="L85" s="1008">
        <v>0.36692496494087568</v>
      </c>
    </row>
    <row r="86" spans="1:12" ht="30" customHeight="1">
      <c r="A86" s="1666"/>
      <c r="B86" s="1668"/>
      <c r="C86" s="1687"/>
      <c r="D86" s="970" t="s">
        <v>716</v>
      </c>
      <c r="E86" s="971">
        <v>29386000</v>
      </c>
      <c r="F86" s="1649"/>
      <c r="G86" s="972">
        <v>29386000</v>
      </c>
      <c r="H86" s="1650"/>
      <c r="I86" s="972">
        <v>4683293.71</v>
      </c>
      <c r="J86" s="1652"/>
      <c r="K86" s="1007">
        <v>0.15937159565779624</v>
      </c>
      <c r="L86" s="1008">
        <v>0.15937159565779624</v>
      </c>
    </row>
    <row r="87" spans="1:12" ht="30" customHeight="1">
      <c r="A87" s="1666"/>
      <c r="B87" s="1016">
        <v>500</v>
      </c>
      <c r="C87" s="1017" t="s">
        <v>384</v>
      </c>
      <c r="D87" s="970" t="s">
        <v>719</v>
      </c>
      <c r="E87" s="971"/>
      <c r="F87" s="1649"/>
      <c r="G87" s="971">
        <v>23086000</v>
      </c>
      <c r="H87" s="1650"/>
      <c r="I87" s="972">
        <v>4326463.59</v>
      </c>
      <c r="J87" s="1652"/>
      <c r="K87" s="974">
        <v>0</v>
      </c>
      <c r="L87" s="1008">
        <v>0.18740637572554794</v>
      </c>
    </row>
    <row r="88" spans="1:12" ht="30" customHeight="1">
      <c r="A88" s="1666"/>
      <c r="B88" s="1668">
        <v>750</v>
      </c>
      <c r="C88" s="1687" t="s">
        <v>86</v>
      </c>
      <c r="D88" s="970" t="s">
        <v>719</v>
      </c>
      <c r="E88" s="971"/>
      <c r="F88" s="1649"/>
      <c r="G88" s="972">
        <v>1129000</v>
      </c>
      <c r="H88" s="1650"/>
      <c r="I88" s="1057">
        <v>0</v>
      </c>
      <c r="J88" s="1652"/>
      <c r="K88" s="974">
        <v>0</v>
      </c>
      <c r="L88" s="975">
        <v>0</v>
      </c>
    </row>
    <row r="89" spans="1:12" ht="30" customHeight="1">
      <c r="A89" s="1666"/>
      <c r="B89" s="1668"/>
      <c r="C89" s="1687"/>
      <c r="D89" s="970" t="s">
        <v>716</v>
      </c>
      <c r="E89" s="971">
        <v>72882000</v>
      </c>
      <c r="F89" s="1649"/>
      <c r="G89" s="972">
        <v>77484057</v>
      </c>
      <c r="H89" s="1650"/>
      <c r="I89" s="972">
        <v>11248128.449999997</v>
      </c>
      <c r="J89" s="1652"/>
      <c r="K89" s="1007">
        <v>0.15433342183255122</v>
      </c>
      <c r="L89" s="1008">
        <v>0.14516700448454831</v>
      </c>
    </row>
    <row r="90" spans="1:12" ht="39.950000000000003" customHeight="1">
      <c r="A90" s="1666"/>
      <c r="B90" s="1669">
        <v>758</v>
      </c>
      <c r="C90" s="1688" t="s">
        <v>421</v>
      </c>
      <c r="D90" s="970" t="s">
        <v>813</v>
      </c>
      <c r="E90" s="971"/>
      <c r="F90" s="1649"/>
      <c r="G90" s="972">
        <v>5865</v>
      </c>
      <c r="H90" s="1650"/>
      <c r="I90" s="1057">
        <v>0</v>
      </c>
      <c r="J90" s="1652"/>
      <c r="K90" s="974">
        <v>0</v>
      </c>
      <c r="L90" s="975">
        <v>0</v>
      </c>
    </row>
    <row r="91" spans="1:12" ht="39.950000000000003" customHeight="1">
      <c r="A91" s="1666"/>
      <c r="B91" s="1689"/>
      <c r="C91" s="1690"/>
      <c r="D91" s="970" t="s">
        <v>771</v>
      </c>
      <c r="E91" s="971">
        <v>1042200000</v>
      </c>
      <c r="F91" s="1649"/>
      <c r="G91" s="972">
        <v>1042194135</v>
      </c>
      <c r="H91" s="1650"/>
      <c r="I91" s="972">
        <v>224843016.52999997</v>
      </c>
      <c r="J91" s="1652"/>
      <c r="K91" s="1007">
        <v>0.21573883758395698</v>
      </c>
      <c r="L91" s="1008">
        <v>0.21574005166513432</v>
      </c>
    </row>
    <row r="92" spans="1:12" ht="39.950000000000003" customHeight="1">
      <c r="A92" s="1666"/>
      <c r="B92" s="1689"/>
      <c r="C92" s="1690"/>
      <c r="D92" s="970" t="s">
        <v>772</v>
      </c>
      <c r="E92" s="971">
        <v>810644000</v>
      </c>
      <c r="F92" s="1649"/>
      <c r="G92" s="972">
        <v>810644000</v>
      </c>
      <c r="H92" s="1650"/>
      <c r="I92" s="972">
        <v>80753247.340000004</v>
      </c>
      <c r="J92" s="1652"/>
      <c r="K92" s="1007">
        <v>9.9616166085235935E-2</v>
      </c>
      <c r="L92" s="1008">
        <v>9.9616166085235935E-2</v>
      </c>
    </row>
    <row r="93" spans="1:12" ht="39.950000000000003" customHeight="1">
      <c r="A93" s="1666"/>
      <c r="B93" s="1689"/>
      <c r="C93" s="1690"/>
      <c r="D93" s="970" t="s">
        <v>773</v>
      </c>
      <c r="E93" s="971">
        <v>943191000</v>
      </c>
      <c r="F93" s="1649"/>
      <c r="G93" s="972">
        <v>943191000</v>
      </c>
      <c r="H93" s="1650"/>
      <c r="I93" s="972">
        <v>199257936.5</v>
      </c>
      <c r="J93" s="1652"/>
      <c r="K93" s="1007">
        <v>0.2112593700533614</v>
      </c>
      <c r="L93" s="1008">
        <v>0.2112593700533614</v>
      </c>
    </row>
    <row r="94" spans="1:12" ht="30" customHeight="1">
      <c r="A94" s="1666"/>
      <c r="B94" s="1689"/>
      <c r="C94" s="1690"/>
      <c r="D94" s="970" t="s">
        <v>731</v>
      </c>
      <c r="E94" s="971">
        <v>431400000</v>
      </c>
      <c r="F94" s="1649"/>
      <c r="G94" s="972">
        <v>431400000</v>
      </c>
      <c r="H94" s="1650"/>
      <c r="I94" s="972">
        <v>66195895.339999996</v>
      </c>
      <c r="J94" s="1652"/>
      <c r="K94" s="1007">
        <v>0.15344435637459433</v>
      </c>
      <c r="L94" s="1008">
        <v>0.15344435637459433</v>
      </c>
    </row>
    <row r="95" spans="1:12" ht="36" customHeight="1">
      <c r="A95" s="1666"/>
      <c r="B95" s="1689"/>
      <c r="C95" s="1690"/>
      <c r="D95" s="970" t="s">
        <v>733</v>
      </c>
      <c r="E95" s="971">
        <v>923098000</v>
      </c>
      <c r="F95" s="1649"/>
      <c r="G95" s="972">
        <v>923098000</v>
      </c>
      <c r="H95" s="1650"/>
      <c r="I95" s="972">
        <v>107122366.95</v>
      </c>
      <c r="J95" s="1652"/>
      <c r="K95" s="1007">
        <v>0.11604658113223082</v>
      </c>
      <c r="L95" s="1008">
        <v>0.11604658113223082</v>
      </c>
    </row>
    <row r="96" spans="1:12" ht="30" customHeight="1">
      <c r="A96" s="1666"/>
      <c r="B96" s="1689"/>
      <c r="C96" s="1690"/>
      <c r="D96" s="970" t="s">
        <v>814</v>
      </c>
      <c r="E96" s="971"/>
      <c r="F96" s="1649"/>
      <c r="G96" s="972">
        <v>3850</v>
      </c>
      <c r="H96" s="1650"/>
      <c r="I96" s="1057">
        <v>0</v>
      </c>
      <c r="J96" s="1652"/>
      <c r="K96" s="974">
        <v>0</v>
      </c>
      <c r="L96" s="975">
        <v>0</v>
      </c>
    </row>
    <row r="97" spans="1:12" ht="39.950000000000003" customHeight="1">
      <c r="A97" s="1666"/>
      <c r="B97" s="1689"/>
      <c r="C97" s="1690"/>
      <c r="D97" s="970" t="s">
        <v>735</v>
      </c>
      <c r="E97" s="971">
        <v>1642481000</v>
      </c>
      <c r="F97" s="1649"/>
      <c r="G97" s="972">
        <v>1642477150</v>
      </c>
      <c r="H97" s="1650"/>
      <c r="I97" s="972">
        <v>170886109.25</v>
      </c>
      <c r="J97" s="1652"/>
      <c r="K97" s="1007">
        <v>0.1040414526865151</v>
      </c>
      <c r="L97" s="1008">
        <v>0.10404169656180605</v>
      </c>
    </row>
    <row r="98" spans="1:12" ht="39.950000000000003" customHeight="1">
      <c r="A98" s="1666"/>
      <c r="B98" s="1689"/>
      <c r="C98" s="1690"/>
      <c r="D98" s="970" t="s">
        <v>775</v>
      </c>
      <c r="E98" s="971">
        <v>831201000</v>
      </c>
      <c r="F98" s="1649"/>
      <c r="G98" s="972">
        <v>831201000</v>
      </c>
      <c r="H98" s="1650"/>
      <c r="I98" s="972">
        <v>229688170.26000002</v>
      </c>
      <c r="J98" s="1652"/>
      <c r="K98" s="1007">
        <v>0.27633288489787672</v>
      </c>
      <c r="L98" s="1008">
        <v>0.27633288489787672</v>
      </c>
    </row>
    <row r="99" spans="1:12" ht="39.950000000000003" customHeight="1">
      <c r="A99" s="1666"/>
      <c r="B99" s="1689"/>
      <c r="C99" s="1690"/>
      <c r="D99" s="970" t="s">
        <v>739</v>
      </c>
      <c r="E99" s="971">
        <v>521243000</v>
      </c>
      <c r="F99" s="1649"/>
      <c r="G99" s="972">
        <v>521243000</v>
      </c>
      <c r="H99" s="1650"/>
      <c r="I99" s="972">
        <v>75963260.930000007</v>
      </c>
      <c r="J99" s="1652"/>
      <c r="K99" s="1007">
        <v>0.14573483179630231</v>
      </c>
      <c r="L99" s="1008">
        <v>0.14573483179630231</v>
      </c>
    </row>
    <row r="100" spans="1:12" ht="39.950000000000003" customHeight="1">
      <c r="A100" s="1666"/>
      <c r="B100" s="1689"/>
      <c r="C100" s="1690"/>
      <c r="D100" s="970" t="s">
        <v>740</v>
      </c>
      <c r="E100" s="971">
        <v>982418000</v>
      </c>
      <c r="F100" s="1649"/>
      <c r="G100" s="972">
        <v>982418000</v>
      </c>
      <c r="H100" s="1650"/>
      <c r="I100" s="972">
        <v>278426483.67999995</v>
      </c>
      <c r="J100" s="1652"/>
      <c r="K100" s="1007">
        <v>0.28340938753158018</v>
      </c>
      <c r="L100" s="1008">
        <v>0.28340938753158018</v>
      </c>
    </row>
    <row r="101" spans="1:12" ht="39.950000000000003" customHeight="1">
      <c r="A101" s="1666"/>
      <c r="B101" s="1689"/>
      <c r="C101" s="1690"/>
      <c r="D101" s="970" t="s">
        <v>742</v>
      </c>
      <c r="E101" s="971">
        <v>441094000</v>
      </c>
      <c r="F101" s="1649"/>
      <c r="G101" s="972">
        <v>441094000</v>
      </c>
      <c r="H101" s="1650"/>
      <c r="I101" s="972">
        <v>102832332.7</v>
      </c>
      <c r="J101" s="1652"/>
      <c r="K101" s="1007">
        <v>0.23313020059216402</v>
      </c>
      <c r="L101" s="1008">
        <v>0.23313020059216402</v>
      </c>
    </row>
    <row r="102" spans="1:12" ht="39.950000000000003" customHeight="1">
      <c r="A102" s="1666"/>
      <c r="B102" s="1689"/>
      <c r="C102" s="1690"/>
      <c r="D102" s="970" t="s">
        <v>776</v>
      </c>
      <c r="E102" s="971">
        <v>807000000</v>
      </c>
      <c r="F102" s="1649"/>
      <c r="G102" s="972">
        <v>807000000</v>
      </c>
      <c r="H102" s="1650"/>
      <c r="I102" s="972">
        <v>189927914.88</v>
      </c>
      <c r="J102" s="1652"/>
      <c r="K102" s="1007">
        <v>0.23535057605947954</v>
      </c>
      <c r="L102" s="1008">
        <v>0.23535057605947954</v>
      </c>
    </row>
    <row r="103" spans="1:12" ht="39.950000000000003" customHeight="1">
      <c r="A103" s="1666"/>
      <c r="B103" s="1689"/>
      <c r="C103" s="1690"/>
      <c r="D103" s="970" t="s">
        <v>777</v>
      </c>
      <c r="E103" s="971">
        <v>1496426000</v>
      </c>
      <c r="F103" s="1649"/>
      <c r="G103" s="972">
        <v>1496426000</v>
      </c>
      <c r="H103" s="1650"/>
      <c r="I103" s="972">
        <v>251880670.62</v>
      </c>
      <c r="J103" s="1652"/>
      <c r="K103" s="1007">
        <v>0.16832150110997804</v>
      </c>
      <c r="L103" s="1008">
        <v>0.16832150110997804</v>
      </c>
    </row>
    <row r="104" spans="1:12" ht="39.950000000000003" customHeight="1">
      <c r="A104" s="1666"/>
      <c r="B104" s="1689"/>
      <c r="C104" s="1690"/>
      <c r="D104" s="970" t="s">
        <v>778</v>
      </c>
      <c r="E104" s="971">
        <v>534539000</v>
      </c>
      <c r="F104" s="1649"/>
      <c r="G104" s="972">
        <v>534539000</v>
      </c>
      <c r="H104" s="1650"/>
      <c r="I104" s="972">
        <v>121910038.35000001</v>
      </c>
      <c r="J104" s="1652"/>
      <c r="K104" s="1007">
        <v>0.22806575076841915</v>
      </c>
      <c r="L104" s="1008">
        <v>0.22806575076841915</v>
      </c>
    </row>
    <row r="105" spans="1:12" ht="39.950000000000003" customHeight="1">
      <c r="A105" s="1666"/>
      <c r="B105" s="1689"/>
      <c r="C105" s="1690"/>
      <c r="D105" s="970" t="s">
        <v>750</v>
      </c>
      <c r="E105" s="971">
        <v>936000000</v>
      </c>
      <c r="F105" s="1649"/>
      <c r="G105" s="972">
        <v>936000000</v>
      </c>
      <c r="H105" s="1650"/>
      <c r="I105" s="972">
        <v>140205192.77000001</v>
      </c>
      <c r="J105" s="1652"/>
      <c r="K105" s="1007">
        <v>0.14979187261752139</v>
      </c>
      <c r="L105" s="1008">
        <v>0.14979187261752139</v>
      </c>
    </row>
    <row r="106" spans="1:12" ht="39.950000000000003" customHeight="1">
      <c r="A106" s="1666"/>
      <c r="B106" s="1689"/>
      <c r="C106" s="1690"/>
      <c r="D106" s="970" t="s">
        <v>752</v>
      </c>
      <c r="E106" s="971">
        <v>969857000</v>
      </c>
      <c r="F106" s="1649"/>
      <c r="G106" s="972">
        <v>969857000</v>
      </c>
      <c r="H106" s="1650"/>
      <c r="I106" s="972">
        <v>133301968.91</v>
      </c>
      <c r="J106" s="1652"/>
      <c r="K106" s="1007">
        <v>0.13744497272278283</v>
      </c>
      <c r="L106" s="1008">
        <v>0.13744497272278283</v>
      </c>
    </row>
    <row r="107" spans="1:12" ht="39.950000000000003" customHeight="1">
      <c r="A107" s="1666"/>
      <c r="B107" s="1679"/>
      <c r="C107" s="1695"/>
      <c r="D107" s="970" t="s">
        <v>780</v>
      </c>
      <c r="E107" s="971">
        <v>611044000</v>
      </c>
      <c r="F107" s="1649"/>
      <c r="G107" s="972">
        <v>611044000</v>
      </c>
      <c r="H107" s="1650"/>
      <c r="I107" s="972">
        <v>158339862.47000003</v>
      </c>
      <c r="J107" s="1652"/>
      <c r="K107" s="1007">
        <v>0.25913005032370834</v>
      </c>
      <c r="L107" s="1008">
        <v>0.25913005032370834</v>
      </c>
    </row>
    <row r="108" spans="1:12" ht="30" customHeight="1">
      <c r="A108" s="1666"/>
      <c r="B108" s="1016">
        <v>801</v>
      </c>
      <c r="C108" s="1017" t="s">
        <v>118</v>
      </c>
      <c r="D108" s="970" t="s">
        <v>716</v>
      </c>
      <c r="E108" s="971">
        <v>160773000</v>
      </c>
      <c r="F108" s="1649"/>
      <c r="G108" s="972">
        <v>183884445</v>
      </c>
      <c r="H108" s="1650"/>
      <c r="I108" s="1041">
        <v>7271252.1200000001</v>
      </c>
      <c r="J108" s="1652"/>
      <c r="K108" s="1007">
        <v>4.5226823658201312E-2</v>
      </c>
      <c r="L108" s="1008">
        <v>3.9542507904896468E-2</v>
      </c>
    </row>
    <row r="109" spans="1:12" ht="30" customHeight="1">
      <c r="A109" s="1666"/>
      <c r="B109" s="1016">
        <v>803</v>
      </c>
      <c r="C109" s="1017" t="s">
        <v>133</v>
      </c>
      <c r="D109" s="970" t="s">
        <v>716</v>
      </c>
      <c r="E109" s="971">
        <v>82919000</v>
      </c>
      <c r="F109" s="1649"/>
      <c r="G109" s="972">
        <v>1540998</v>
      </c>
      <c r="H109" s="1650"/>
      <c r="I109" s="1041">
        <v>159221.20000000001</v>
      </c>
      <c r="J109" s="1652"/>
      <c r="K109" s="1007">
        <v>1.9202016425668425E-3</v>
      </c>
      <c r="L109" s="1008">
        <v>0.10332343065987108</v>
      </c>
    </row>
    <row r="110" spans="1:12" ht="30" customHeight="1">
      <c r="A110" s="1666"/>
      <c r="B110" s="1016">
        <v>851</v>
      </c>
      <c r="C110" s="1017" t="s">
        <v>425</v>
      </c>
      <c r="D110" s="970" t="s">
        <v>716</v>
      </c>
      <c r="E110" s="971">
        <v>3440000</v>
      </c>
      <c r="F110" s="1649"/>
      <c r="G110" s="972">
        <v>36476366</v>
      </c>
      <c r="H110" s="1650"/>
      <c r="I110" s="1006">
        <v>706337.4</v>
      </c>
      <c r="J110" s="1652"/>
      <c r="K110" s="1007">
        <v>0.20533063953488373</v>
      </c>
      <c r="L110" s="1008">
        <v>1.9364248072299747E-2</v>
      </c>
    </row>
    <row r="111" spans="1:12" ht="30" customHeight="1">
      <c r="A111" s="1666"/>
      <c r="B111" s="1016">
        <v>852</v>
      </c>
      <c r="C111" s="1017" t="s">
        <v>427</v>
      </c>
      <c r="D111" s="970" t="s">
        <v>716</v>
      </c>
      <c r="E111" s="971">
        <v>15302000</v>
      </c>
      <c r="F111" s="1649"/>
      <c r="G111" s="972">
        <v>14035268</v>
      </c>
      <c r="H111" s="1650"/>
      <c r="I111" s="1041">
        <v>1575560</v>
      </c>
      <c r="J111" s="1652"/>
      <c r="K111" s="1007">
        <v>0.10296431838975298</v>
      </c>
      <c r="L111" s="1008">
        <v>0.11225720805616252</v>
      </c>
    </row>
    <row r="112" spans="1:12" ht="41.25" customHeight="1" thickBot="1">
      <c r="A112" s="1665"/>
      <c r="B112" s="1009">
        <v>853</v>
      </c>
      <c r="C112" s="1058" t="s">
        <v>812</v>
      </c>
      <c r="D112" s="976" t="s">
        <v>716</v>
      </c>
      <c r="E112" s="977">
        <v>335957000</v>
      </c>
      <c r="F112" s="1616"/>
      <c r="G112" s="978">
        <v>357851866</v>
      </c>
      <c r="H112" s="1618"/>
      <c r="I112" s="1059">
        <v>72549354.520000011</v>
      </c>
      <c r="J112" s="1653"/>
      <c r="K112" s="1011">
        <v>0.21594833422134382</v>
      </c>
      <c r="L112" s="1012">
        <v>0.20273571668339438</v>
      </c>
    </row>
    <row r="113" spans="1:12" ht="30" customHeight="1">
      <c r="A113" s="1664">
        <v>37</v>
      </c>
      <c r="B113" s="1667">
        <v>750</v>
      </c>
      <c r="C113" s="1686" t="s">
        <v>86</v>
      </c>
      <c r="D113" s="966" t="s">
        <v>717</v>
      </c>
      <c r="E113" s="967">
        <v>423000</v>
      </c>
      <c r="F113" s="1604">
        <f>SUM(E113:E117)</f>
        <v>73182000</v>
      </c>
      <c r="G113" s="944">
        <v>423000</v>
      </c>
      <c r="H113" s="1607">
        <f>SUM(G113:G117)</f>
        <v>73182000</v>
      </c>
      <c r="I113" s="944">
        <v>3583.29</v>
      </c>
      <c r="J113" s="1610">
        <f>I113+I114+I115+I116+I117</f>
        <v>4256276.1500000004</v>
      </c>
      <c r="K113" s="968">
        <v>8.47113475177305E-3</v>
      </c>
      <c r="L113" s="969">
        <v>8.47113475177305E-3</v>
      </c>
    </row>
    <row r="114" spans="1:12" ht="30" customHeight="1">
      <c r="A114" s="1666"/>
      <c r="B114" s="1668"/>
      <c r="C114" s="1687"/>
      <c r="D114" s="970" t="s">
        <v>716</v>
      </c>
      <c r="E114" s="971">
        <v>2471000</v>
      </c>
      <c r="F114" s="1605"/>
      <c r="G114" s="972">
        <v>2471000</v>
      </c>
      <c r="H114" s="1608"/>
      <c r="I114" s="973">
        <v>0</v>
      </c>
      <c r="J114" s="1611"/>
      <c r="K114" s="974">
        <v>0</v>
      </c>
      <c r="L114" s="975">
        <v>0</v>
      </c>
    </row>
    <row r="115" spans="1:12" ht="30" customHeight="1">
      <c r="A115" s="1666"/>
      <c r="B115" s="1668">
        <v>755</v>
      </c>
      <c r="C115" s="1687" t="s">
        <v>411</v>
      </c>
      <c r="D115" s="970" t="s">
        <v>720</v>
      </c>
      <c r="E115" s="971">
        <v>17339000</v>
      </c>
      <c r="F115" s="1605"/>
      <c r="G115" s="972">
        <v>17339000</v>
      </c>
      <c r="H115" s="1608"/>
      <c r="I115" s="972">
        <v>1065577.48</v>
      </c>
      <c r="J115" s="1611"/>
      <c r="K115" s="1007">
        <v>6.1455532614337623E-2</v>
      </c>
      <c r="L115" s="1008">
        <v>6.1455532614337623E-2</v>
      </c>
    </row>
    <row r="116" spans="1:12" ht="30" customHeight="1">
      <c r="A116" s="1666"/>
      <c r="B116" s="1668"/>
      <c r="C116" s="1687"/>
      <c r="D116" s="970" t="s">
        <v>716</v>
      </c>
      <c r="E116" s="971">
        <v>52291000</v>
      </c>
      <c r="F116" s="1605"/>
      <c r="G116" s="972">
        <v>52291000</v>
      </c>
      <c r="H116" s="1608"/>
      <c r="I116" s="972">
        <v>3187115.38</v>
      </c>
      <c r="J116" s="1611"/>
      <c r="K116" s="1007">
        <v>6.094959706259203E-2</v>
      </c>
      <c r="L116" s="1008">
        <v>6.094959706259203E-2</v>
      </c>
    </row>
    <row r="117" spans="1:12" ht="39.950000000000003" customHeight="1" thickBot="1">
      <c r="A117" s="1665"/>
      <c r="B117" s="1669"/>
      <c r="C117" s="1688"/>
      <c r="D117" s="976" t="s">
        <v>771</v>
      </c>
      <c r="E117" s="977">
        <v>658000</v>
      </c>
      <c r="F117" s="1606"/>
      <c r="G117" s="978">
        <v>658000</v>
      </c>
      <c r="H117" s="1609"/>
      <c r="I117" s="979">
        <v>0</v>
      </c>
      <c r="J117" s="1612"/>
      <c r="K117" s="980">
        <v>0</v>
      </c>
      <c r="L117" s="981">
        <v>0</v>
      </c>
    </row>
    <row r="118" spans="1:12" ht="30" customHeight="1">
      <c r="A118" s="1664">
        <v>38</v>
      </c>
      <c r="B118" s="1013">
        <v>750</v>
      </c>
      <c r="C118" s="1060" t="s">
        <v>86</v>
      </c>
      <c r="D118" s="999" t="s">
        <v>716</v>
      </c>
      <c r="E118" s="967">
        <v>1425000</v>
      </c>
      <c r="F118" s="1604">
        <f>SUM(E118:E120)</f>
        <v>404341000</v>
      </c>
      <c r="G118" s="944">
        <v>1425000</v>
      </c>
      <c r="H118" s="1604">
        <f>SUM(G118:G120)</f>
        <v>404341000</v>
      </c>
      <c r="I118" s="944">
        <v>207303.01</v>
      </c>
      <c r="J118" s="1604">
        <f>SUM(I118:I120)</f>
        <v>57040386.640000001</v>
      </c>
      <c r="K118" s="968">
        <v>0.14547579649122808</v>
      </c>
      <c r="L118" s="969">
        <v>0.14547579649122808</v>
      </c>
    </row>
    <row r="119" spans="1:12" ht="30" customHeight="1">
      <c r="A119" s="1692"/>
      <c r="B119" s="1669">
        <v>803</v>
      </c>
      <c r="C119" s="1688" t="s">
        <v>133</v>
      </c>
      <c r="D119" s="970" t="s">
        <v>717</v>
      </c>
      <c r="E119" s="942"/>
      <c r="F119" s="1649"/>
      <c r="G119" s="945">
        <v>8400000</v>
      </c>
      <c r="H119" s="1649"/>
      <c r="I119" s="973">
        <v>0</v>
      </c>
      <c r="J119" s="1649"/>
      <c r="K119" s="974">
        <v>0</v>
      </c>
      <c r="L119" s="975">
        <v>0</v>
      </c>
    </row>
    <row r="120" spans="1:12" ht="30" customHeight="1" thickBot="1">
      <c r="A120" s="1665"/>
      <c r="B120" s="1693"/>
      <c r="C120" s="1694"/>
      <c r="D120" s="976" t="s">
        <v>716</v>
      </c>
      <c r="E120" s="977">
        <v>402916000</v>
      </c>
      <c r="F120" s="1606"/>
      <c r="G120" s="978">
        <v>394516000</v>
      </c>
      <c r="H120" s="1606"/>
      <c r="I120" s="978">
        <v>56833083.630000003</v>
      </c>
      <c r="J120" s="1606"/>
      <c r="K120" s="1011">
        <v>0.14105442233616933</v>
      </c>
      <c r="L120" s="1012">
        <v>0.14405774069999697</v>
      </c>
    </row>
    <row r="121" spans="1:12" ht="30" customHeight="1">
      <c r="A121" s="1664">
        <v>39</v>
      </c>
      <c r="B121" s="1667">
        <v>600</v>
      </c>
      <c r="C121" s="1686" t="s">
        <v>388</v>
      </c>
      <c r="D121" s="966" t="s">
        <v>755</v>
      </c>
      <c r="E121" s="967">
        <v>1010253000</v>
      </c>
      <c r="F121" s="1604">
        <f>SUM(E121:E124)</f>
        <v>9134329000</v>
      </c>
      <c r="G121" s="944">
        <v>1010253000</v>
      </c>
      <c r="H121" s="1607">
        <f>SUM(G121:G124)</f>
        <v>9134329000</v>
      </c>
      <c r="I121" s="944">
        <v>58558407.93</v>
      </c>
      <c r="J121" s="1619">
        <f>SUM(I121:I124)</f>
        <v>600887492.60000002</v>
      </c>
      <c r="K121" s="968">
        <v>5.7964101992273219E-2</v>
      </c>
      <c r="L121" s="969">
        <v>5.7964101992273219E-2</v>
      </c>
    </row>
    <row r="122" spans="1:12" ht="30" customHeight="1">
      <c r="A122" s="1666"/>
      <c r="B122" s="1668"/>
      <c r="C122" s="1687"/>
      <c r="D122" s="970" t="s">
        <v>757</v>
      </c>
      <c r="E122" s="971">
        <v>49305000</v>
      </c>
      <c r="F122" s="1605"/>
      <c r="G122" s="972">
        <v>49305000</v>
      </c>
      <c r="H122" s="1608"/>
      <c r="I122" s="973">
        <v>0</v>
      </c>
      <c r="J122" s="1691"/>
      <c r="K122" s="974">
        <v>0</v>
      </c>
      <c r="L122" s="975">
        <v>0</v>
      </c>
    </row>
    <row r="123" spans="1:12" ht="30" customHeight="1">
      <c r="A123" s="1666"/>
      <c r="B123" s="1668"/>
      <c r="C123" s="1687"/>
      <c r="D123" s="970" t="s">
        <v>720</v>
      </c>
      <c r="E123" s="971">
        <v>7879417000</v>
      </c>
      <c r="F123" s="1605"/>
      <c r="G123" s="972">
        <v>7879417000</v>
      </c>
      <c r="H123" s="1608"/>
      <c r="I123" s="972">
        <v>471394258.06</v>
      </c>
      <c r="J123" s="1691"/>
      <c r="K123" s="1007">
        <v>5.9826032568145587E-2</v>
      </c>
      <c r="L123" s="1008">
        <v>5.9826032568145587E-2</v>
      </c>
    </row>
    <row r="124" spans="1:12" ht="30" customHeight="1" thickBot="1">
      <c r="A124" s="1665"/>
      <c r="B124" s="1669"/>
      <c r="C124" s="1688"/>
      <c r="D124" s="976" t="s">
        <v>722</v>
      </c>
      <c r="E124" s="977">
        <v>195354000</v>
      </c>
      <c r="F124" s="1606"/>
      <c r="G124" s="978">
        <v>195354000</v>
      </c>
      <c r="H124" s="1609"/>
      <c r="I124" s="978">
        <v>70934826.609999999</v>
      </c>
      <c r="J124" s="1620"/>
      <c r="K124" s="1061">
        <v>0.36310915880913625</v>
      </c>
      <c r="L124" s="1062">
        <v>0.36310915880913625</v>
      </c>
    </row>
    <row r="125" spans="1:12" ht="30" customHeight="1">
      <c r="A125" s="1664">
        <v>41</v>
      </c>
      <c r="B125" s="1013" t="s">
        <v>372</v>
      </c>
      <c r="C125" s="1060" t="s">
        <v>373</v>
      </c>
      <c r="D125" s="966" t="s">
        <v>720</v>
      </c>
      <c r="E125" s="967">
        <v>46279000</v>
      </c>
      <c r="F125" s="1604">
        <f>SUM(E125:E140)</f>
        <v>1457941000</v>
      </c>
      <c r="G125" s="944">
        <v>46279000</v>
      </c>
      <c r="H125" s="1607">
        <f>SUM(G125:G140)</f>
        <v>1457941000</v>
      </c>
      <c r="I125" s="944">
        <v>3832855.08</v>
      </c>
      <c r="J125" s="1610">
        <f>SUM(I125:I140)</f>
        <v>230233391.63999999</v>
      </c>
      <c r="K125" s="968">
        <v>8.2820611508459568E-2</v>
      </c>
      <c r="L125" s="969">
        <v>8.2820611508459568E-2</v>
      </c>
    </row>
    <row r="126" spans="1:12" ht="30" customHeight="1">
      <c r="A126" s="1666"/>
      <c r="B126" s="1016">
        <v>750</v>
      </c>
      <c r="C126" s="1017" t="s">
        <v>86</v>
      </c>
      <c r="D126" s="970" t="s">
        <v>720</v>
      </c>
      <c r="E126" s="971">
        <v>24873000</v>
      </c>
      <c r="F126" s="1605"/>
      <c r="G126" s="972">
        <v>24873000</v>
      </c>
      <c r="H126" s="1608"/>
      <c r="I126" s="972">
        <v>120018.98000000001</v>
      </c>
      <c r="J126" s="1611"/>
      <c r="K126" s="1007">
        <v>4.8252715796244933E-3</v>
      </c>
      <c r="L126" s="1008">
        <v>4.8252715796244933E-3</v>
      </c>
    </row>
    <row r="127" spans="1:12" ht="30" customHeight="1">
      <c r="A127" s="1666"/>
      <c r="B127" s="1668">
        <v>801</v>
      </c>
      <c r="C127" s="1687" t="s">
        <v>118</v>
      </c>
      <c r="D127" s="970" t="s">
        <v>720</v>
      </c>
      <c r="E127" s="971">
        <v>3347000</v>
      </c>
      <c r="F127" s="1605"/>
      <c r="G127" s="972">
        <v>3347000</v>
      </c>
      <c r="H127" s="1608"/>
      <c r="I127" s="972">
        <v>626674.82999999996</v>
      </c>
      <c r="J127" s="1611"/>
      <c r="K127" s="1007">
        <v>0.18723478637585897</v>
      </c>
      <c r="L127" s="1008">
        <v>0.18723478637585897</v>
      </c>
    </row>
    <row r="128" spans="1:12" ht="30" customHeight="1">
      <c r="A128" s="1666"/>
      <c r="B128" s="1668"/>
      <c r="C128" s="1687"/>
      <c r="D128" s="970" t="s">
        <v>716</v>
      </c>
      <c r="E128" s="971">
        <v>1366000</v>
      </c>
      <c r="F128" s="1605"/>
      <c r="G128" s="972">
        <v>1142116</v>
      </c>
      <c r="H128" s="1608"/>
      <c r="I128" s="972">
        <v>179524.44999999998</v>
      </c>
      <c r="J128" s="1611"/>
      <c r="K128" s="1007">
        <v>0.13142346266471447</v>
      </c>
      <c r="L128" s="1008">
        <v>0.15718582875995082</v>
      </c>
    </row>
    <row r="129" spans="1:12" ht="30" customHeight="1">
      <c r="A129" s="1666"/>
      <c r="B129" s="1668"/>
      <c r="C129" s="1687"/>
      <c r="D129" s="970" t="s">
        <v>731</v>
      </c>
      <c r="E129" s="971">
        <v>801000</v>
      </c>
      <c r="F129" s="1605"/>
      <c r="G129" s="972">
        <v>801000</v>
      </c>
      <c r="H129" s="1608"/>
      <c r="I129" s="973">
        <v>0</v>
      </c>
      <c r="J129" s="1611"/>
      <c r="K129" s="974">
        <v>0</v>
      </c>
      <c r="L129" s="975">
        <v>0</v>
      </c>
    </row>
    <row r="130" spans="1:12" ht="39.950000000000003" customHeight="1">
      <c r="A130" s="1666"/>
      <c r="B130" s="1668"/>
      <c r="C130" s="1687"/>
      <c r="D130" s="970" t="s">
        <v>742</v>
      </c>
      <c r="E130" s="971">
        <v>460000</v>
      </c>
      <c r="F130" s="1605"/>
      <c r="G130" s="972">
        <v>766000</v>
      </c>
      <c r="H130" s="1608"/>
      <c r="I130" s="972">
        <v>116857.17</v>
      </c>
      <c r="J130" s="1611"/>
      <c r="K130" s="1007">
        <v>0.25403732608695651</v>
      </c>
      <c r="L130" s="1008">
        <v>0.15255505221932114</v>
      </c>
    </row>
    <row r="131" spans="1:12" ht="39.950000000000003" customHeight="1">
      <c r="A131" s="1666"/>
      <c r="B131" s="1668"/>
      <c r="C131" s="1687"/>
      <c r="D131" s="970" t="s">
        <v>776</v>
      </c>
      <c r="E131" s="971">
        <v>1404000</v>
      </c>
      <c r="F131" s="1605"/>
      <c r="G131" s="972">
        <v>1404000</v>
      </c>
      <c r="H131" s="1608"/>
      <c r="I131" s="973">
        <v>0</v>
      </c>
      <c r="J131" s="1611"/>
      <c r="K131" s="974">
        <v>0</v>
      </c>
      <c r="L131" s="975">
        <v>0</v>
      </c>
    </row>
    <row r="132" spans="1:12" ht="36" customHeight="1">
      <c r="A132" s="1666"/>
      <c r="B132" s="1016">
        <v>854</v>
      </c>
      <c r="C132" s="1017" t="s">
        <v>815</v>
      </c>
      <c r="D132" s="970" t="s">
        <v>720</v>
      </c>
      <c r="E132" s="971"/>
      <c r="F132" s="1605"/>
      <c r="G132" s="972">
        <v>69927</v>
      </c>
      <c r="H132" s="1608"/>
      <c r="I132" s="973">
        <v>0</v>
      </c>
      <c r="J132" s="1611"/>
      <c r="K132" s="974">
        <v>0</v>
      </c>
      <c r="L132" s="975">
        <v>0</v>
      </c>
    </row>
    <row r="133" spans="1:12" ht="30" customHeight="1">
      <c r="A133" s="1666"/>
      <c r="B133" s="1669">
        <v>900</v>
      </c>
      <c r="C133" s="1688" t="s">
        <v>816</v>
      </c>
      <c r="D133" s="970" t="s">
        <v>723</v>
      </c>
      <c r="E133" s="971">
        <v>782000</v>
      </c>
      <c r="F133" s="1605"/>
      <c r="G133" s="972">
        <v>782000</v>
      </c>
      <c r="H133" s="1608"/>
      <c r="I133" s="973">
        <v>0</v>
      </c>
      <c r="J133" s="1611"/>
      <c r="K133" s="974">
        <v>0</v>
      </c>
      <c r="L133" s="975">
        <v>0</v>
      </c>
    </row>
    <row r="134" spans="1:12" ht="30" customHeight="1">
      <c r="A134" s="1666"/>
      <c r="B134" s="1689"/>
      <c r="C134" s="1690"/>
      <c r="D134" s="970" t="s">
        <v>817</v>
      </c>
      <c r="E134" s="971">
        <v>13490000</v>
      </c>
      <c r="F134" s="1605"/>
      <c r="G134" s="972">
        <v>13337957</v>
      </c>
      <c r="H134" s="1608"/>
      <c r="I134" s="973">
        <v>0</v>
      </c>
      <c r="J134" s="1611"/>
      <c r="K134" s="974">
        <v>0</v>
      </c>
      <c r="L134" s="975">
        <v>0</v>
      </c>
    </row>
    <row r="135" spans="1:12" ht="30" customHeight="1">
      <c r="A135" s="1666"/>
      <c r="B135" s="1689"/>
      <c r="C135" s="1690"/>
      <c r="D135" s="970" t="s">
        <v>757</v>
      </c>
      <c r="E135" s="971">
        <v>25898000</v>
      </c>
      <c r="F135" s="1605"/>
      <c r="G135" s="972">
        <v>25898000</v>
      </c>
      <c r="H135" s="1608"/>
      <c r="I135" s="973">
        <v>0</v>
      </c>
      <c r="J135" s="1611"/>
      <c r="K135" s="974">
        <v>0</v>
      </c>
      <c r="L135" s="975">
        <v>0</v>
      </c>
    </row>
    <row r="136" spans="1:12" ht="30" customHeight="1">
      <c r="A136" s="1666"/>
      <c r="B136" s="1689"/>
      <c r="C136" s="1690"/>
      <c r="D136" s="970" t="s">
        <v>720</v>
      </c>
      <c r="E136" s="971">
        <v>1338199000</v>
      </c>
      <c r="F136" s="1605"/>
      <c r="G136" s="972">
        <v>1338199000</v>
      </c>
      <c r="H136" s="1608"/>
      <c r="I136" s="972">
        <v>225310295.42999998</v>
      </c>
      <c r="J136" s="1611"/>
      <c r="K136" s="1007">
        <v>0.1683683035408037</v>
      </c>
      <c r="L136" s="1008">
        <v>0.1683683035408037</v>
      </c>
    </row>
    <row r="137" spans="1:12" ht="36" customHeight="1">
      <c r="A137" s="1666"/>
      <c r="B137" s="1689"/>
      <c r="C137" s="1690"/>
      <c r="D137" s="970" t="s">
        <v>773</v>
      </c>
      <c r="E137" s="971">
        <v>130000</v>
      </c>
      <c r="F137" s="1605"/>
      <c r="G137" s="972">
        <v>130000</v>
      </c>
      <c r="H137" s="1608"/>
      <c r="I137" s="973">
        <v>0</v>
      </c>
      <c r="J137" s="1611"/>
      <c r="K137" s="974">
        <v>0</v>
      </c>
      <c r="L137" s="975">
        <v>0</v>
      </c>
    </row>
    <row r="138" spans="1:12" ht="39.950000000000003" customHeight="1">
      <c r="A138" s="1666"/>
      <c r="B138" s="1689"/>
      <c r="C138" s="1690"/>
      <c r="D138" s="970" t="s">
        <v>739</v>
      </c>
      <c r="E138" s="971">
        <v>385000</v>
      </c>
      <c r="F138" s="1605"/>
      <c r="G138" s="972">
        <v>385000</v>
      </c>
      <c r="H138" s="1608"/>
      <c r="I138" s="972">
        <v>32038.880000000001</v>
      </c>
      <c r="J138" s="1611"/>
      <c r="K138" s="1007">
        <v>8.3217870129870128E-2</v>
      </c>
      <c r="L138" s="1008">
        <v>8.3217870129870128E-2</v>
      </c>
    </row>
    <row r="139" spans="1:12" ht="39.950000000000003" customHeight="1">
      <c r="A139" s="1666"/>
      <c r="B139" s="1043"/>
      <c r="C139" s="1044"/>
      <c r="D139" s="970" t="s">
        <v>776</v>
      </c>
      <c r="E139" s="971">
        <v>71000</v>
      </c>
      <c r="F139" s="1605"/>
      <c r="G139" s="972">
        <v>71000</v>
      </c>
      <c r="H139" s="1608"/>
      <c r="I139" s="972">
        <v>3136.24</v>
      </c>
      <c r="J139" s="1611"/>
      <c r="K139" s="1007">
        <v>4.417239436619718E-2</v>
      </c>
      <c r="L139" s="1008">
        <v>4.417239436619718E-2</v>
      </c>
    </row>
    <row r="140" spans="1:12" ht="39.950000000000003" customHeight="1" thickBot="1">
      <c r="A140" s="1665"/>
      <c r="B140" s="1047"/>
      <c r="C140" s="988"/>
      <c r="D140" s="976" t="s">
        <v>778</v>
      </c>
      <c r="E140" s="977">
        <v>456000</v>
      </c>
      <c r="F140" s="1606"/>
      <c r="G140" s="978">
        <v>456000</v>
      </c>
      <c r="H140" s="1609"/>
      <c r="I140" s="978">
        <v>11990.580000000002</v>
      </c>
      <c r="J140" s="1612"/>
      <c r="K140" s="1011">
        <v>2.6295131578947372E-2</v>
      </c>
      <c r="L140" s="1012">
        <v>2.6295131578947372E-2</v>
      </c>
    </row>
    <row r="141" spans="1:12" ht="30" customHeight="1">
      <c r="A141" s="1664">
        <v>42</v>
      </c>
      <c r="B141" s="1667">
        <v>754</v>
      </c>
      <c r="C141" s="1686" t="s">
        <v>818</v>
      </c>
      <c r="D141" s="966" t="s">
        <v>720</v>
      </c>
      <c r="E141" s="967">
        <v>47933000</v>
      </c>
      <c r="F141" s="1604">
        <f>SUM(E141:E150)</f>
        <v>92432000</v>
      </c>
      <c r="G141" s="944">
        <v>48613000</v>
      </c>
      <c r="H141" s="1607">
        <f>SUM(G141:G150)</f>
        <v>93112000</v>
      </c>
      <c r="I141" s="1063">
        <v>11298283.26</v>
      </c>
      <c r="J141" s="1610">
        <f>SUM(I141:I150)</f>
        <v>11321711.310000001</v>
      </c>
      <c r="K141" s="968">
        <v>0.23570991300356747</v>
      </c>
      <c r="L141" s="969">
        <v>0.23241279616563471</v>
      </c>
    </row>
    <row r="142" spans="1:12" ht="30" customHeight="1">
      <c r="A142" s="1666"/>
      <c r="B142" s="1668"/>
      <c r="C142" s="1687"/>
      <c r="D142" s="970" t="s">
        <v>717</v>
      </c>
      <c r="E142" s="971">
        <v>19380000</v>
      </c>
      <c r="F142" s="1605"/>
      <c r="G142" s="972">
        <v>19380000</v>
      </c>
      <c r="H142" s="1608"/>
      <c r="I142" s="973">
        <v>0</v>
      </c>
      <c r="J142" s="1611"/>
      <c r="K142" s="980">
        <v>0</v>
      </c>
      <c r="L142" s="981">
        <v>0</v>
      </c>
    </row>
    <row r="143" spans="1:12" ht="30" customHeight="1">
      <c r="A143" s="1666"/>
      <c r="B143" s="1668"/>
      <c r="C143" s="1687"/>
      <c r="D143" s="970" t="s">
        <v>716</v>
      </c>
      <c r="E143" s="971">
        <v>20000</v>
      </c>
      <c r="F143" s="1605"/>
      <c r="G143" s="972">
        <v>20000</v>
      </c>
      <c r="H143" s="1608"/>
      <c r="I143" s="1006">
        <v>14824.17</v>
      </c>
      <c r="J143" s="1611"/>
      <c r="K143" s="1007">
        <v>0.74120850000000005</v>
      </c>
      <c r="L143" s="1008">
        <v>0.74120850000000005</v>
      </c>
    </row>
    <row r="144" spans="1:12" ht="30" customHeight="1">
      <c r="A144" s="1666"/>
      <c r="B144" s="1668"/>
      <c r="C144" s="1687"/>
      <c r="D144" s="970" t="s">
        <v>782</v>
      </c>
      <c r="E144" s="971">
        <v>153000</v>
      </c>
      <c r="F144" s="1605"/>
      <c r="G144" s="972">
        <v>153000</v>
      </c>
      <c r="H144" s="1608"/>
      <c r="I144" s="973">
        <v>0</v>
      </c>
      <c r="J144" s="1611"/>
      <c r="K144" s="974">
        <v>0</v>
      </c>
      <c r="L144" s="975">
        <v>0</v>
      </c>
    </row>
    <row r="145" spans="1:12" ht="39.950000000000003" customHeight="1">
      <c r="A145" s="1666"/>
      <c r="B145" s="1668"/>
      <c r="C145" s="1687"/>
      <c r="D145" s="970" t="s">
        <v>733</v>
      </c>
      <c r="E145" s="971">
        <v>6357000</v>
      </c>
      <c r="F145" s="1605"/>
      <c r="G145" s="972">
        <v>6357000</v>
      </c>
      <c r="H145" s="1608"/>
      <c r="I145" s="973">
        <v>0</v>
      </c>
      <c r="J145" s="1611"/>
      <c r="K145" s="974">
        <v>0</v>
      </c>
      <c r="L145" s="975">
        <v>0</v>
      </c>
    </row>
    <row r="146" spans="1:12" ht="39.950000000000003" customHeight="1">
      <c r="A146" s="1666"/>
      <c r="B146" s="1668"/>
      <c r="C146" s="1687"/>
      <c r="D146" s="970" t="s">
        <v>735</v>
      </c>
      <c r="E146" s="971">
        <v>5278000</v>
      </c>
      <c r="F146" s="1605"/>
      <c r="G146" s="972">
        <v>5278000</v>
      </c>
      <c r="H146" s="1608"/>
      <c r="I146" s="973">
        <v>0</v>
      </c>
      <c r="J146" s="1611"/>
      <c r="K146" s="980">
        <v>0</v>
      </c>
      <c r="L146" s="981">
        <v>0</v>
      </c>
    </row>
    <row r="147" spans="1:12" ht="39.950000000000003" customHeight="1">
      <c r="A147" s="1666"/>
      <c r="B147" s="1668"/>
      <c r="C147" s="1687"/>
      <c r="D147" s="970" t="s">
        <v>777</v>
      </c>
      <c r="E147" s="971">
        <v>4639000</v>
      </c>
      <c r="F147" s="1605"/>
      <c r="G147" s="972">
        <v>4639000</v>
      </c>
      <c r="H147" s="1608"/>
      <c r="I147" s="1050">
        <v>8603.880000000001</v>
      </c>
      <c r="J147" s="1611"/>
      <c r="K147" s="1007">
        <v>1.8546841991808581E-3</v>
      </c>
      <c r="L147" s="1008">
        <v>1.8546841991808581E-3</v>
      </c>
    </row>
    <row r="148" spans="1:12" ht="39.950000000000003" customHeight="1">
      <c r="A148" s="1666"/>
      <c r="B148" s="1668"/>
      <c r="C148" s="1687"/>
      <c r="D148" s="970" t="s">
        <v>778</v>
      </c>
      <c r="E148" s="971">
        <v>715000</v>
      </c>
      <c r="F148" s="1605"/>
      <c r="G148" s="972">
        <v>715000</v>
      </c>
      <c r="H148" s="1608"/>
      <c r="I148" s="973">
        <v>0</v>
      </c>
      <c r="J148" s="1611"/>
      <c r="K148" s="974">
        <v>0</v>
      </c>
      <c r="L148" s="975">
        <v>0</v>
      </c>
    </row>
    <row r="149" spans="1:12" ht="39.950000000000003" customHeight="1">
      <c r="A149" s="1666"/>
      <c r="B149" s="1668"/>
      <c r="C149" s="1687"/>
      <c r="D149" s="970" t="s">
        <v>752</v>
      </c>
      <c r="E149" s="971">
        <v>3877000</v>
      </c>
      <c r="F149" s="1605"/>
      <c r="G149" s="972">
        <v>3877000</v>
      </c>
      <c r="H149" s="1608"/>
      <c r="I149" s="973">
        <v>0</v>
      </c>
      <c r="J149" s="1611"/>
      <c r="K149" s="974">
        <v>0</v>
      </c>
      <c r="L149" s="975">
        <v>0</v>
      </c>
    </row>
    <row r="150" spans="1:12" ht="39.950000000000003" customHeight="1" thickBot="1">
      <c r="A150" s="1665"/>
      <c r="B150" s="1669"/>
      <c r="C150" s="1688"/>
      <c r="D150" s="976" t="s">
        <v>780</v>
      </c>
      <c r="E150" s="977">
        <v>4080000</v>
      </c>
      <c r="F150" s="1606"/>
      <c r="G150" s="978">
        <v>4080000</v>
      </c>
      <c r="H150" s="1609"/>
      <c r="I150" s="979">
        <v>0</v>
      </c>
      <c r="J150" s="1612"/>
      <c r="K150" s="980">
        <v>0</v>
      </c>
      <c r="L150" s="981">
        <v>0</v>
      </c>
    </row>
    <row r="151" spans="1:12" ht="30" customHeight="1">
      <c r="A151" s="1664">
        <v>44</v>
      </c>
      <c r="B151" s="1013" t="s">
        <v>370</v>
      </c>
      <c r="C151" s="1064" t="s">
        <v>371</v>
      </c>
      <c r="D151" s="966" t="s">
        <v>758</v>
      </c>
      <c r="E151" s="967">
        <v>137397000</v>
      </c>
      <c r="F151" s="1604">
        <f>SUM(E151:E152)</f>
        <v>147131000</v>
      </c>
      <c r="G151" s="944">
        <v>193618437</v>
      </c>
      <c r="H151" s="1607">
        <f>SUM(G151:G152)</f>
        <v>203352437</v>
      </c>
      <c r="I151" s="944">
        <v>118263551.01000001</v>
      </c>
      <c r="J151" s="1610">
        <f>SUM(I151:I152)</f>
        <v>118553870.12</v>
      </c>
      <c r="K151" s="968">
        <v>0.86074332780191709</v>
      </c>
      <c r="L151" s="969">
        <v>0.61080728076531265</v>
      </c>
    </row>
    <row r="152" spans="1:12" ht="30" customHeight="1" thickBot="1">
      <c r="A152" s="1665"/>
      <c r="B152" s="1009">
        <v>750</v>
      </c>
      <c r="C152" s="1065" t="s">
        <v>86</v>
      </c>
      <c r="D152" s="976" t="s">
        <v>716</v>
      </c>
      <c r="E152" s="977">
        <v>9734000</v>
      </c>
      <c r="F152" s="1606"/>
      <c r="G152" s="978">
        <v>9734000</v>
      </c>
      <c r="H152" s="1609"/>
      <c r="I152" s="978">
        <v>290319.11</v>
      </c>
      <c r="J152" s="1612"/>
      <c r="K152" s="1011">
        <v>2.9825262995685227E-2</v>
      </c>
      <c r="L152" s="1012">
        <v>2.9825262995685227E-2</v>
      </c>
    </row>
    <row r="153" spans="1:12" ht="30" customHeight="1">
      <c r="A153" s="1664">
        <v>46</v>
      </c>
      <c r="B153" s="1667">
        <v>750</v>
      </c>
      <c r="C153" s="1670" t="s">
        <v>86</v>
      </c>
      <c r="D153" s="966" t="s">
        <v>817</v>
      </c>
      <c r="E153" s="967"/>
      <c r="F153" s="1604">
        <f>SUM(E153:E160)</f>
        <v>528050000</v>
      </c>
      <c r="G153" s="944">
        <v>2265</v>
      </c>
      <c r="H153" s="1617">
        <f>SUM(G153:G160)</f>
        <v>528050000</v>
      </c>
      <c r="I153" s="944">
        <v>2264.5500000000002</v>
      </c>
      <c r="J153" s="1682">
        <f>SUM(I153:I160)</f>
        <v>144671748.70999998</v>
      </c>
      <c r="K153" s="983">
        <v>0</v>
      </c>
      <c r="L153" s="969">
        <v>0.99980132450331138</v>
      </c>
    </row>
    <row r="154" spans="1:12" ht="30" customHeight="1">
      <c r="A154" s="1678"/>
      <c r="B154" s="1679"/>
      <c r="C154" s="1680"/>
      <c r="D154" s="970" t="s">
        <v>819</v>
      </c>
      <c r="E154" s="1024"/>
      <c r="F154" s="1681"/>
      <c r="G154" s="992">
        <v>136865</v>
      </c>
      <c r="H154" s="1650"/>
      <c r="I154" s="973">
        <v>0</v>
      </c>
      <c r="J154" s="1683"/>
      <c r="K154" s="974">
        <v>0</v>
      </c>
      <c r="L154" s="975">
        <v>0</v>
      </c>
    </row>
    <row r="155" spans="1:12" ht="30" customHeight="1">
      <c r="A155" s="1666"/>
      <c r="B155" s="1668"/>
      <c r="C155" s="1671"/>
      <c r="D155" s="970" t="s">
        <v>723</v>
      </c>
      <c r="E155" s="971">
        <v>300000</v>
      </c>
      <c r="F155" s="1605"/>
      <c r="G155" s="972">
        <v>24005</v>
      </c>
      <c r="H155" s="1650"/>
      <c r="I155" s="972">
        <v>24004.25</v>
      </c>
      <c r="J155" s="1684"/>
      <c r="K155" s="1007">
        <v>8.0014166666666664E-2</v>
      </c>
      <c r="L155" s="1008">
        <v>0.99996875650906059</v>
      </c>
    </row>
    <row r="156" spans="1:12" ht="30" customHeight="1">
      <c r="A156" s="1666"/>
      <c r="B156" s="1668"/>
      <c r="C156" s="1671"/>
      <c r="D156" s="970" t="s">
        <v>820</v>
      </c>
      <c r="E156" s="971"/>
      <c r="F156" s="1605"/>
      <c r="G156" s="972">
        <v>136865</v>
      </c>
      <c r="H156" s="1650"/>
      <c r="I156" s="973">
        <v>0</v>
      </c>
      <c r="J156" s="1684"/>
      <c r="K156" s="974">
        <v>0</v>
      </c>
      <c r="L156" s="975">
        <v>0</v>
      </c>
    </row>
    <row r="157" spans="1:12" ht="30" customHeight="1">
      <c r="A157" s="1666"/>
      <c r="B157" s="1668"/>
      <c r="C157" s="1671"/>
      <c r="D157" s="970" t="s">
        <v>716</v>
      </c>
      <c r="E157" s="971">
        <v>5775000</v>
      </c>
      <c r="F157" s="1605"/>
      <c r="G157" s="972">
        <v>5775000</v>
      </c>
      <c r="H157" s="1650"/>
      <c r="I157" s="972">
        <v>1189014.2999999998</v>
      </c>
      <c r="J157" s="1684"/>
      <c r="K157" s="1007">
        <v>0.20588992207792203</v>
      </c>
      <c r="L157" s="1008">
        <v>0.20588992207792203</v>
      </c>
    </row>
    <row r="158" spans="1:12" ht="30" customHeight="1">
      <c r="A158" s="1666"/>
      <c r="B158" s="1668">
        <v>851</v>
      </c>
      <c r="C158" s="1671" t="s">
        <v>425</v>
      </c>
      <c r="D158" s="970" t="s">
        <v>720</v>
      </c>
      <c r="E158" s="971">
        <v>295846000</v>
      </c>
      <c r="F158" s="1605"/>
      <c r="G158" s="972">
        <v>295846000</v>
      </c>
      <c r="H158" s="1650"/>
      <c r="I158" s="972">
        <v>104443905.91</v>
      </c>
      <c r="J158" s="1684"/>
      <c r="K158" s="1007">
        <v>0.3530347069421253</v>
      </c>
      <c r="L158" s="1008">
        <v>0.3530347069421253</v>
      </c>
    </row>
    <row r="159" spans="1:12" ht="30" customHeight="1">
      <c r="A159" s="1666"/>
      <c r="B159" s="1668"/>
      <c r="C159" s="1671"/>
      <c r="D159" s="970" t="s">
        <v>717</v>
      </c>
      <c r="E159" s="971">
        <v>55422000</v>
      </c>
      <c r="F159" s="1605"/>
      <c r="G159" s="972">
        <v>55422000</v>
      </c>
      <c r="H159" s="1650"/>
      <c r="I159" s="972">
        <v>2250355.67</v>
      </c>
      <c r="J159" s="1684"/>
      <c r="K159" s="1007">
        <v>4.0604014109920247E-2</v>
      </c>
      <c r="L159" s="1008">
        <v>4.0604014109920247E-2</v>
      </c>
    </row>
    <row r="160" spans="1:12" ht="30" customHeight="1" thickBot="1">
      <c r="A160" s="1675"/>
      <c r="B160" s="1676"/>
      <c r="C160" s="1677"/>
      <c r="D160" s="1027" t="s">
        <v>716</v>
      </c>
      <c r="E160" s="1028">
        <v>170707000</v>
      </c>
      <c r="F160" s="1625"/>
      <c r="G160" s="1029">
        <v>170707000</v>
      </c>
      <c r="H160" s="1618"/>
      <c r="I160" s="1029">
        <v>36762204.030000001</v>
      </c>
      <c r="J160" s="1685"/>
      <c r="K160" s="1039">
        <v>0.21535264535139156</v>
      </c>
      <c r="L160" s="1040">
        <v>0.21535264535139156</v>
      </c>
    </row>
    <row r="161" spans="1:12" ht="30" customHeight="1">
      <c r="A161" s="1664">
        <v>47</v>
      </c>
      <c r="B161" s="1013">
        <v>150</v>
      </c>
      <c r="C161" s="1064" t="s">
        <v>379</v>
      </c>
      <c r="D161" s="966" t="s">
        <v>720</v>
      </c>
      <c r="E161" s="967">
        <v>443012000</v>
      </c>
      <c r="F161" s="1604">
        <f>SUM(E161:E163)</f>
        <v>767701000</v>
      </c>
      <c r="G161" s="944">
        <v>443012000</v>
      </c>
      <c r="H161" s="1607">
        <f>SUM(G161:G163)</f>
        <v>767701000</v>
      </c>
      <c r="I161" s="944">
        <v>10703596.15</v>
      </c>
      <c r="J161" s="1610">
        <f>SUM(I161:I163)</f>
        <v>31150241.219999999</v>
      </c>
      <c r="K161" s="1066">
        <v>2.4160962118407629E-2</v>
      </c>
      <c r="L161" s="1067">
        <v>2.4160962118407629E-2</v>
      </c>
    </row>
    <row r="162" spans="1:12" ht="30" customHeight="1">
      <c r="A162" s="1666"/>
      <c r="B162" s="1016">
        <v>750</v>
      </c>
      <c r="C162" s="1068" t="s">
        <v>86</v>
      </c>
      <c r="D162" s="970" t="s">
        <v>720</v>
      </c>
      <c r="E162" s="971">
        <v>2670000</v>
      </c>
      <c r="F162" s="1605"/>
      <c r="G162" s="972">
        <v>2670000</v>
      </c>
      <c r="H162" s="1608"/>
      <c r="I162" s="973">
        <v>0</v>
      </c>
      <c r="J162" s="1611"/>
      <c r="K162" s="974">
        <v>0</v>
      </c>
      <c r="L162" s="975">
        <v>0</v>
      </c>
    </row>
    <row r="163" spans="1:12" ht="39.950000000000003" customHeight="1" thickBot="1">
      <c r="A163" s="1675"/>
      <c r="B163" s="1069">
        <v>900</v>
      </c>
      <c r="C163" s="1070" t="s">
        <v>816</v>
      </c>
      <c r="D163" s="1027" t="s">
        <v>720</v>
      </c>
      <c r="E163" s="1028">
        <v>322019000</v>
      </c>
      <c r="F163" s="1625"/>
      <c r="G163" s="1029">
        <v>322019000</v>
      </c>
      <c r="H163" s="1626"/>
      <c r="I163" s="1029">
        <v>20446645.07</v>
      </c>
      <c r="J163" s="1644"/>
      <c r="K163" s="1039">
        <v>6.3495151124623075E-2</v>
      </c>
      <c r="L163" s="1040">
        <v>6.3495151124623075E-2</v>
      </c>
    </row>
    <row r="164" spans="1:12" ht="30" customHeight="1" thickBot="1">
      <c r="A164" s="986">
        <v>49</v>
      </c>
      <c r="B164" s="987">
        <v>750</v>
      </c>
      <c r="C164" s="1071" t="s">
        <v>86</v>
      </c>
      <c r="D164" s="989" t="s">
        <v>716</v>
      </c>
      <c r="E164" s="990">
        <v>986000</v>
      </c>
      <c r="F164" s="991">
        <f>E164</f>
        <v>986000</v>
      </c>
      <c r="G164" s="992">
        <v>986000</v>
      </c>
      <c r="H164" s="993">
        <f>G164</f>
        <v>986000</v>
      </c>
      <c r="I164" s="993">
        <v>114946.05999999998</v>
      </c>
      <c r="J164" s="994">
        <f>I164</f>
        <v>114946.05999999998</v>
      </c>
      <c r="K164" s="1072">
        <v>0.116578154158215</v>
      </c>
      <c r="L164" s="1026">
        <v>0.116578154158215</v>
      </c>
    </row>
    <row r="165" spans="1:12" ht="41.25" customHeight="1" thickBot="1">
      <c r="A165" s="1051">
        <v>57</v>
      </c>
      <c r="B165" s="1052">
        <v>754</v>
      </c>
      <c r="C165" s="952" t="s">
        <v>818</v>
      </c>
      <c r="D165" s="953" t="s">
        <v>720</v>
      </c>
      <c r="E165" s="954">
        <v>3055000</v>
      </c>
      <c r="F165" s="955">
        <f>E165</f>
        <v>3055000</v>
      </c>
      <c r="G165" s="956">
        <v>3055000</v>
      </c>
      <c r="H165" s="956">
        <f>G165</f>
        <v>3055000</v>
      </c>
      <c r="I165" s="956">
        <v>53947.8</v>
      </c>
      <c r="J165" s="1073">
        <f>I165</f>
        <v>53947.8</v>
      </c>
      <c r="K165" s="1055">
        <v>1.7658854337152211E-2</v>
      </c>
      <c r="L165" s="1056">
        <v>1.7658854337152211E-2</v>
      </c>
    </row>
    <row r="166" spans="1:12" ht="30" customHeight="1">
      <c r="A166" s="1664">
        <v>58</v>
      </c>
      <c r="B166" s="1667">
        <v>720</v>
      </c>
      <c r="C166" s="1670" t="s">
        <v>395</v>
      </c>
      <c r="D166" s="966" t="s">
        <v>717</v>
      </c>
      <c r="E166" s="967">
        <v>130000</v>
      </c>
      <c r="F166" s="1604">
        <f>E166+E167+E168+E169+E170</f>
        <v>5601000</v>
      </c>
      <c r="G166" s="944">
        <v>130000</v>
      </c>
      <c r="H166" s="1607">
        <f>SUM(G166:G170)</f>
        <v>5601000</v>
      </c>
      <c r="I166" s="944">
        <v>9290.380000000001</v>
      </c>
      <c r="J166" s="1610">
        <f>I166+I167+I168+I170+I169</f>
        <v>840989.59</v>
      </c>
      <c r="K166" s="968">
        <v>7.1464461538461546E-2</v>
      </c>
      <c r="L166" s="969">
        <v>7.1464461538461546E-2</v>
      </c>
    </row>
    <row r="167" spans="1:12" ht="30" customHeight="1">
      <c r="A167" s="1666"/>
      <c r="B167" s="1668"/>
      <c r="C167" s="1671"/>
      <c r="D167" s="970" t="s">
        <v>716</v>
      </c>
      <c r="E167" s="971">
        <v>524000</v>
      </c>
      <c r="F167" s="1605"/>
      <c r="G167" s="972">
        <v>524000</v>
      </c>
      <c r="H167" s="1608"/>
      <c r="I167" s="972">
        <v>104861.27</v>
      </c>
      <c r="J167" s="1611"/>
      <c r="K167" s="1007">
        <v>0.20011692748091603</v>
      </c>
      <c r="L167" s="1008">
        <v>0.20011692748091603</v>
      </c>
    </row>
    <row r="168" spans="1:12" ht="30" customHeight="1">
      <c r="A168" s="1666"/>
      <c r="B168" s="1668">
        <v>750</v>
      </c>
      <c r="C168" s="1671" t="s">
        <v>86</v>
      </c>
      <c r="D168" s="970" t="s">
        <v>720</v>
      </c>
      <c r="E168" s="971">
        <v>2966000</v>
      </c>
      <c r="F168" s="1605"/>
      <c r="G168" s="972">
        <v>2966000</v>
      </c>
      <c r="H168" s="1608"/>
      <c r="I168" s="973">
        <v>0</v>
      </c>
      <c r="J168" s="1611"/>
      <c r="K168" s="974">
        <v>0</v>
      </c>
      <c r="L168" s="975">
        <v>0</v>
      </c>
    </row>
    <row r="169" spans="1:12" ht="30" customHeight="1">
      <c r="A169" s="1666"/>
      <c r="B169" s="1668"/>
      <c r="C169" s="1671"/>
      <c r="D169" s="970" t="s">
        <v>717</v>
      </c>
      <c r="E169" s="971">
        <v>38000</v>
      </c>
      <c r="F169" s="1605"/>
      <c r="G169" s="972">
        <v>38000</v>
      </c>
      <c r="H169" s="1608"/>
      <c r="I169" s="973">
        <v>0</v>
      </c>
      <c r="J169" s="1611"/>
      <c r="K169" s="974">
        <v>0</v>
      </c>
      <c r="L169" s="975">
        <v>0</v>
      </c>
    </row>
    <row r="170" spans="1:12" ht="30" customHeight="1" thickBot="1">
      <c r="A170" s="1675"/>
      <c r="B170" s="1676"/>
      <c r="C170" s="1677"/>
      <c r="D170" s="1027" t="s">
        <v>716</v>
      </c>
      <c r="E170" s="1028">
        <v>1943000</v>
      </c>
      <c r="F170" s="1625"/>
      <c r="G170" s="1029">
        <v>1943000</v>
      </c>
      <c r="H170" s="1626"/>
      <c r="I170" s="1029">
        <v>726837.94</v>
      </c>
      <c r="J170" s="1644"/>
      <c r="K170" s="1039">
        <v>0.37408025733401951</v>
      </c>
      <c r="L170" s="1040">
        <v>0.37408025733401951</v>
      </c>
    </row>
    <row r="171" spans="1:12" ht="30" customHeight="1" thickBot="1">
      <c r="A171" s="1051">
        <v>61</v>
      </c>
      <c r="B171" s="1052">
        <v>750</v>
      </c>
      <c r="C171" s="1074" t="s">
        <v>86</v>
      </c>
      <c r="D171" s="953" t="s">
        <v>717</v>
      </c>
      <c r="E171" s="1075"/>
      <c r="F171" s="1076"/>
      <c r="G171" s="956">
        <v>721392</v>
      </c>
      <c r="H171" s="956">
        <f>G171</f>
        <v>721392</v>
      </c>
      <c r="I171" s="1077">
        <v>70718.790000000008</v>
      </c>
      <c r="J171" s="1054">
        <f>I171</f>
        <v>70718.790000000008</v>
      </c>
      <c r="K171" s="958">
        <v>0</v>
      </c>
      <c r="L171" s="1056">
        <v>9.8031015037593996E-2</v>
      </c>
    </row>
    <row r="172" spans="1:12" ht="30" customHeight="1">
      <c r="A172" s="1613">
        <v>62</v>
      </c>
      <c r="B172" s="1078" t="s">
        <v>374</v>
      </c>
      <c r="C172" s="1079" t="s">
        <v>375</v>
      </c>
      <c r="D172" s="1080" t="s">
        <v>782</v>
      </c>
      <c r="E172" s="967">
        <v>280837000</v>
      </c>
      <c r="F172" s="1604">
        <f>SUM(E172:E173)</f>
        <v>288833000</v>
      </c>
      <c r="G172" s="944">
        <v>280837000</v>
      </c>
      <c r="H172" s="1607">
        <f>SUM(G172:G173)</f>
        <v>288833000</v>
      </c>
      <c r="I172" s="944">
        <v>25329520.939999998</v>
      </c>
      <c r="J172" s="1627">
        <f>SUM(I172:I173)</f>
        <v>25329520.939999998</v>
      </c>
      <c r="K172" s="968">
        <v>9.0192962252124892E-2</v>
      </c>
      <c r="L172" s="969">
        <v>9.0192962252124892E-2</v>
      </c>
    </row>
    <row r="173" spans="1:12" ht="30" customHeight="1" thickBot="1">
      <c r="A173" s="1624"/>
      <c r="B173" s="1081" t="s">
        <v>397</v>
      </c>
      <c r="C173" s="1082" t="s">
        <v>86</v>
      </c>
      <c r="D173" s="1083" t="s">
        <v>782</v>
      </c>
      <c r="E173" s="1028">
        <v>7996000</v>
      </c>
      <c r="F173" s="1625"/>
      <c r="G173" s="1029">
        <v>7996000</v>
      </c>
      <c r="H173" s="1626"/>
      <c r="I173" s="1030">
        <v>0</v>
      </c>
      <c r="J173" s="1629"/>
      <c r="K173" s="1031">
        <v>0</v>
      </c>
      <c r="L173" s="1032">
        <v>0</v>
      </c>
    </row>
    <row r="174" spans="1:12" ht="30" customHeight="1" thickBot="1">
      <c r="A174" s="1084">
        <v>69</v>
      </c>
      <c r="B174" s="1085" t="s">
        <v>387</v>
      </c>
      <c r="C174" s="1086" t="s">
        <v>388</v>
      </c>
      <c r="D174" s="941" t="s">
        <v>720</v>
      </c>
      <c r="E174" s="942">
        <v>159000</v>
      </c>
      <c r="F174" s="943">
        <f>E174</f>
        <v>159000</v>
      </c>
      <c r="G174" s="945">
        <v>185974</v>
      </c>
      <c r="H174" s="945">
        <f>G174</f>
        <v>185974</v>
      </c>
      <c r="I174" s="945">
        <v>53694.26</v>
      </c>
      <c r="J174" s="1087">
        <f>I174</f>
        <v>53694.26</v>
      </c>
      <c r="K174" s="1037">
        <v>0.33769974842767297</v>
      </c>
      <c r="L174" s="1038">
        <v>0.2887191757987676</v>
      </c>
    </row>
    <row r="175" spans="1:12" ht="30" customHeight="1" thickBot="1">
      <c r="A175" s="996">
        <v>71</v>
      </c>
      <c r="B175" s="997">
        <v>750</v>
      </c>
      <c r="C175" s="1088" t="s">
        <v>86</v>
      </c>
      <c r="D175" s="999" t="s">
        <v>720</v>
      </c>
      <c r="E175" s="1000">
        <v>6114000</v>
      </c>
      <c r="F175" s="1001">
        <f>E175</f>
        <v>6114000</v>
      </c>
      <c r="G175" s="962">
        <v>6114000</v>
      </c>
      <c r="H175" s="962">
        <f>G175</f>
        <v>6114000</v>
      </c>
      <c r="I175" s="962">
        <v>197693.58</v>
      </c>
      <c r="J175" s="1002">
        <f>I175</f>
        <v>197693.58</v>
      </c>
      <c r="K175" s="1005">
        <v>3.2334573110893029E-2</v>
      </c>
      <c r="L175" s="1004">
        <v>3.2334573110893029E-2</v>
      </c>
    </row>
    <row r="176" spans="1:12">
      <c r="A176" s="1664">
        <v>83</v>
      </c>
      <c r="B176" s="1667">
        <v>758</v>
      </c>
      <c r="C176" s="1670" t="s">
        <v>421</v>
      </c>
      <c r="D176" s="1089" t="s">
        <v>821</v>
      </c>
      <c r="E176" s="967">
        <v>35664838000</v>
      </c>
      <c r="F176" s="1604">
        <f>E176+E177</f>
        <v>35720240000</v>
      </c>
      <c r="G176" s="962">
        <v>35478005745</v>
      </c>
      <c r="H176" s="1673">
        <f>SUM(G176:G177)</f>
        <v>35532482851</v>
      </c>
      <c r="I176" s="982">
        <v>0</v>
      </c>
      <c r="J176" s="1634">
        <f>SUM(I176:I177)</f>
        <v>0</v>
      </c>
      <c r="K176" s="983">
        <v>0</v>
      </c>
      <c r="L176" s="984">
        <v>0</v>
      </c>
    </row>
    <row r="177" spans="1:12" ht="38.25" thickBot="1">
      <c r="A177" s="1665"/>
      <c r="B177" s="1669"/>
      <c r="C177" s="1672"/>
      <c r="D177" s="976" t="s">
        <v>822</v>
      </c>
      <c r="E177" s="977">
        <v>55402000</v>
      </c>
      <c r="F177" s="1606"/>
      <c r="G177" s="1029">
        <v>54477106</v>
      </c>
      <c r="H177" s="1674"/>
      <c r="I177" s="979">
        <v>0</v>
      </c>
      <c r="J177" s="1636"/>
      <c r="K177" s="980">
        <v>0</v>
      </c>
      <c r="L177" s="981">
        <v>0</v>
      </c>
    </row>
    <row r="178" spans="1:12" ht="30" customHeight="1">
      <c r="A178" s="1664">
        <v>88</v>
      </c>
      <c r="B178" s="1667">
        <v>755</v>
      </c>
      <c r="C178" s="1670" t="s">
        <v>411</v>
      </c>
      <c r="D178" s="966" t="s">
        <v>720</v>
      </c>
      <c r="E178" s="967">
        <v>2350000</v>
      </c>
      <c r="F178" s="1604">
        <f>SUM(E178:E180)</f>
        <v>7239000</v>
      </c>
      <c r="G178" s="944">
        <v>2350000</v>
      </c>
      <c r="H178" s="1607">
        <f>SUM(G178:G180)</f>
        <v>7239000</v>
      </c>
      <c r="I178" s="982">
        <v>0</v>
      </c>
      <c r="J178" s="1627">
        <f>SUM(I178:I180)</f>
        <v>23678.79</v>
      </c>
      <c r="K178" s="983">
        <v>0</v>
      </c>
      <c r="L178" s="984">
        <v>0</v>
      </c>
    </row>
    <row r="179" spans="1:12" ht="30" customHeight="1">
      <c r="A179" s="1666"/>
      <c r="B179" s="1668"/>
      <c r="C179" s="1671"/>
      <c r="D179" s="970" t="s">
        <v>717</v>
      </c>
      <c r="E179" s="971">
        <v>1185000</v>
      </c>
      <c r="F179" s="1605"/>
      <c r="G179" s="972">
        <v>1185000</v>
      </c>
      <c r="H179" s="1608"/>
      <c r="I179" s="972">
        <v>23678.79</v>
      </c>
      <c r="J179" s="1628"/>
      <c r="K179" s="1007">
        <v>1.9982101265822786E-2</v>
      </c>
      <c r="L179" s="1008">
        <v>1.9982101265822786E-2</v>
      </c>
    </row>
    <row r="180" spans="1:12" ht="30" customHeight="1" thickBot="1">
      <c r="A180" s="1665"/>
      <c r="B180" s="1669"/>
      <c r="C180" s="1672"/>
      <c r="D180" s="976" t="s">
        <v>716</v>
      </c>
      <c r="E180" s="977">
        <v>3704000</v>
      </c>
      <c r="F180" s="1606"/>
      <c r="G180" s="978">
        <v>3704000</v>
      </c>
      <c r="H180" s="1609"/>
      <c r="I180" s="979">
        <v>0</v>
      </c>
      <c r="J180" s="1661"/>
      <c r="K180" s="980">
        <v>0</v>
      </c>
      <c r="L180" s="981">
        <v>0</v>
      </c>
    </row>
    <row r="181" spans="1:12" ht="39.950000000000003" customHeight="1" thickBot="1">
      <c r="A181" s="996" t="s">
        <v>823</v>
      </c>
      <c r="B181" s="997">
        <v>754</v>
      </c>
      <c r="C181" s="1090" t="s">
        <v>818</v>
      </c>
      <c r="D181" s="999" t="s">
        <v>720</v>
      </c>
      <c r="E181" s="1091"/>
      <c r="F181" s="1092"/>
      <c r="G181" s="962">
        <v>24252174</v>
      </c>
      <c r="H181" s="962">
        <f>G181</f>
        <v>24252174</v>
      </c>
      <c r="I181" s="962">
        <v>428333.63</v>
      </c>
      <c r="J181" s="1002">
        <f>I181</f>
        <v>428333.63</v>
      </c>
      <c r="K181" s="1093">
        <v>0</v>
      </c>
      <c r="L181" s="1004">
        <v>1.766165911559104E-2</v>
      </c>
    </row>
    <row r="182" spans="1:12" ht="30" customHeight="1">
      <c r="A182" s="1662" t="s">
        <v>824</v>
      </c>
      <c r="B182" s="1094" t="s">
        <v>374</v>
      </c>
      <c r="C182" s="1095" t="s">
        <v>375</v>
      </c>
      <c r="D182" s="999" t="s">
        <v>782</v>
      </c>
      <c r="E182" s="1000">
        <v>648000</v>
      </c>
      <c r="F182" s="1615">
        <f>SUM(E182:E183)</f>
        <v>648000</v>
      </c>
      <c r="G182" s="962">
        <v>648000</v>
      </c>
      <c r="H182" s="1615">
        <f>SUM(G182:G183)</f>
        <v>4547925</v>
      </c>
      <c r="I182" s="1096">
        <v>0</v>
      </c>
      <c r="J182" s="1632">
        <f>I182</f>
        <v>0</v>
      </c>
      <c r="K182" s="1093">
        <v>0</v>
      </c>
      <c r="L182" s="949">
        <v>0</v>
      </c>
    </row>
    <row r="183" spans="1:12" ht="39.950000000000003" customHeight="1" thickBot="1">
      <c r="A183" s="1663"/>
      <c r="B183" s="1069">
        <v>754</v>
      </c>
      <c r="C183" s="1070" t="s">
        <v>818</v>
      </c>
      <c r="D183" s="1027" t="s">
        <v>720</v>
      </c>
      <c r="E183" s="1028"/>
      <c r="F183" s="1616"/>
      <c r="G183" s="1029">
        <v>3899925</v>
      </c>
      <c r="H183" s="1616"/>
      <c r="I183" s="1030">
        <v>0</v>
      </c>
      <c r="J183" s="1633"/>
      <c r="K183" s="1031">
        <v>0</v>
      </c>
      <c r="L183" s="1032">
        <v>0</v>
      </c>
    </row>
    <row r="184" spans="1:12" ht="30" customHeight="1">
      <c r="A184" s="1664" t="s">
        <v>825</v>
      </c>
      <c r="B184" s="1658">
        <v>754</v>
      </c>
      <c r="C184" s="1659" t="s">
        <v>818</v>
      </c>
      <c r="D184" s="966" t="s">
        <v>720</v>
      </c>
      <c r="E184" s="967">
        <v>1000</v>
      </c>
      <c r="F184" s="1604">
        <f>SUM(E184:E185)</f>
        <v>9432000</v>
      </c>
      <c r="G184" s="944">
        <v>3929931</v>
      </c>
      <c r="H184" s="1607">
        <f>G184+G185</f>
        <v>13360931</v>
      </c>
      <c r="I184" s="944">
        <v>127446.45</v>
      </c>
      <c r="J184" s="1627">
        <f>SUM(I184:I185)</f>
        <v>127446.45</v>
      </c>
      <c r="K184" s="968">
        <v>127.44645</v>
      </c>
      <c r="L184" s="1097">
        <v>3.2429691513667799E-2</v>
      </c>
    </row>
    <row r="185" spans="1:12" ht="38.25" thickBot="1">
      <c r="A185" s="1665"/>
      <c r="B185" s="1638"/>
      <c r="C185" s="1660"/>
      <c r="D185" s="976" t="s">
        <v>773</v>
      </c>
      <c r="E185" s="977">
        <v>9431000</v>
      </c>
      <c r="F185" s="1606"/>
      <c r="G185" s="978">
        <v>9431000</v>
      </c>
      <c r="H185" s="1609"/>
      <c r="I185" s="979">
        <v>0</v>
      </c>
      <c r="J185" s="1661"/>
      <c r="K185" s="980">
        <v>0</v>
      </c>
      <c r="L185" s="981">
        <v>0</v>
      </c>
    </row>
    <row r="186" spans="1:12" ht="30" customHeight="1">
      <c r="A186" s="1654" t="s">
        <v>826</v>
      </c>
      <c r="B186" s="1078" t="s">
        <v>374</v>
      </c>
      <c r="C186" s="1079" t="s">
        <v>375</v>
      </c>
      <c r="D186" s="966" t="s">
        <v>782</v>
      </c>
      <c r="E186" s="967">
        <v>198000</v>
      </c>
      <c r="F186" s="1615">
        <f>SUM(E186:E188)</f>
        <v>384000</v>
      </c>
      <c r="G186" s="944">
        <v>198000</v>
      </c>
      <c r="H186" s="1615">
        <f>SUM(G186:G188)</f>
        <v>4906042</v>
      </c>
      <c r="I186" s="982">
        <v>0</v>
      </c>
      <c r="J186" s="1615">
        <f>SUM(I186:I188)</f>
        <v>32569.06</v>
      </c>
      <c r="K186" s="983">
        <v>0</v>
      </c>
      <c r="L186" s="984">
        <v>0</v>
      </c>
    </row>
    <row r="187" spans="1:12" ht="30" customHeight="1">
      <c r="A187" s="1655"/>
      <c r="B187" s="1098">
        <v>750</v>
      </c>
      <c r="C187" s="1099" t="s">
        <v>86</v>
      </c>
      <c r="D187" s="976" t="s">
        <v>720</v>
      </c>
      <c r="E187" s="977">
        <v>186000</v>
      </c>
      <c r="F187" s="1649"/>
      <c r="G187" s="978">
        <v>3688679</v>
      </c>
      <c r="H187" s="1649"/>
      <c r="I187" s="978">
        <v>32569.06</v>
      </c>
      <c r="J187" s="1649"/>
      <c r="K187" s="1011">
        <v>0.17510247311827959</v>
      </c>
      <c r="L187" s="1012">
        <v>8.8294644234426477E-3</v>
      </c>
    </row>
    <row r="188" spans="1:12" ht="38.25" thickBot="1">
      <c r="A188" s="1656"/>
      <c r="B188" s="1069">
        <v>754</v>
      </c>
      <c r="C188" s="1070" t="s">
        <v>818</v>
      </c>
      <c r="D188" s="1027" t="s">
        <v>720</v>
      </c>
      <c r="E188" s="1028"/>
      <c r="F188" s="1616"/>
      <c r="G188" s="1029">
        <v>1019363</v>
      </c>
      <c r="H188" s="1616"/>
      <c r="I188" s="979">
        <v>0</v>
      </c>
      <c r="J188" s="1616"/>
      <c r="K188" s="980">
        <v>0</v>
      </c>
      <c r="L188" s="981">
        <v>0</v>
      </c>
    </row>
    <row r="189" spans="1:12" ht="30" customHeight="1">
      <c r="A189" s="1646" t="s">
        <v>827</v>
      </c>
      <c r="B189" s="1658">
        <v>754</v>
      </c>
      <c r="C189" s="1659" t="s">
        <v>818</v>
      </c>
      <c r="D189" s="966" t="s">
        <v>720</v>
      </c>
      <c r="E189" s="967">
        <v>2035000</v>
      </c>
      <c r="F189" s="1604">
        <f>SUM(E189:E190)</f>
        <v>2037000</v>
      </c>
      <c r="G189" s="944">
        <v>4310347</v>
      </c>
      <c r="H189" s="1607">
        <f>G189+G190</f>
        <v>4312347</v>
      </c>
      <c r="I189" s="944">
        <v>428333.63</v>
      </c>
      <c r="J189" s="1627">
        <f>SUM(I189:I190)</f>
        <v>428333.63</v>
      </c>
      <c r="K189" s="968">
        <v>0.21048335626535628</v>
      </c>
      <c r="L189" s="969">
        <v>9.9373352075830548E-2</v>
      </c>
    </row>
    <row r="190" spans="1:12" ht="38.25" thickBot="1">
      <c r="A190" s="1657"/>
      <c r="B190" s="1638"/>
      <c r="C190" s="1660"/>
      <c r="D190" s="976" t="s">
        <v>733</v>
      </c>
      <c r="E190" s="977">
        <v>2000</v>
      </c>
      <c r="F190" s="1606"/>
      <c r="G190" s="978">
        <v>2000</v>
      </c>
      <c r="H190" s="1609"/>
      <c r="I190" s="979">
        <v>0</v>
      </c>
      <c r="J190" s="1661"/>
      <c r="K190" s="980">
        <v>0</v>
      </c>
      <c r="L190" s="981">
        <v>0</v>
      </c>
    </row>
    <row r="191" spans="1:12" ht="30" customHeight="1">
      <c r="A191" s="1646" t="s">
        <v>828</v>
      </c>
      <c r="B191" s="1078" t="s">
        <v>374</v>
      </c>
      <c r="C191" s="1079" t="s">
        <v>375</v>
      </c>
      <c r="D191" s="966" t="s">
        <v>782</v>
      </c>
      <c r="E191" s="967">
        <v>675000</v>
      </c>
      <c r="F191" s="1615">
        <f>SUM(E191:E194)</f>
        <v>5274000</v>
      </c>
      <c r="G191" s="944">
        <v>675000</v>
      </c>
      <c r="H191" s="1617">
        <f>SUM(G191:G194)</f>
        <v>15732451</v>
      </c>
      <c r="I191" s="982">
        <v>0</v>
      </c>
      <c r="J191" s="1651">
        <f>I193+I192+I191+I194</f>
        <v>407069.08</v>
      </c>
      <c r="K191" s="983">
        <v>0</v>
      </c>
      <c r="L191" s="984">
        <v>0</v>
      </c>
    </row>
    <row r="192" spans="1:12" ht="30" customHeight="1">
      <c r="A192" s="1647"/>
      <c r="B192" s="1637">
        <v>750</v>
      </c>
      <c r="C192" s="1645" t="s">
        <v>86</v>
      </c>
      <c r="D192" s="1100" t="s">
        <v>720</v>
      </c>
      <c r="E192" s="971">
        <v>615000</v>
      </c>
      <c r="F192" s="1649"/>
      <c r="G192" s="972">
        <v>615000</v>
      </c>
      <c r="H192" s="1650"/>
      <c r="I192" s="973">
        <v>0</v>
      </c>
      <c r="J192" s="1652"/>
      <c r="K192" s="974">
        <v>0</v>
      </c>
      <c r="L192" s="975">
        <v>0</v>
      </c>
    </row>
    <row r="193" spans="1:12">
      <c r="A193" s="1647"/>
      <c r="B193" s="1637"/>
      <c r="C193" s="1645"/>
      <c r="D193" s="970" t="s">
        <v>735</v>
      </c>
      <c r="E193" s="971">
        <v>3984000</v>
      </c>
      <c r="F193" s="1649"/>
      <c r="G193" s="972">
        <v>3984000</v>
      </c>
      <c r="H193" s="1650"/>
      <c r="I193" s="972">
        <v>279622.63</v>
      </c>
      <c r="J193" s="1652"/>
      <c r="K193" s="1007">
        <v>7.0186403112449794E-2</v>
      </c>
      <c r="L193" s="1008">
        <v>7.0186403112449794E-2</v>
      </c>
    </row>
    <row r="194" spans="1:12" ht="40.5" customHeight="1" thickBot="1">
      <c r="A194" s="1648"/>
      <c r="B194" s="1069">
        <v>754</v>
      </c>
      <c r="C194" s="1070" t="s">
        <v>818</v>
      </c>
      <c r="D194" s="1027" t="s">
        <v>720</v>
      </c>
      <c r="E194" s="1028"/>
      <c r="F194" s="1616"/>
      <c r="G194" s="1029">
        <v>10458451</v>
      </c>
      <c r="H194" s="1618"/>
      <c r="I194" s="1101">
        <v>127446.45</v>
      </c>
      <c r="J194" s="1653"/>
      <c r="K194" s="1031">
        <v>0</v>
      </c>
      <c r="L194" s="1040">
        <v>1.2185977636650016E-2</v>
      </c>
    </row>
    <row r="195" spans="1:12" ht="30" customHeight="1">
      <c r="A195" s="1641" t="s">
        <v>829</v>
      </c>
      <c r="B195" s="1078" t="s">
        <v>374</v>
      </c>
      <c r="C195" s="1079" t="s">
        <v>375</v>
      </c>
      <c r="D195" s="966" t="s">
        <v>782</v>
      </c>
      <c r="E195" s="967">
        <v>923000</v>
      </c>
      <c r="F195" s="1604">
        <f>SUM(E195:E198)</f>
        <v>10839000</v>
      </c>
      <c r="G195" s="944">
        <v>923000</v>
      </c>
      <c r="H195" s="1607">
        <f>SUM(G195:G198)</f>
        <v>10839000</v>
      </c>
      <c r="I195" s="982">
        <v>0</v>
      </c>
      <c r="J195" s="1610">
        <f>SUM(I195:I198)</f>
        <v>137949.54999999999</v>
      </c>
      <c r="K195" s="983">
        <v>0</v>
      </c>
      <c r="L195" s="984">
        <v>0</v>
      </c>
    </row>
    <row r="196" spans="1:12" ht="30" customHeight="1">
      <c r="A196" s="1642"/>
      <c r="B196" s="1637">
        <v>750</v>
      </c>
      <c r="C196" s="1645" t="s">
        <v>86</v>
      </c>
      <c r="D196" s="1100" t="s">
        <v>720</v>
      </c>
      <c r="E196" s="971">
        <v>1298000</v>
      </c>
      <c r="F196" s="1605"/>
      <c r="G196" s="972">
        <v>1298000</v>
      </c>
      <c r="H196" s="1608"/>
      <c r="I196" s="973">
        <v>0</v>
      </c>
      <c r="J196" s="1611"/>
      <c r="K196" s="974">
        <v>0</v>
      </c>
      <c r="L196" s="975">
        <v>0</v>
      </c>
    </row>
    <row r="197" spans="1:12">
      <c r="A197" s="1642"/>
      <c r="B197" s="1637"/>
      <c r="C197" s="1645"/>
      <c r="D197" s="970" t="s">
        <v>775</v>
      </c>
      <c r="E197" s="971">
        <v>4589000</v>
      </c>
      <c r="F197" s="1605"/>
      <c r="G197" s="972">
        <v>4589000</v>
      </c>
      <c r="H197" s="1608"/>
      <c r="I197" s="972">
        <v>10503.1</v>
      </c>
      <c r="J197" s="1611"/>
      <c r="K197" s="1007">
        <v>2.2887557202004795E-3</v>
      </c>
      <c r="L197" s="1008">
        <v>2.2887557202004795E-3</v>
      </c>
    </row>
    <row r="198" spans="1:12" ht="38.25" thickBot="1">
      <c r="A198" s="1643"/>
      <c r="B198" s="1102">
        <v>754</v>
      </c>
      <c r="C198" s="1070" t="s">
        <v>818</v>
      </c>
      <c r="D198" s="1103" t="s">
        <v>720</v>
      </c>
      <c r="E198" s="1028">
        <v>4029000</v>
      </c>
      <c r="F198" s="1625"/>
      <c r="G198" s="1029">
        <v>4029000</v>
      </c>
      <c r="H198" s="1626"/>
      <c r="I198" s="1029">
        <v>127446.45</v>
      </c>
      <c r="J198" s="1644"/>
      <c r="K198" s="1039">
        <v>3.163227848101266E-2</v>
      </c>
      <c r="L198" s="1040">
        <v>3.163227848101266E-2</v>
      </c>
    </row>
    <row r="199" spans="1:12" ht="30" customHeight="1">
      <c r="A199" s="1630" t="s">
        <v>830</v>
      </c>
      <c r="B199" s="1104" t="s">
        <v>374</v>
      </c>
      <c r="C199" s="1086" t="s">
        <v>375</v>
      </c>
      <c r="D199" s="941" t="s">
        <v>782</v>
      </c>
      <c r="E199" s="942">
        <v>585000</v>
      </c>
      <c r="F199" s="1617">
        <f>SUM(E199:E200)</f>
        <v>585000</v>
      </c>
      <c r="G199" s="945">
        <v>585000</v>
      </c>
      <c r="H199" s="1617">
        <f>SUM(G199:G200)</f>
        <v>3628451</v>
      </c>
      <c r="I199" s="1105">
        <v>0</v>
      </c>
      <c r="J199" s="1632">
        <f>I199</f>
        <v>0</v>
      </c>
      <c r="K199" s="1106">
        <v>0</v>
      </c>
      <c r="L199" s="961">
        <v>0</v>
      </c>
    </row>
    <row r="200" spans="1:12" ht="38.25" thickBot="1">
      <c r="A200" s="1631"/>
      <c r="B200" s="1069">
        <v>754</v>
      </c>
      <c r="C200" s="1070" t="s">
        <v>818</v>
      </c>
      <c r="D200" s="1103" t="s">
        <v>720</v>
      </c>
      <c r="E200" s="1028"/>
      <c r="F200" s="1618"/>
      <c r="G200" s="1029">
        <v>3043451</v>
      </c>
      <c r="H200" s="1618"/>
      <c r="I200" s="1030">
        <v>0</v>
      </c>
      <c r="J200" s="1633"/>
      <c r="K200" s="1031">
        <v>0</v>
      </c>
      <c r="L200" s="1032">
        <v>0</v>
      </c>
    </row>
    <row r="201" spans="1:12" ht="30" customHeight="1">
      <c r="A201" s="1613" t="s">
        <v>831</v>
      </c>
      <c r="B201" s="1078" t="s">
        <v>374</v>
      </c>
      <c r="C201" s="1079" t="s">
        <v>375</v>
      </c>
      <c r="D201" s="966" t="s">
        <v>782</v>
      </c>
      <c r="E201" s="967">
        <v>612000</v>
      </c>
      <c r="F201" s="1604">
        <f>SUM(E201:E203)</f>
        <v>1360000</v>
      </c>
      <c r="G201" s="944">
        <v>612000</v>
      </c>
      <c r="H201" s="1607">
        <f>G201+G202+G203</f>
        <v>1360000</v>
      </c>
      <c r="I201" s="982">
        <v>0</v>
      </c>
      <c r="J201" s="1634">
        <f>SUM(I201:I203)</f>
        <v>0</v>
      </c>
      <c r="K201" s="983">
        <v>0</v>
      </c>
      <c r="L201" s="984">
        <v>0</v>
      </c>
    </row>
    <row r="202" spans="1:12" ht="30" customHeight="1">
      <c r="A202" s="1623"/>
      <c r="B202" s="1637">
        <v>750</v>
      </c>
      <c r="C202" s="1639" t="s">
        <v>86</v>
      </c>
      <c r="D202" s="970" t="s">
        <v>717</v>
      </c>
      <c r="E202" s="971">
        <v>463000</v>
      </c>
      <c r="F202" s="1605"/>
      <c r="G202" s="972">
        <v>463000</v>
      </c>
      <c r="H202" s="1608"/>
      <c r="I202" s="973">
        <v>0</v>
      </c>
      <c r="J202" s="1635"/>
      <c r="K202" s="974">
        <v>0</v>
      </c>
      <c r="L202" s="975">
        <v>0</v>
      </c>
    </row>
    <row r="203" spans="1:12" ht="38.25" thickBot="1">
      <c r="A203" s="1614"/>
      <c r="B203" s="1638"/>
      <c r="C203" s="1640"/>
      <c r="D203" s="976" t="s">
        <v>742</v>
      </c>
      <c r="E203" s="977">
        <v>285000</v>
      </c>
      <c r="F203" s="1606"/>
      <c r="G203" s="978">
        <v>285000</v>
      </c>
      <c r="H203" s="1609"/>
      <c r="I203" s="979">
        <v>0</v>
      </c>
      <c r="J203" s="1636"/>
      <c r="K203" s="980">
        <v>0</v>
      </c>
      <c r="L203" s="981">
        <v>0</v>
      </c>
    </row>
    <row r="204" spans="1:12" ht="30" customHeight="1">
      <c r="A204" s="1613" t="s">
        <v>832</v>
      </c>
      <c r="B204" s="1078" t="s">
        <v>374</v>
      </c>
      <c r="C204" s="1079" t="s">
        <v>375</v>
      </c>
      <c r="D204" s="966" t="s">
        <v>782</v>
      </c>
      <c r="E204" s="967">
        <v>450000</v>
      </c>
      <c r="F204" s="1615">
        <f>E204+E205</f>
        <v>450000</v>
      </c>
      <c r="G204" s="944">
        <v>450000</v>
      </c>
      <c r="H204" s="1617">
        <f>G204+G205</f>
        <v>4210448</v>
      </c>
      <c r="I204" s="982">
        <v>0</v>
      </c>
      <c r="J204" s="1621">
        <f>I204+I205</f>
        <v>0</v>
      </c>
      <c r="K204" s="983">
        <v>0</v>
      </c>
      <c r="L204" s="984">
        <v>0</v>
      </c>
    </row>
    <row r="205" spans="1:12" ht="38.25" thickBot="1">
      <c r="A205" s="1614"/>
      <c r="B205" s="1098">
        <v>754</v>
      </c>
      <c r="C205" s="1099" t="s">
        <v>818</v>
      </c>
      <c r="D205" s="1107" t="s">
        <v>720</v>
      </c>
      <c r="E205" s="977"/>
      <c r="F205" s="1616"/>
      <c r="G205" s="978">
        <v>3760448</v>
      </c>
      <c r="H205" s="1618"/>
      <c r="I205" s="979">
        <v>0</v>
      </c>
      <c r="J205" s="1622"/>
      <c r="K205" s="980">
        <v>0</v>
      </c>
      <c r="L205" s="981">
        <v>0</v>
      </c>
    </row>
    <row r="206" spans="1:12" ht="30" customHeight="1">
      <c r="A206" s="1613" t="s">
        <v>833</v>
      </c>
      <c r="B206" s="1078" t="s">
        <v>374</v>
      </c>
      <c r="C206" s="1079" t="s">
        <v>375</v>
      </c>
      <c r="D206" s="966" t="s">
        <v>782</v>
      </c>
      <c r="E206" s="967">
        <v>270000</v>
      </c>
      <c r="F206" s="1604">
        <f>E206+E208+E207</f>
        <v>2265000</v>
      </c>
      <c r="G206" s="944">
        <v>270000</v>
      </c>
      <c r="H206" s="1607">
        <f>G206+G207+G208</f>
        <v>10844712</v>
      </c>
      <c r="I206" s="982">
        <v>0</v>
      </c>
      <c r="J206" s="1627">
        <f>SUM(I206:I208)</f>
        <v>1113267.8799999999</v>
      </c>
      <c r="K206" s="983">
        <v>0</v>
      </c>
      <c r="L206" s="984">
        <v>0</v>
      </c>
    </row>
    <row r="207" spans="1:12">
      <c r="A207" s="1623"/>
      <c r="B207" s="1108">
        <v>754</v>
      </c>
      <c r="C207" s="1109" t="s">
        <v>818</v>
      </c>
      <c r="D207" s="1100" t="s">
        <v>720</v>
      </c>
      <c r="E207" s="971"/>
      <c r="F207" s="1605"/>
      <c r="G207" s="972">
        <v>8579712</v>
      </c>
      <c r="H207" s="1608"/>
      <c r="I207" s="1050">
        <v>428333.63</v>
      </c>
      <c r="J207" s="1628"/>
      <c r="K207" s="974">
        <v>0</v>
      </c>
      <c r="L207" s="1008">
        <v>4.992401026980859E-2</v>
      </c>
    </row>
    <row r="208" spans="1:12" ht="30" customHeight="1" thickBot="1">
      <c r="A208" s="1624"/>
      <c r="B208" s="1110" t="s">
        <v>424</v>
      </c>
      <c r="C208" s="1082" t="s">
        <v>425</v>
      </c>
      <c r="D208" s="1103" t="s">
        <v>720</v>
      </c>
      <c r="E208" s="1028">
        <v>1995000</v>
      </c>
      <c r="F208" s="1625"/>
      <c r="G208" s="1029">
        <v>1995000</v>
      </c>
      <c r="H208" s="1626"/>
      <c r="I208" s="1111">
        <v>684934.25</v>
      </c>
      <c r="J208" s="1629"/>
      <c r="K208" s="1039">
        <v>0.34332543859649123</v>
      </c>
      <c r="L208" s="1040">
        <v>0.34332543859649123</v>
      </c>
    </row>
    <row r="209" spans="1:12" ht="38.25" thickBot="1">
      <c r="A209" s="1112" t="s">
        <v>834</v>
      </c>
      <c r="B209" s="1108">
        <v>754</v>
      </c>
      <c r="C209" s="1109" t="s">
        <v>818</v>
      </c>
      <c r="D209" s="1100" t="s">
        <v>720</v>
      </c>
      <c r="E209" s="942"/>
      <c r="F209" s="943">
        <f>E209</f>
        <v>0</v>
      </c>
      <c r="G209" s="945">
        <v>3434468</v>
      </c>
      <c r="H209" s="945">
        <f>G209</f>
        <v>3434468</v>
      </c>
      <c r="I209" s="979">
        <v>0</v>
      </c>
      <c r="J209" s="947">
        <f>I209</f>
        <v>0</v>
      </c>
      <c r="K209" s="983">
        <v>0</v>
      </c>
      <c r="L209" s="984">
        <v>0</v>
      </c>
    </row>
    <row r="210" spans="1:12" ht="30" customHeight="1">
      <c r="A210" s="1601" t="s">
        <v>835</v>
      </c>
      <c r="B210" s="1078" t="s">
        <v>374</v>
      </c>
      <c r="C210" s="1079" t="s">
        <v>375</v>
      </c>
      <c r="D210" s="966" t="s">
        <v>782</v>
      </c>
      <c r="E210" s="967">
        <v>936000</v>
      </c>
      <c r="F210" s="1604">
        <f>E210+E212+E211</f>
        <v>939000</v>
      </c>
      <c r="G210" s="944">
        <v>936000</v>
      </c>
      <c r="H210" s="1607">
        <f>G210+G211+G212</f>
        <v>1977838</v>
      </c>
      <c r="I210" s="982">
        <v>0</v>
      </c>
      <c r="J210" s="1610">
        <f>I210+I212+I211</f>
        <v>130421.45</v>
      </c>
      <c r="K210" s="983">
        <v>0</v>
      </c>
      <c r="L210" s="984">
        <v>0</v>
      </c>
    </row>
    <row r="211" spans="1:12">
      <c r="A211" s="1602"/>
      <c r="B211" s="1108">
        <v>754</v>
      </c>
      <c r="C211" s="1109" t="s">
        <v>818</v>
      </c>
      <c r="D211" s="1100" t="s">
        <v>720</v>
      </c>
      <c r="E211" s="971"/>
      <c r="F211" s="1605"/>
      <c r="G211" s="972">
        <v>1038838</v>
      </c>
      <c r="H211" s="1608"/>
      <c r="I211" s="1050">
        <v>127446.45</v>
      </c>
      <c r="J211" s="1611"/>
      <c r="K211" s="974">
        <v>0</v>
      </c>
      <c r="L211" s="1008">
        <v>0.12268173670966984</v>
      </c>
    </row>
    <row r="212" spans="1:12" ht="38.25" thickBot="1">
      <c r="A212" s="1603"/>
      <c r="B212" s="1098">
        <v>900</v>
      </c>
      <c r="C212" s="1113" t="s">
        <v>816</v>
      </c>
      <c r="D212" s="1107" t="s">
        <v>720</v>
      </c>
      <c r="E212" s="977">
        <v>3000</v>
      </c>
      <c r="F212" s="1606"/>
      <c r="G212" s="978">
        <v>3000</v>
      </c>
      <c r="H212" s="1609"/>
      <c r="I212" s="978">
        <v>2975</v>
      </c>
      <c r="J212" s="1612"/>
      <c r="K212" s="1011">
        <v>0.9916666666666667</v>
      </c>
      <c r="L212" s="1040">
        <v>0.9916666666666667</v>
      </c>
    </row>
    <row r="213" spans="1:12" ht="30" customHeight="1">
      <c r="A213" s="1613" t="s">
        <v>836</v>
      </c>
      <c r="B213" s="1078" t="s">
        <v>374</v>
      </c>
      <c r="C213" s="1079" t="s">
        <v>375</v>
      </c>
      <c r="D213" s="966" t="s">
        <v>782</v>
      </c>
      <c r="E213" s="967">
        <v>585000</v>
      </c>
      <c r="F213" s="1615">
        <f>E213+E214</f>
        <v>585000</v>
      </c>
      <c r="G213" s="944">
        <v>585000</v>
      </c>
      <c r="H213" s="1617">
        <f>G213+G214</f>
        <v>2651850</v>
      </c>
      <c r="I213" s="982">
        <v>0</v>
      </c>
      <c r="J213" s="1619">
        <f>SUM(I213:I214)</f>
        <v>127446.45</v>
      </c>
      <c r="K213" s="1093">
        <v>0</v>
      </c>
      <c r="L213" s="1114">
        <v>0</v>
      </c>
    </row>
    <row r="214" spans="1:12" ht="38.25" thickBot="1">
      <c r="A214" s="1614"/>
      <c r="B214" s="1098">
        <v>754</v>
      </c>
      <c r="C214" s="1099" t="s">
        <v>818</v>
      </c>
      <c r="D214" s="1107" t="s">
        <v>720</v>
      </c>
      <c r="E214" s="977"/>
      <c r="F214" s="1616"/>
      <c r="G214" s="978">
        <v>2066850</v>
      </c>
      <c r="H214" s="1618"/>
      <c r="I214" s="1115">
        <v>127446.45</v>
      </c>
      <c r="J214" s="1620"/>
      <c r="K214" s="1031">
        <v>0</v>
      </c>
      <c r="L214" s="1012">
        <v>6.1662167065824808E-2</v>
      </c>
    </row>
    <row r="215" spans="1:12" ht="30" customHeight="1" thickBot="1">
      <c r="A215" s="1112" t="s">
        <v>837</v>
      </c>
      <c r="B215" s="1094" t="s">
        <v>374</v>
      </c>
      <c r="C215" s="1095" t="s">
        <v>375</v>
      </c>
      <c r="D215" s="999" t="s">
        <v>782</v>
      </c>
      <c r="E215" s="1000">
        <v>297000</v>
      </c>
      <c r="F215" s="1001">
        <f>SUM(E215:E215)</f>
        <v>297000</v>
      </c>
      <c r="G215" s="962">
        <v>297000</v>
      </c>
      <c r="H215" s="1001">
        <f>SUM(G215:G215)</f>
        <v>297000</v>
      </c>
      <c r="I215" s="1096">
        <v>0</v>
      </c>
      <c r="J215" s="947">
        <f>I215</f>
        <v>0</v>
      </c>
      <c r="K215" s="1093">
        <v>0</v>
      </c>
      <c r="L215" s="949">
        <v>0</v>
      </c>
    </row>
    <row r="216" spans="1:12" ht="45" customHeight="1" thickBot="1">
      <c r="A216" s="1116"/>
      <c r="B216" s="1117"/>
      <c r="C216" s="1118"/>
      <c r="D216" s="1119" t="s">
        <v>838</v>
      </c>
      <c r="E216" s="1120">
        <v>80243000000</v>
      </c>
      <c r="F216" s="1120">
        <v>80243000000</v>
      </c>
      <c r="G216" s="1121">
        <v>80243000000</v>
      </c>
      <c r="H216" s="1121">
        <v>80243000000</v>
      </c>
      <c r="I216" s="1121">
        <v>8641759380.6000023</v>
      </c>
      <c r="J216" s="1122">
        <v>8641759380.6000004</v>
      </c>
      <c r="K216" s="1123">
        <v>0.10769486909263117</v>
      </c>
      <c r="L216" s="1124">
        <v>0.10769486909263117</v>
      </c>
    </row>
    <row r="217" spans="1:12" ht="37.5" customHeight="1">
      <c r="F217" s="1130"/>
    </row>
    <row r="222" spans="1:12" ht="37.5" customHeight="1">
      <c r="I222" s="1132">
        <f>I221+I219</f>
        <v>0</v>
      </c>
    </row>
  </sheetData>
  <mergeCells count="217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34:A41"/>
    <mergeCell ref="B34:B38"/>
    <mergeCell ref="C34:C38"/>
    <mergeCell ref="F34:F41"/>
    <mergeCell ref="H34:H41"/>
    <mergeCell ref="J34:J41"/>
    <mergeCell ref="B39:B41"/>
    <mergeCell ref="C39:C41"/>
    <mergeCell ref="A29:A33"/>
    <mergeCell ref="F29:F33"/>
    <mergeCell ref="H29:H33"/>
    <mergeCell ref="J29:J33"/>
    <mergeCell ref="B31:B33"/>
    <mergeCell ref="C31:C33"/>
    <mergeCell ref="A49:A52"/>
    <mergeCell ref="B49:B50"/>
    <mergeCell ref="C49:C50"/>
    <mergeCell ref="F49:F52"/>
    <mergeCell ref="H49:H52"/>
    <mergeCell ref="J49:J52"/>
    <mergeCell ref="B51:B52"/>
    <mergeCell ref="C51:C52"/>
    <mergeCell ref="A42:A47"/>
    <mergeCell ref="B42:B44"/>
    <mergeCell ref="C42:C44"/>
    <mergeCell ref="F42:F47"/>
    <mergeCell ref="H42:H47"/>
    <mergeCell ref="J42:J47"/>
    <mergeCell ref="B46:B47"/>
    <mergeCell ref="C46:C47"/>
    <mergeCell ref="A73:A82"/>
    <mergeCell ref="B73:B82"/>
    <mergeCell ref="C73:C82"/>
    <mergeCell ref="F73:F82"/>
    <mergeCell ref="H73:H82"/>
    <mergeCell ref="J73:J82"/>
    <mergeCell ref="A54:A60"/>
    <mergeCell ref="F54:F60"/>
    <mergeCell ref="H54:H60"/>
    <mergeCell ref="J54:J60"/>
    <mergeCell ref="B55:B60"/>
    <mergeCell ref="C55:C60"/>
    <mergeCell ref="A113:A117"/>
    <mergeCell ref="B113:B114"/>
    <mergeCell ref="C113:C114"/>
    <mergeCell ref="F113:F117"/>
    <mergeCell ref="H113:H117"/>
    <mergeCell ref="J113:J117"/>
    <mergeCell ref="B115:B117"/>
    <mergeCell ref="C115:C117"/>
    <mergeCell ref="A84:A112"/>
    <mergeCell ref="B84:B86"/>
    <mergeCell ref="C84:C86"/>
    <mergeCell ref="F84:F112"/>
    <mergeCell ref="H84:H112"/>
    <mergeCell ref="J84:J112"/>
    <mergeCell ref="B88:B89"/>
    <mergeCell ref="C88:C89"/>
    <mergeCell ref="B90:B107"/>
    <mergeCell ref="C90:C107"/>
    <mergeCell ref="A121:A124"/>
    <mergeCell ref="B121:B124"/>
    <mergeCell ref="C121:C124"/>
    <mergeCell ref="F121:F124"/>
    <mergeCell ref="H121:H124"/>
    <mergeCell ref="J121:J124"/>
    <mergeCell ref="A118:A120"/>
    <mergeCell ref="F118:F120"/>
    <mergeCell ref="H118:H120"/>
    <mergeCell ref="J118:J120"/>
    <mergeCell ref="B119:B120"/>
    <mergeCell ref="C119:C120"/>
    <mergeCell ref="A141:A150"/>
    <mergeCell ref="B141:B150"/>
    <mergeCell ref="C141:C150"/>
    <mergeCell ref="F141:F150"/>
    <mergeCell ref="H141:H150"/>
    <mergeCell ref="J141:J150"/>
    <mergeCell ref="A125:A140"/>
    <mergeCell ref="F125:F140"/>
    <mergeCell ref="H125:H140"/>
    <mergeCell ref="J125:J140"/>
    <mergeCell ref="B127:B131"/>
    <mergeCell ref="C127:C131"/>
    <mergeCell ref="B133:B138"/>
    <mergeCell ref="C133:C138"/>
    <mergeCell ref="A151:A152"/>
    <mergeCell ref="F151:F152"/>
    <mergeCell ref="H151:H152"/>
    <mergeCell ref="J151:J152"/>
    <mergeCell ref="A153:A160"/>
    <mergeCell ref="B153:B157"/>
    <mergeCell ref="C153:C157"/>
    <mergeCell ref="F153:F160"/>
    <mergeCell ref="H153:H160"/>
    <mergeCell ref="J153:J160"/>
    <mergeCell ref="A166:A170"/>
    <mergeCell ref="B166:B167"/>
    <mergeCell ref="C166:C167"/>
    <mergeCell ref="F166:F170"/>
    <mergeCell ref="H166:H170"/>
    <mergeCell ref="J166:J170"/>
    <mergeCell ref="B168:B170"/>
    <mergeCell ref="C168:C170"/>
    <mergeCell ref="B158:B160"/>
    <mergeCell ref="C158:C160"/>
    <mergeCell ref="A161:A163"/>
    <mergeCell ref="F161:F163"/>
    <mergeCell ref="H161:H163"/>
    <mergeCell ref="J161:J163"/>
    <mergeCell ref="A178:A180"/>
    <mergeCell ref="B178:B180"/>
    <mergeCell ref="C178:C180"/>
    <mergeCell ref="F178:F180"/>
    <mergeCell ref="H178:H180"/>
    <mergeCell ref="J178:J180"/>
    <mergeCell ref="A172:A173"/>
    <mergeCell ref="F172:F173"/>
    <mergeCell ref="H172:H173"/>
    <mergeCell ref="J172:J173"/>
    <mergeCell ref="A176:A177"/>
    <mergeCell ref="B176:B177"/>
    <mergeCell ref="C176:C177"/>
    <mergeCell ref="F176:F177"/>
    <mergeCell ref="H176:H177"/>
    <mergeCell ref="J176:J177"/>
    <mergeCell ref="A182:A183"/>
    <mergeCell ref="F182:F183"/>
    <mergeCell ref="H182:H183"/>
    <mergeCell ref="J182:J183"/>
    <mergeCell ref="A184:A185"/>
    <mergeCell ref="B184:B185"/>
    <mergeCell ref="C184:C185"/>
    <mergeCell ref="F184:F185"/>
    <mergeCell ref="H184:H185"/>
    <mergeCell ref="J184:J185"/>
    <mergeCell ref="A186:A188"/>
    <mergeCell ref="F186:F188"/>
    <mergeCell ref="H186:H188"/>
    <mergeCell ref="J186:J188"/>
    <mergeCell ref="A189:A190"/>
    <mergeCell ref="B189:B190"/>
    <mergeCell ref="C189:C190"/>
    <mergeCell ref="F189:F190"/>
    <mergeCell ref="H189:H190"/>
    <mergeCell ref="J189:J190"/>
    <mergeCell ref="A195:A198"/>
    <mergeCell ref="F195:F198"/>
    <mergeCell ref="H195:H198"/>
    <mergeCell ref="J195:J198"/>
    <mergeCell ref="B196:B197"/>
    <mergeCell ref="C196:C197"/>
    <mergeCell ref="A191:A194"/>
    <mergeCell ref="F191:F194"/>
    <mergeCell ref="H191:H194"/>
    <mergeCell ref="J191:J194"/>
    <mergeCell ref="B192:B193"/>
    <mergeCell ref="C192:C193"/>
    <mergeCell ref="A199:A200"/>
    <mergeCell ref="F199:F200"/>
    <mergeCell ref="H199:H200"/>
    <mergeCell ref="J199:J200"/>
    <mergeCell ref="A201:A203"/>
    <mergeCell ref="F201:F203"/>
    <mergeCell ref="H201:H203"/>
    <mergeCell ref="J201:J203"/>
    <mergeCell ref="B202:B203"/>
    <mergeCell ref="C202:C203"/>
    <mergeCell ref="A210:A212"/>
    <mergeCell ref="F210:F212"/>
    <mergeCell ref="H210:H212"/>
    <mergeCell ref="J210:J212"/>
    <mergeCell ref="A213:A214"/>
    <mergeCell ref="F213:F214"/>
    <mergeCell ref="H213:H214"/>
    <mergeCell ref="J213:J214"/>
    <mergeCell ref="A204:A205"/>
    <mergeCell ref="F204:F205"/>
    <mergeCell ref="H204:H205"/>
    <mergeCell ref="J204:J205"/>
    <mergeCell ref="A206:A208"/>
    <mergeCell ref="F206:F208"/>
    <mergeCell ref="H206:H208"/>
    <mergeCell ref="J206:J208"/>
  </mergeCells>
  <printOptions horizontalCentered="1"/>
  <pageMargins left="0.70866141732283472" right="0.70866141732283472" top="0.70866141732283472" bottom="0.59055118110236227" header="0.55118110236220474" footer="0.31496062992125984"/>
  <pageSetup paperSize="9" scale="46" firstPageNumber="59" orientation="landscape" useFirstPageNumber="1" r:id="rId1"/>
  <headerFooter alignWithMargins="0">
    <oddHeader>&amp;C&amp;18-&amp;P -</oddHeader>
  </headerFooter>
  <rowBreaks count="7" manualBreakCount="7">
    <brk id="33" max="11" man="1"/>
    <brk id="60" max="11" man="1"/>
    <brk id="83" max="11" man="1"/>
    <brk id="109" max="11" man="1"/>
    <brk id="138" max="11" man="1"/>
    <brk id="165" max="11" man="1"/>
    <brk id="194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3"/>
  <sheetViews>
    <sheetView showGridLines="0" zoomScale="80" zoomScaleNormal="80" zoomScaleSheetLayoutView="91" workbookViewId="0"/>
  </sheetViews>
  <sheetFormatPr defaultRowHeight="14.25"/>
  <cols>
    <col min="1" max="1" width="76.140625" style="815" customWidth="1"/>
    <col min="2" max="3" width="14" style="815" customWidth="1"/>
    <col min="4" max="4" width="14.42578125" style="815" customWidth="1"/>
    <col min="5" max="11" width="14.42578125" style="818" customWidth="1"/>
    <col min="12" max="12" width="15.85546875" style="818" customWidth="1"/>
    <col min="13" max="13" width="14.42578125" style="816" customWidth="1"/>
    <col min="14" max="256" width="9.140625" style="816"/>
    <col min="257" max="257" width="76.140625" style="816" customWidth="1"/>
    <col min="258" max="259" width="14" style="816" customWidth="1"/>
    <col min="260" max="267" width="14.42578125" style="816" customWidth="1"/>
    <col min="268" max="268" width="15.85546875" style="816" customWidth="1"/>
    <col min="269" max="269" width="14.42578125" style="816" customWidth="1"/>
    <col min="270" max="512" width="9.140625" style="816"/>
    <col min="513" max="513" width="76.140625" style="816" customWidth="1"/>
    <col min="514" max="515" width="14" style="816" customWidth="1"/>
    <col min="516" max="523" width="14.42578125" style="816" customWidth="1"/>
    <col min="524" max="524" width="15.85546875" style="816" customWidth="1"/>
    <col min="525" max="525" width="14.42578125" style="816" customWidth="1"/>
    <col min="526" max="768" width="9.140625" style="816"/>
    <col min="769" max="769" width="76.140625" style="816" customWidth="1"/>
    <col min="770" max="771" width="14" style="816" customWidth="1"/>
    <col min="772" max="779" width="14.42578125" style="816" customWidth="1"/>
    <col min="780" max="780" width="15.85546875" style="816" customWidth="1"/>
    <col min="781" max="781" width="14.42578125" style="816" customWidth="1"/>
    <col min="782" max="1024" width="9.140625" style="816"/>
    <col min="1025" max="1025" width="76.140625" style="816" customWidth="1"/>
    <col min="1026" max="1027" width="14" style="816" customWidth="1"/>
    <col min="1028" max="1035" width="14.42578125" style="816" customWidth="1"/>
    <col min="1036" max="1036" width="15.85546875" style="816" customWidth="1"/>
    <col min="1037" max="1037" width="14.42578125" style="816" customWidth="1"/>
    <col min="1038" max="1280" width="9.140625" style="816"/>
    <col min="1281" max="1281" width="76.140625" style="816" customWidth="1"/>
    <col min="1282" max="1283" width="14" style="816" customWidth="1"/>
    <col min="1284" max="1291" width="14.42578125" style="816" customWidth="1"/>
    <col min="1292" max="1292" width="15.85546875" style="816" customWidth="1"/>
    <col min="1293" max="1293" width="14.42578125" style="816" customWidth="1"/>
    <col min="1294" max="1536" width="9.140625" style="816"/>
    <col min="1537" max="1537" width="76.140625" style="816" customWidth="1"/>
    <col min="1538" max="1539" width="14" style="816" customWidth="1"/>
    <col min="1540" max="1547" width="14.42578125" style="816" customWidth="1"/>
    <col min="1548" max="1548" width="15.85546875" style="816" customWidth="1"/>
    <col min="1549" max="1549" width="14.42578125" style="816" customWidth="1"/>
    <col min="1550" max="1792" width="9.140625" style="816"/>
    <col min="1793" max="1793" width="76.140625" style="816" customWidth="1"/>
    <col min="1794" max="1795" width="14" style="816" customWidth="1"/>
    <col min="1796" max="1803" width="14.42578125" style="816" customWidth="1"/>
    <col min="1804" max="1804" width="15.85546875" style="816" customWidth="1"/>
    <col min="1805" max="1805" width="14.42578125" style="816" customWidth="1"/>
    <col min="1806" max="2048" width="9.140625" style="816"/>
    <col min="2049" max="2049" width="76.140625" style="816" customWidth="1"/>
    <col min="2050" max="2051" width="14" style="816" customWidth="1"/>
    <col min="2052" max="2059" width="14.42578125" style="816" customWidth="1"/>
    <col min="2060" max="2060" width="15.85546875" style="816" customWidth="1"/>
    <col min="2061" max="2061" width="14.42578125" style="816" customWidth="1"/>
    <col min="2062" max="2304" width="9.140625" style="816"/>
    <col min="2305" max="2305" width="76.140625" style="816" customWidth="1"/>
    <col min="2306" max="2307" width="14" style="816" customWidth="1"/>
    <col min="2308" max="2315" width="14.42578125" style="816" customWidth="1"/>
    <col min="2316" max="2316" width="15.85546875" style="816" customWidth="1"/>
    <col min="2317" max="2317" width="14.42578125" style="816" customWidth="1"/>
    <col min="2318" max="2560" width="9.140625" style="816"/>
    <col min="2561" max="2561" width="76.140625" style="816" customWidth="1"/>
    <col min="2562" max="2563" width="14" style="816" customWidth="1"/>
    <col min="2564" max="2571" width="14.42578125" style="816" customWidth="1"/>
    <col min="2572" max="2572" width="15.85546875" style="816" customWidth="1"/>
    <col min="2573" max="2573" width="14.42578125" style="816" customWidth="1"/>
    <col min="2574" max="2816" width="9.140625" style="816"/>
    <col min="2817" max="2817" width="76.140625" style="816" customWidth="1"/>
    <col min="2818" max="2819" width="14" style="816" customWidth="1"/>
    <col min="2820" max="2827" width="14.42578125" style="816" customWidth="1"/>
    <col min="2828" max="2828" width="15.85546875" style="816" customWidth="1"/>
    <col min="2829" max="2829" width="14.42578125" style="816" customWidth="1"/>
    <col min="2830" max="3072" width="9.140625" style="816"/>
    <col min="3073" max="3073" width="76.140625" style="816" customWidth="1"/>
    <col min="3074" max="3075" width="14" style="816" customWidth="1"/>
    <col min="3076" max="3083" width="14.42578125" style="816" customWidth="1"/>
    <col min="3084" max="3084" width="15.85546875" style="816" customWidth="1"/>
    <col min="3085" max="3085" width="14.42578125" style="816" customWidth="1"/>
    <col min="3086" max="3328" width="9.140625" style="816"/>
    <col min="3329" max="3329" width="76.140625" style="816" customWidth="1"/>
    <col min="3330" max="3331" width="14" style="816" customWidth="1"/>
    <col min="3332" max="3339" width="14.42578125" style="816" customWidth="1"/>
    <col min="3340" max="3340" width="15.85546875" style="816" customWidth="1"/>
    <col min="3341" max="3341" width="14.42578125" style="816" customWidth="1"/>
    <col min="3342" max="3584" width="9.140625" style="816"/>
    <col min="3585" max="3585" width="76.140625" style="816" customWidth="1"/>
    <col min="3586" max="3587" width="14" style="816" customWidth="1"/>
    <col min="3588" max="3595" width="14.42578125" style="816" customWidth="1"/>
    <col min="3596" max="3596" width="15.85546875" style="816" customWidth="1"/>
    <col min="3597" max="3597" width="14.42578125" style="816" customWidth="1"/>
    <col min="3598" max="3840" width="9.140625" style="816"/>
    <col min="3841" max="3841" width="76.140625" style="816" customWidth="1"/>
    <col min="3842" max="3843" width="14" style="816" customWidth="1"/>
    <col min="3844" max="3851" width="14.42578125" style="816" customWidth="1"/>
    <col min="3852" max="3852" width="15.85546875" style="816" customWidth="1"/>
    <col min="3853" max="3853" width="14.42578125" style="816" customWidth="1"/>
    <col min="3854" max="4096" width="9.140625" style="816"/>
    <col min="4097" max="4097" width="76.140625" style="816" customWidth="1"/>
    <col min="4098" max="4099" width="14" style="816" customWidth="1"/>
    <col min="4100" max="4107" width="14.42578125" style="816" customWidth="1"/>
    <col min="4108" max="4108" width="15.85546875" style="816" customWidth="1"/>
    <col min="4109" max="4109" width="14.42578125" style="816" customWidth="1"/>
    <col min="4110" max="4352" width="9.140625" style="816"/>
    <col min="4353" max="4353" width="76.140625" style="816" customWidth="1"/>
    <col min="4354" max="4355" width="14" style="816" customWidth="1"/>
    <col min="4356" max="4363" width="14.42578125" style="816" customWidth="1"/>
    <col min="4364" max="4364" width="15.85546875" style="816" customWidth="1"/>
    <col min="4365" max="4365" width="14.42578125" style="816" customWidth="1"/>
    <col min="4366" max="4608" width="9.140625" style="816"/>
    <col min="4609" max="4609" width="76.140625" style="816" customWidth="1"/>
    <col min="4610" max="4611" width="14" style="816" customWidth="1"/>
    <col min="4612" max="4619" width="14.42578125" style="816" customWidth="1"/>
    <col min="4620" max="4620" width="15.85546875" style="816" customWidth="1"/>
    <col min="4621" max="4621" width="14.42578125" style="816" customWidth="1"/>
    <col min="4622" max="4864" width="9.140625" style="816"/>
    <col min="4865" max="4865" width="76.140625" style="816" customWidth="1"/>
    <col min="4866" max="4867" width="14" style="816" customWidth="1"/>
    <col min="4868" max="4875" width="14.42578125" style="816" customWidth="1"/>
    <col min="4876" max="4876" width="15.85546875" style="816" customWidth="1"/>
    <col min="4877" max="4877" width="14.42578125" style="816" customWidth="1"/>
    <col min="4878" max="5120" width="9.140625" style="816"/>
    <col min="5121" max="5121" width="76.140625" style="816" customWidth="1"/>
    <col min="5122" max="5123" width="14" style="816" customWidth="1"/>
    <col min="5124" max="5131" width="14.42578125" style="816" customWidth="1"/>
    <col min="5132" max="5132" width="15.85546875" style="816" customWidth="1"/>
    <col min="5133" max="5133" width="14.42578125" style="816" customWidth="1"/>
    <col min="5134" max="5376" width="9.140625" style="816"/>
    <col min="5377" max="5377" width="76.140625" style="816" customWidth="1"/>
    <col min="5378" max="5379" width="14" style="816" customWidth="1"/>
    <col min="5380" max="5387" width="14.42578125" style="816" customWidth="1"/>
    <col min="5388" max="5388" width="15.85546875" style="816" customWidth="1"/>
    <col min="5389" max="5389" width="14.42578125" style="816" customWidth="1"/>
    <col min="5390" max="5632" width="9.140625" style="816"/>
    <col min="5633" max="5633" width="76.140625" style="816" customWidth="1"/>
    <col min="5634" max="5635" width="14" style="816" customWidth="1"/>
    <col min="5636" max="5643" width="14.42578125" style="816" customWidth="1"/>
    <col min="5644" max="5644" width="15.85546875" style="816" customWidth="1"/>
    <col min="5645" max="5645" width="14.42578125" style="816" customWidth="1"/>
    <col min="5646" max="5888" width="9.140625" style="816"/>
    <col min="5889" max="5889" width="76.140625" style="816" customWidth="1"/>
    <col min="5890" max="5891" width="14" style="816" customWidth="1"/>
    <col min="5892" max="5899" width="14.42578125" style="816" customWidth="1"/>
    <col min="5900" max="5900" width="15.85546875" style="816" customWidth="1"/>
    <col min="5901" max="5901" width="14.42578125" style="816" customWidth="1"/>
    <col min="5902" max="6144" width="9.140625" style="816"/>
    <col min="6145" max="6145" width="76.140625" style="816" customWidth="1"/>
    <col min="6146" max="6147" width="14" style="816" customWidth="1"/>
    <col min="6148" max="6155" width="14.42578125" style="816" customWidth="1"/>
    <col min="6156" max="6156" width="15.85546875" style="816" customWidth="1"/>
    <col min="6157" max="6157" width="14.42578125" style="816" customWidth="1"/>
    <col min="6158" max="6400" width="9.140625" style="816"/>
    <col min="6401" max="6401" width="76.140625" style="816" customWidth="1"/>
    <col min="6402" max="6403" width="14" style="816" customWidth="1"/>
    <col min="6404" max="6411" width="14.42578125" style="816" customWidth="1"/>
    <col min="6412" max="6412" width="15.85546875" style="816" customWidth="1"/>
    <col min="6413" max="6413" width="14.42578125" style="816" customWidth="1"/>
    <col min="6414" max="6656" width="9.140625" style="816"/>
    <col min="6657" max="6657" width="76.140625" style="816" customWidth="1"/>
    <col min="6658" max="6659" width="14" style="816" customWidth="1"/>
    <col min="6660" max="6667" width="14.42578125" style="816" customWidth="1"/>
    <col min="6668" max="6668" width="15.85546875" style="816" customWidth="1"/>
    <col min="6669" max="6669" width="14.42578125" style="816" customWidth="1"/>
    <col min="6670" max="6912" width="9.140625" style="816"/>
    <col min="6913" max="6913" width="76.140625" style="816" customWidth="1"/>
    <col min="6914" max="6915" width="14" style="816" customWidth="1"/>
    <col min="6916" max="6923" width="14.42578125" style="816" customWidth="1"/>
    <col min="6924" max="6924" width="15.85546875" style="816" customWidth="1"/>
    <col min="6925" max="6925" width="14.42578125" style="816" customWidth="1"/>
    <col min="6926" max="7168" width="9.140625" style="816"/>
    <col min="7169" max="7169" width="76.140625" style="816" customWidth="1"/>
    <col min="7170" max="7171" width="14" style="816" customWidth="1"/>
    <col min="7172" max="7179" width="14.42578125" style="816" customWidth="1"/>
    <col min="7180" max="7180" width="15.85546875" style="816" customWidth="1"/>
    <col min="7181" max="7181" width="14.42578125" style="816" customWidth="1"/>
    <col min="7182" max="7424" width="9.140625" style="816"/>
    <col min="7425" max="7425" width="76.140625" style="816" customWidth="1"/>
    <col min="7426" max="7427" width="14" style="816" customWidth="1"/>
    <col min="7428" max="7435" width="14.42578125" style="816" customWidth="1"/>
    <col min="7436" max="7436" width="15.85546875" style="816" customWidth="1"/>
    <col min="7437" max="7437" width="14.42578125" style="816" customWidth="1"/>
    <col min="7438" max="7680" width="9.140625" style="816"/>
    <col min="7681" max="7681" width="76.140625" style="816" customWidth="1"/>
    <col min="7682" max="7683" width="14" style="816" customWidth="1"/>
    <col min="7684" max="7691" width="14.42578125" style="816" customWidth="1"/>
    <col min="7692" max="7692" width="15.85546875" style="816" customWidth="1"/>
    <col min="7693" max="7693" width="14.42578125" style="816" customWidth="1"/>
    <col min="7694" max="7936" width="9.140625" style="816"/>
    <col min="7937" max="7937" width="76.140625" style="816" customWidth="1"/>
    <col min="7938" max="7939" width="14" style="816" customWidth="1"/>
    <col min="7940" max="7947" width="14.42578125" style="816" customWidth="1"/>
    <col min="7948" max="7948" width="15.85546875" style="816" customWidth="1"/>
    <col min="7949" max="7949" width="14.42578125" style="816" customWidth="1"/>
    <col min="7950" max="8192" width="9.140625" style="816"/>
    <col min="8193" max="8193" width="76.140625" style="816" customWidth="1"/>
    <col min="8194" max="8195" width="14" style="816" customWidth="1"/>
    <col min="8196" max="8203" width="14.42578125" style="816" customWidth="1"/>
    <col min="8204" max="8204" width="15.85546875" style="816" customWidth="1"/>
    <col min="8205" max="8205" width="14.42578125" style="816" customWidth="1"/>
    <col min="8206" max="8448" width="9.140625" style="816"/>
    <col min="8449" max="8449" width="76.140625" style="816" customWidth="1"/>
    <col min="8450" max="8451" width="14" style="816" customWidth="1"/>
    <col min="8452" max="8459" width="14.42578125" style="816" customWidth="1"/>
    <col min="8460" max="8460" width="15.85546875" style="816" customWidth="1"/>
    <col min="8461" max="8461" width="14.42578125" style="816" customWidth="1"/>
    <col min="8462" max="8704" width="9.140625" style="816"/>
    <col min="8705" max="8705" width="76.140625" style="816" customWidth="1"/>
    <col min="8706" max="8707" width="14" style="816" customWidth="1"/>
    <col min="8708" max="8715" width="14.42578125" style="816" customWidth="1"/>
    <col min="8716" max="8716" width="15.85546875" style="816" customWidth="1"/>
    <col min="8717" max="8717" width="14.42578125" style="816" customWidth="1"/>
    <col min="8718" max="8960" width="9.140625" style="816"/>
    <col min="8961" max="8961" width="76.140625" style="816" customWidth="1"/>
    <col min="8962" max="8963" width="14" style="816" customWidth="1"/>
    <col min="8964" max="8971" width="14.42578125" style="816" customWidth="1"/>
    <col min="8972" max="8972" width="15.85546875" style="816" customWidth="1"/>
    <col min="8973" max="8973" width="14.42578125" style="816" customWidth="1"/>
    <col min="8974" max="9216" width="9.140625" style="816"/>
    <col min="9217" max="9217" width="76.140625" style="816" customWidth="1"/>
    <col min="9218" max="9219" width="14" style="816" customWidth="1"/>
    <col min="9220" max="9227" width="14.42578125" style="816" customWidth="1"/>
    <col min="9228" max="9228" width="15.85546875" style="816" customWidth="1"/>
    <col min="9229" max="9229" width="14.42578125" style="816" customWidth="1"/>
    <col min="9230" max="9472" width="9.140625" style="816"/>
    <col min="9473" max="9473" width="76.140625" style="816" customWidth="1"/>
    <col min="9474" max="9475" width="14" style="816" customWidth="1"/>
    <col min="9476" max="9483" width="14.42578125" style="816" customWidth="1"/>
    <col min="9484" max="9484" width="15.85546875" style="816" customWidth="1"/>
    <col min="9485" max="9485" width="14.42578125" style="816" customWidth="1"/>
    <col min="9486" max="9728" width="9.140625" style="816"/>
    <col min="9729" max="9729" width="76.140625" style="816" customWidth="1"/>
    <col min="9730" max="9731" width="14" style="816" customWidth="1"/>
    <col min="9732" max="9739" width="14.42578125" style="816" customWidth="1"/>
    <col min="9740" max="9740" width="15.85546875" style="816" customWidth="1"/>
    <col min="9741" max="9741" width="14.42578125" style="816" customWidth="1"/>
    <col min="9742" max="9984" width="9.140625" style="816"/>
    <col min="9985" max="9985" width="76.140625" style="816" customWidth="1"/>
    <col min="9986" max="9987" width="14" style="816" customWidth="1"/>
    <col min="9988" max="9995" width="14.42578125" style="816" customWidth="1"/>
    <col min="9996" max="9996" width="15.85546875" style="816" customWidth="1"/>
    <col min="9997" max="9997" width="14.42578125" style="816" customWidth="1"/>
    <col min="9998" max="10240" width="9.140625" style="816"/>
    <col min="10241" max="10241" width="76.140625" style="816" customWidth="1"/>
    <col min="10242" max="10243" width="14" style="816" customWidth="1"/>
    <col min="10244" max="10251" width="14.42578125" style="816" customWidth="1"/>
    <col min="10252" max="10252" width="15.85546875" style="816" customWidth="1"/>
    <col min="10253" max="10253" width="14.42578125" style="816" customWidth="1"/>
    <col min="10254" max="10496" width="9.140625" style="816"/>
    <col min="10497" max="10497" width="76.140625" style="816" customWidth="1"/>
    <col min="10498" max="10499" width="14" style="816" customWidth="1"/>
    <col min="10500" max="10507" width="14.42578125" style="816" customWidth="1"/>
    <col min="10508" max="10508" width="15.85546875" style="816" customWidth="1"/>
    <col min="10509" max="10509" width="14.42578125" style="816" customWidth="1"/>
    <col min="10510" max="10752" width="9.140625" style="816"/>
    <col min="10753" max="10753" width="76.140625" style="816" customWidth="1"/>
    <col min="10754" max="10755" width="14" style="816" customWidth="1"/>
    <col min="10756" max="10763" width="14.42578125" style="816" customWidth="1"/>
    <col min="10764" max="10764" width="15.85546875" style="816" customWidth="1"/>
    <col min="10765" max="10765" width="14.42578125" style="816" customWidth="1"/>
    <col min="10766" max="11008" width="9.140625" style="816"/>
    <col min="11009" max="11009" width="76.140625" style="816" customWidth="1"/>
    <col min="11010" max="11011" width="14" style="816" customWidth="1"/>
    <col min="11012" max="11019" width="14.42578125" style="816" customWidth="1"/>
    <col min="11020" max="11020" width="15.85546875" style="816" customWidth="1"/>
    <col min="11021" max="11021" width="14.42578125" style="816" customWidth="1"/>
    <col min="11022" max="11264" width="9.140625" style="816"/>
    <col min="11265" max="11265" width="76.140625" style="816" customWidth="1"/>
    <col min="11266" max="11267" width="14" style="816" customWidth="1"/>
    <col min="11268" max="11275" width="14.42578125" style="816" customWidth="1"/>
    <col min="11276" max="11276" width="15.85546875" style="816" customWidth="1"/>
    <col min="11277" max="11277" width="14.42578125" style="816" customWidth="1"/>
    <col min="11278" max="11520" width="9.140625" style="816"/>
    <col min="11521" max="11521" width="76.140625" style="816" customWidth="1"/>
    <col min="11522" max="11523" width="14" style="816" customWidth="1"/>
    <col min="11524" max="11531" width="14.42578125" style="816" customWidth="1"/>
    <col min="11532" max="11532" width="15.85546875" style="816" customWidth="1"/>
    <col min="11533" max="11533" width="14.42578125" style="816" customWidth="1"/>
    <col min="11534" max="11776" width="9.140625" style="816"/>
    <col min="11777" max="11777" width="76.140625" style="816" customWidth="1"/>
    <col min="11778" max="11779" width="14" style="816" customWidth="1"/>
    <col min="11780" max="11787" width="14.42578125" style="816" customWidth="1"/>
    <col min="11788" max="11788" width="15.85546875" style="816" customWidth="1"/>
    <col min="11789" max="11789" width="14.42578125" style="816" customWidth="1"/>
    <col min="11790" max="12032" width="9.140625" style="816"/>
    <col min="12033" max="12033" width="76.140625" style="816" customWidth="1"/>
    <col min="12034" max="12035" width="14" style="816" customWidth="1"/>
    <col min="12036" max="12043" width="14.42578125" style="816" customWidth="1"/>
    <col min="12044" max="12044" width="15.85546875" style="816" customWidth="1"/>
    <col min="12045" max="12045" width="14.42578125" style="816" customWidth="1"/>
    <col min="12046" max="12288" width="9.140625" style="816"/>
    <col min="12289" max="12289" width="76.140625" style="816" customWidth="1"/>
    <col min="12290" max="12291" width="14" style="816" customWidth="1"/>
    <col min="12292" max="12299" width="14.42578125" style="816" customWidth="1"/>
    <col min="12300" max="12300" width="15.85546875" style="816" customWidth="1"/>
    <col min="12301" max="12301" width="14.42578125" style="816" customWidth="1"/>
    <col min="12302" max="12544" width="9.140625" style="816"/>
    <col min="12545" max="12545" width="76.140625" style="816" customWidth="1"/>
    <col min="12546" max="12547" width="14" style="816" customWidth="1"/>
    <col min="12548" max="12555" width="14.42578125" style="816" customWidth="1"/>
    <col min="12556" max="12556" width="15.85546875" style="816" customWidth="1"/>
    <col min="12557" max="12557" width="14.42578125" style="816" customWidth="1"/>
    <col min="12558" max="12800" width="9.140625" style="816"/>
    <col min="12801" max="12801" width="76.140625" style="816" customWidth="1"/>
    <col min="12802" max="12803" width="14" style="816" customWidth="1"/>
    <col min="12804" max="12811" width="14.42578125" style="816" customWidth="1"/>
    <col min="12812" max="12812" width="15.85546875" style="816" customWidth="1"/>
    <col min="12813" max="12813" width="14.42578125" style="816" customWidth="1"/>
    <col min="12814" max="13056" width="9.140625" style="816"/>
    <col min="13057" max="13057" width="76.140625" style="816" customWidth="1"/>
    <col min="13058" max="13059" width="14" style="816" customWidth="1"/>
    <col min="13060" max="13067" width="14.42578125" style="816" customWidth="1"/>
    <col min="13068" max="13068" width="15.85546875" style="816" customWidth="1"/>
    <col min="13069" max="13069" width="14.42578125" style="816" customWidth="1"/>
    <col min="13070" max="13312" width="9.140625" style="816"/>
    <col min="13313" max="13313" width="76.140625" style="816" customWidth="1"/>
    <col min="13314" max="13315" width="14" style="816" customWidth="1"/>
    <col min="13316" max="13323" width="14.42578125" style="816" customWidth="1"/>
    <col min="13324" max="13324" width="15.85546875" style="816" customWidth="1"/>
    <col min="13325" max="13325" width="14.42578125" style="816" customWidth="1"/>
    <col min="13326" max="13568" width="9.140625" style="816"/>
    <col min="13569" max="13569" width="76.140625" style="816" customWidth="1"/>
    <col min="13570" max="13571" width="14" style="816" customWidth="1"/>
    <col min="13572" max="13579" width="14.42578125" style="816" customWidth="1"/>
    <col min="13580" max="13580" width="15.85546875" style="816" customWidth="1"/>
    <col min="13581" max="13581" width="14.42578125" style="816" customWidth="1"/>
    <col min="13582" max="13824" width="9.140625" style="816"/>
    <col min="13825" max="13825" width="76.140625" style="816" customWidth="1"/>
    <col min="13826" max="13827" width="14" style="816" customWidth="1"/>
    <col min="13828" max="13835" width="14.42578125" style="816" customWidth="1"/>
    <col min="13836" max="13836" width="15.85546875" style="816" customWidth="1"/>
    <col min="13837" max="13837" width="14.42578125" style="816" customWidth="1"/>
    <col min="13838" max="14080" width="9.140625" style="816"/>
    <col min="14081" max="14081" width="76.140625" style="816" customWidth="1"/>
    <col min="14082" max="14083" width="14" style="816" customWidth="1"/>
    <col min="14084" max="14091" width="14.42578125" style="816" customWidth="1"/>
    <col min="14092" max="14092" width="15.85546875" style="816" customWidth="1"/>
    <col min="14093" max="14093" width="14.42578125" style="816" customWidth="1"/>
    <col min="14094" max="14336" width="9.140625" style="816"/>
    <col min="14337" max="14337" width="76.140625" style="816" customWidth="1"/>
    <col min="14338" max="14339" width="14" style="816" customWidth="1"/>
    <col min="14340" max="14347" width="14.42578125" style="816" customWidth="1"/>
    <col min="14348" max="14348" width="15.85546875" style="816" customWidth="1"/>
    <col min="14349" max="14349" width="14.42578125" style="816" customWidth="1"/>
    <col min="14350" max="14592" width="9.140625" style="816"/>
    <col min="14593" max="14593" width="76.140625" style="816" customWidth="1"/>
    <col min="14594" max="14595" width="14" style="816" customWidth="1"/>
    <col min="14596" max="14603" width="14.42578125" style="816" customWidth="1"/>
    <col min="14604" max="14604" width="15.85546875" style="816" customWidth="1"/>
    <col min="14605" max="14605" width="14.42578125" style="816" customWidth="1"/>
    <col min="14606" max="14848" width="9.140625" style="816"/>
    <col min="14849" max="14849" width="76.140625" style="816" customWidth="1"/>
    <col min="14850" max="14851" width="14" style="816" customWidth="1"/>
    <col min="14852" max="14859" width="14.42578125" style="816" customWidth="1"/>
    <col min="14860" max="14860" width="15.85546875" style="816" customWidth="1"/>
    <col min="14861" max="14861" width="14.42578125" style="816" customWidth="1"/>
    <col min="14862" max="15104" width="9.140625" style="816"/>
    <col min="15105" max="15105" width="76.140625" style="816" customWidth="1"/>
    <col min="15106" max="15107" width="14" style="816" customWidth="1"/>
    <col min="15108" max="15115" width="14.42578125" style="816" customWidth="1"/>
    <col min="15116" max="15116" width="15.85546875" style="816" customWidth="1"/>
    <col min="15117" max="15117" width="14.42578125" style="816" customWidth="1"/>
    <col min="15118" max="15360" width="9.140625" style="816"/>
    <col min="15361" max="15361" width="76.140625" style="816" customWidth="1"/>
    <col min="15362" max="15363" width="14" style="816" customWidth="1"/>
    <col min="15364" max="15371" width="14.42578125" style="816" customWidth="1"/>
    <col min="15372" max="15372" width="15.85546875" style="816" customWidth="1"/>
    <col min="15373" max="15373" width="14.42578125" style="816" customWidth="1"/>
    <col min="15374" max="15616" width="9.140625" style="816"/>
    <col min="15617" max="15617" width="76.140625" style="816" customWidth="1"/>
    <col min="15618" max="15619" width="14" style="816" customWidth="1"/>
    <col min="15620" max="15627" width="14.42578125" style="816" customWidth="1"/>
    <col min="15628" max="15628" width="15.85546875" style="816" customWidth="1"/>
    <col min="15629" max="15629" width="14.42578125" style="816" customWidth="1"/>
    <col min="15630" max="15872" width="9.140625" style="816"/>
    <col min="15873" max="15873" width="76.140625" style="816" customWidth="1"/>
    <col min="15874" max="15875" width="14" style="816" customWidth="1"/>
    <col min="15876" max="15883" width="14.42578125" style="816" customWidth="1"/>
    <col min="15884" max="15884" width="15.85546875" style="816" customWidth="1"/>
    <col min="15885" max="15885" width="14.42578125" style="816" customWidth="1"/>
    <col min="15886" max="16128" width="9.140625" style="816"/>
    <col min="16129" max="16129" width="76.140625" style="816" customWidth="1"/>
    <col min="16130" max="16131" width="14" style="816" customWidth="1"/>
    <col min="16132" max="16139" width="14.42578125" style="816" customWidth="1"/>
    <col min="16140" max="16140" width="15.85546875" style="816" customWidth="1"/>
    <col min="16141" max="16141" width="14.42578125" style="816" customWidth="1"/>
    <col min="16142" max="16384" width="9.140625" style="816"/>
  </cols>
  <sheetData>
    <row r="1" spans="1:13" s="781" customFormat="1" ht="16.5">
      <c r="A1" s="774" t="s">
        <v>707</v>
      </c>
      <c r="B1" s="775"/>
      <c r="C1" s="776"/>
      <c r="D1" s="777"/>
      <c r="E1" s="778"/>
      <c r="F1" s="778"/>
      <c r="G1" s="779"/>
      <c r="H1" s="779"/>
      <c r="I1" s="779"/>
      <c r="J1" s="779"/>
      <c r="K1" s="779"/>
      <c r="L1" s="780"/>
    </row>
    <row r="2" spans="1:13" s="782" customFormat="1" ht="16.5">
      <c r="A2" s="1737" t="s">
        <v>708</v>
      </c>
      <c r="B2" s="1737"/>
      <c r="C2" s="1737"/>
      <c r="D2" s="1737"/>
      <c r="E2" s="1737"/>
      <c r="F2" s="1737"/>
      <c r="G2" s="1737"/>
      <c r="H2" s="1737"/>
      <c r="I2" s="1737"/>
      <c r="J2" s="1737"/>
      <c r="K2" s="1737"/>
      <c r="L2" s="1737"/>
    </row>
    <row r="3" spans="1:13" s="782" customFormat="1" ht="16.5">
      <c r="A3" s="783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</row>
    <row r="4" spans="1:13" s="788" customFormat="1" ht="12.75" customHeight="1">
      <c r="A4" s="784"/>
      <c r="B4" s="784"/>
      <c r="C4" s="784"/>
      <c r="D4" s="784"/>
      <c r="E4" s="785"/>
      <c r="F4" s="786"/>
      <c r="G4" s="785"/>
      <c r="H4" s="785"/>
      <c r="I4" s="785"/>
      <c r="J4" s="785"/>
      <c r="K4" s="785"/>
      <c r="L4" s="786" t="s">
        <v>709</v>
      </c>
      <c r="M4" s="787"/>
    </row>
    <row r="5" spans="1:13" s="788" customFormat="1" ht="21.75" customHeight="1">
      <c r="A5" s="1738" t="s">
        <v>710</v>
      </c>
      <c r="B5" s="1741" t="s">
        <v>711</v>
      </c>
      <c r="C5" s="1742"/>
      <c r="D5" s="1743" t="s">
        <v>712</v>
      </c>
      <c r="E5" s="1743"/>
      <c r="F5" s="1743"/>
      <c r="G5" s="1743"/>
      <c r="H5" s="1743"/>
      <c r="I5" s="1743"/>
      <c r="J5" s="1743"/>
      <c r="K5" s="1743"/>
      <c r="L5" s="1744" t="s">
        <v>713</v>
      </c>
    </row>
    <row r="6" spans="1:13" s="788" customFormat="1" ht="11.25" customHeight="1">
      <c r="A6" s="1739"/>
      <c r="B6" s="1738" t="s">
        <v>714</v>
      </c>
      <c r="C6" s="1747" t="s">
        <v>715</v>
      </c>
      <c r="D6" s="1738">
        <v>2017</v>
      </c>
      <c r="E6" s="1738">
        <v>2016</v>
      </c>
      <c r="F6" s="1738">
        <v>2015</v>
      </c>
      <c r="G6" s="1733">
        <v>2014</v>
      </c>
      <c r="H6" s="1733">
        <v>2013</v>
      </c>
      <c r="I6" s="1733">
        <v>2012</v>
      </c>
      <c r="J6" s="1733">
        <v>2011</v>
      </c>
      <c r="K6" s="1733">
        <v>2010</v>
      </c>
      <c r="L6" s="1745"/>
    </row>
    <row r="7" spans="1:13" s="788" customFormat="1" ht="12" customHeight="1">
      <c r="A7" s="1739"/>
      <c r="B7" s="1739"/>
      <c r="C7" s="1748"/>
      <c r="D7" s="1739"/>
      <c r="E7" s="1739"/>
      <c r="F7" s="1739"/>
      <c r="G7" s="1734"/>
      <c r="H7" s="1734"/>
      <c r="I7" s="1734"/>
      <c r="J7" s="1734"/>
      <c r="K7" s="1734"/>
      <c r="L7" s="1745"/>
    </row>
    <row r="8" spans="1:13" s="788" customFormat="1" ht="12" customHeight="1">
      <c r="A8" s="1739"/>
      <c r="B8" s="1739"/>
      <c r="C8" s="1748"/>
      <c r="D8" s="1739"/>
      <c r="E8" s="1739"/>
      <c r="F8" s="1739"/>
      <c r="G8" s="1734"/>
      <c r="H8" s="1734"/>
      <c r="I8" s="1734"/>
      <c r="J8" s="1734"/>
      <c r="K8" s="1734"/>
      <c r="L8" s="1745"/>
    </row>
    <row r="9" spans="1:13" s="788" customFormat="1" ht="12" customHeight="1">
      <c r="A9" s="1739"/>
      <c r="B9" s="1739"/>
      <c r="C9" s="1748"/>
      <c r="D9" s="1739"/>
      <c r="E9" s="1739"/>
      <c r="F9" s="1739"/>
      <c r="G9" s="1734"/>
      <c r="H9" s="1734"/>
      <c r="I9" s="1734"/>
      <c r="J9" s="1734"/>
      <c r="K9" s="1734"/>
      <c r="L9" s="1745"/>
    </row>
    <row r="10" spans="1:13" s="788" customFormat="1" ht="29.1" customHeight="1">
      <c r="A10" s="1740"/>
      <c r="B10" s="1740"/>
      <c r="C10" s="1749"/>
      <c r="D10" s="1740"/>
      <c r="E10" s="1740"/>
      <c r="F10" s="1740"/>
      <c r="G10" s="1735"/>
      <c r="H10" s="1735"/>
      <c r="I10" s="1735"/>
      <c r="J10" s="1735"/>
      <c r="K10" s="1735"/>
      <c r="L10" s="1746"/>
    </row>
    <row r="11" spans="1:13" s="791" customFormat="1" ht="12.75">
      <c r="A11" s="789">
        <v>1</v>
      </c>
      <c r="B11" s="789">
        <v>2</v>
      </c>
      <c r="C11" s="790">
        <v>3</v>
      </c>
      <c r="D11" s="789">
        <v>5</v>
      </c>
      <c r="E11" s="790">
        <v>6</v>
      </c>
      <c r="F11" s="789">
        <v>7</v>
      </c>
      <c r="G11" s="789">
        <v>8</v>
      </c>
      <c r="H11" s="790">
        <v>9</v>
      </c>
      <c r="I11" s="789">
        <v>10</v>
      </c>
      <c r="J11" s="789">
        <v>11</v>
      </c>
      <c r="K11" s="790">
        <v>12</v>
      </c>
      <c r="L11" s="789">
        <v>13</v>
      </c>
    </row>
    <row r="12" spans="1:13" s="791" customFormat="1" ht="24" customHeight="1">
      <c r="A12" s="792" t="s">
        <v>716</v>
      </c>
      <c r="B12" s="793">
        <v>16</v>
      </c>
      <c r="C12" s="793">
        <v>750</v>
      </c>
      <c r="D12" s="794">
        <v>528545.98</v>
      </c>
      <c r="E12" s="794">
        <v>0</v>
      </c>
      <c r="F12" s="794">
        <v>0</v>
      </c>
      <c r="G12" s="794">
        <v>0</v>
      </c>
      <c r="H12" s="794">
        <v>0</v>
      </c>
      <c r="I12" s="794">
        <v>0</v>
      </c>
      <c r="J12" s="794">
        <v>0</v>
      </c>
      <c r="K12" s="794">
        <v>0</v>
      </c>
      <c r="L12" s="794">
        <v>0</v>
      </c>
    </row>
    <row r="13" spans="1:13" s="796" customFormat="1" ht="24.6" customHeight="1">
      <c r="A13" s="792" t="s">
        <v>716</v>
      </c>
      <c r="B13" s="795">
        <v>17</v>
      </c>
      <c r="C13" s="793">
        <v>750</v>
      </c>
      <c r="D13" s="794">
        <v>179576.85</v>
      </c>
      <c r="E13" s="794">
        <v>43557.29</v>
      </c>
      <c r="F13" s="794">
        <v>0</v>
      </c>
      <c r="G13" s="794">
        <v>0</v>
      </c>
      <c r="H13" s="794">
        <v>0</v>
      </c>
      <c r="I13" s="794">
        <v>0</v>
      </c>
      <c r="J13" s="794">
        <v>0</v>
      </c>
      <c r="K13" s="794">
        <v>0</v>
      </c>
      <c r="L13" s="794">
        <v>0</v>
      </c>
    </row>
    <row r="14" spans="1:13" s="796" customFormat="1" ht="24.6" customHeight="1">
      <c r="A14" s="792" t="s">
        <v>717</v>
      </c>
      <c r="B14" s="795">
        <v>19</v>
      </c>
      <c r="C14" s="793">
        <v>750</v>
      </c>
      <c r="D14" s="794">
        <v>32213.56</v>
      </c>
      <c r="E14" s="794">
        <v>0</v>
      </c>
      <c r="F14" s="794">
        <v>0</v>
      </c>
      <c r="G14" s="794">
        <v>0</v>
      </c>
      <c r="H14" s="794">
        <v>0</v>
      </c>
      <c r="I14" s="794">
        <v>0</v>
      </c>
      <c r="J14" s="794">
        <v>0</v>
      </c>
      <c r="K14" s="794">
        <v>0</v>
      </c>
      <c r="L14" s="794">
        <v>0</v>
      </c>
    </row>
    <row r="15" spans="1:13" s="796" customFormat="1" ht="24.6" customHeight="1">
      <c r="A15" s="792" t="s">
        <v>718</v>
      </c>
      <c r="B15" s="795">
        <v>20</v>
      </c>
      <c r="C15" s="793">
        <v>150</v>
      </c>
      <c r="D15" s="794">
        <v>0</v>
      </c>
      <c r="E15" s="794">
        <v>0</v>
      </c>
      <c r="F15" s="794">
        <v>444417.74000000005</v>
      </c>
      <c r="G15" s="794">
        <v>1617450.72</v>
      </c>
      <c r="H15" s="794">
        <v>93670.32</v>
      </c>
      <c r="I15" s="794">
        <v>2494456.69</v>
      </c>
      <c r="J15" s="794">
        <v>105822.95999999999</v>
      </c>
      <c r="K15" s="794">
        <v>0</v>
      </c>
      <c r="L15" s="794">
        <v>0</v>
      </c>
    </row>
    <row r="16" spans="1:13" s="796" customFormat="1" ht="24.6" customHeight="1">
      <c r="A16" s="792" t="s">
        <v>719</v>
      </c>
      <c r="B16" s="795">
        <v>20</v>
      </c>
      <c r="C16" s="793">
        <v>150</v>
      </c>
      <c r="D16" s="794">
        <v>2074214.15</v>
      </c>
      <c r="E16" s="794">
        <v>0</v>
      </c>
      <c r="F16" s="794">
        <v>0</v>
      </c>
      <c r="G16" s="794">
        <v>0</v>
      </c>
      <c r="H16" s="794">
        <v>0</v>
      </c>
      <c r="I16" s="794">
        <v>0</v>
      </c>
      <c r="J16" s="794">
        <v>0</v>
      </c>
      <c r="K16" s="794">
        <v>0</v>
      </c>
      <c r="L16" s="794">
        <v>0</v>
      </c>
    </row>
    <row r="17" spans="1:12" s="796" customFormat="1" ht="24.6" customHeight="1">
      <c r="A17" s="792" t="s">
        <v>718</v>
      </c>
      <c r="B17" s="795">
        <v>20</v>
      </c>
      <c r="C17" s="793">
        <v>500</v>
      </c>
      <c r="D17" s="794">
        <v>0</v>
      </c>
      <c r="E17" s="794">
        <v>14648.53</v>
      </c>
      <c r="F17" s="794">
        <v>185496.45</v>
      </c>
      <c r="G17" s="794">
        <v>66560.639999999999</v>
      </c>
      <c r="H17" s="794">
        <v>6693.29</v>
      </c>
      <c r="I17" s="794">
        <v>0</v>
      </c>
      <c r="J17" s="794">
        <v>0</v>
      </c>
      <c r="K17" s="794">
        <v>195.83</v>
      </c>
      <c r="L17" s="794">
        <v>0</v>
      </c>
    </row>
    <row r="18" spans="1:12" s="796" customFormat="1" ht="24.6" customHeight="1">
      <c r="A18" s="792" t="s">
        <v>719</v>
      </c>
      <c r="B18" s="795">
        <v>20</v>
      </c>
      <c r="C18" s="793">
        <v>500</v>
      </c>
      <c r="D18" s="794">
        <v>1180758.18</v>
      </c>
      <c r="E18" s="794">
        <v>0</v>
      </c>
      <c r="F18" s="794">
        <v>0</v>
      </c>
      <c r="G18" s="794">
        <v>0</v>
      </c>
      <c r="H18" s="794">
        <v>0</v>
      </c>
      <c r="I18" s="794">
        <v>0</v>
      </c>
      <c r="J18" s="794">
        <v>0</v>
      </c>
      <c r="K18" s="794">
        <v>0</v>
      </c>
      <c r="L18" s="794">
        <v>0</v>
      </c>
    </row>
    <row r="19" spans="1:12" s="796" customFormat="1" ht="24.6" customHeight="1">
      <c r="A19" s="792" t="s">
        <v>720</v>
      </c>
      <c r="B19" s="795">
        <v>24</v>
      </c>
      <c r="C19" s="793">
        <v>801</v>
      </c>
      <c r="D19" s="794">
        <v>19633.2</v>
      </c>
      <c r="E19" s="794">
        <v>0</v>
      </c>
      <c r="F19" s="794">
        <v>0</v>
      </c>
      <c r="G19" s="794">
        <v>0</v>
      </c>
      <c r="H19" s="794">
        <v>0</v>
      </c>
      <c r="I19" s="794">
        <v>0</v>
      </c>
      <c r="J19" s="794">
        <v>0</v>
      </c>
      <c r="K19" s="794">
        <v>0</v>
      </c>
      <c r="L19" s="794">
        <v>0</v>
      </c>
    </row>
    <row r="20" spans="1:12" s="796" customFormat="1" ht="24.6" customHeight="1">
      <c r="A20" s="792" t="s">
        <v>720</v>
      </c>
      <c r="B20" s="795">
        <v>24</v>
      </c>
      <c r="C20" s="793">
        <v>803</v>
      </c>
      <c r="D20" s="794">
        <v>1653503.34</v>
      </c>
      <c r="E20" s="794">
        <v>0</v>
      </c>
      <c r="F20" s="794">
        <v>0</v>
      </c>
      <c r="G20" s="794">
        <v>0</v>
      </c>
      <c r="H20" s="794">
        <v>0</v>
      </c>
      <c r="I20" s="794">
        <v>0</v>
      </c>
      <c r="J20" s="794">
        <v>0</v>
      </c>
      <c r="K20" s="794">
        <v>0</v>
      </c>
      <c r="L20" s="794">
        <v>0.02</v>
      </c>
    </row>
    <row r="21" spans="1:12" s="796" customFormat="1" ht="24.6" customHeight="1">
      <c r="A21" s="792" t="s">
        <v>720</v>
      </c>
      <c r="B21" s="795">
        <v>24</v>
      </c>
      <c r="C21" s="793">
        <v>921</v>
      </c>
      <c r="D21" s="794">
        <v>7169348.71</v>
      </c>
      <c r="E21" s="794">
        <v>0</v>
      </c>
      <c r="F21" s="794">
        <v>0</v>
      </c>
      <c r="G21" s="794">
        <v>0</v>
      </c>
      <c r="H21" s="794">
        <v>0</v>
      </c>
      <c r="I21" s="794">
        <v>0</v>
      </c>
      <c r="J21" s="794">
        <v>0</v>
      </c>
      <c r="K21" s="794">
        <v>0</v>
      </c>
      <c r="L21" s="794">
        <v>0</v>
      </c>
    </row>
    <row r="22" spans="1:12" s="796" customFormat="1" ht="24.6" customHeight="1">
      <c r="A22" s="792" t="s">
        <v>718</v>
      </c>
      <c r="B22" s="795">
        <v>27</v>
      </c>
      <c r="C22" s="793">
        <v>150</v>
      </c>
      <c r="D22" s="794">
        <v>0</v>
      </c>
      <c r="E22" s="794">
        <v>0</v>
      </c>
      <c r="F22" s="794">
        <v>132717.68</v>
      </c>
      <c r="G22" s="794">
        <v>174346.96</v>
      </c>
      <c r="H22" s="794">
        <v>338427.57</v>
      </c>
      <c r="I22" s="794">
        <v>11608.4</v>
      </c>
      <c r="J22" s="794">
        <v>163770.18</v>
      </c>
      <c r="K22" s="794">
        <v>122309.28</v>
      </c>
      <c r="L22" s="794">
        <v>0</v>
      </c>
    </row>
    <row r="23" spans="1:12" s="796" customFormat="1" ht="24.6" customHeight="1">
      <c r="A23" s="792" t="s">
        <v>718</v>
      </c>
      <c r="B23" s="795">
        <v>27</v>
      </c>
      <c r="C23" s="793">
        <v>750</v>
      </c>
      <c r="D23" s="794">
        <v>0</v>
      </c>
      <c r="E23" s="794">
        <v>0</v>
      </c>
      <c r="F23" s="794">
        <v>0</v>
      </c>
      <c r="G23" s="794">
        <v>0</v>
      </c>
      <c r="H23" s="794">
        <v>12701.54</v>
      </c>
      <c r="I23" s="794">
        <v>0</v>
      </c>
      <c r="J23" s="794">
        <v>0</v>
      </c>
      <c r="K23" s="794">
        <v>0</v>
      </c>
      <c r="L23" s="794">
        <v>4980.1499999999996</v>
      </c>
    </row>
    <row r="24" spans="1:12" s="796" customFormat="1" ht="24.6" customHeight="1">
      <c r="A24" s="792" t="s">
        <v>717</v>
      </c>
      <c r="B24" s="795">
        <v>27</v>
      </c>
      <c r="C24" s="793">
        <v>750</v>
      </c>
      <c r="D24" s="794">
        <v>9998959.7599999998</v>
      </c>
      <c r="E24" s="794">
        <v>368555.91</v>
      </c>
      <c r="F24" s="794">
        <v>0</v>
      </c>
      <c r="G24" s="794">
        <v>0</v>
      </c>
      <c r="H24" s="794">
        <v>0</v>
      </c>
      <c r="I24" s="794">
        <v>0</v>
      </c>
      <c r="J24" s="794">
        <v>0</v>
      </c>
      <c r="K24" s="794">
        <v>0</v>
      </c>
      <c r="L24" s="794">
        <v>0</v>
      </c>
    </row>
    <row r="25" spans="1:12" s="796" customFormat="1" ht="24.6" customHeight="1">
      <c r="A25" s="792" t="s">
        <v>718</v>
      </c>
      <c r="B25" s="795">
        <v>28</v>
      </c>
      <c r="C25" s="793">
        <v>730</v>
      </c>
      <c r="D25" s="794">
        <v>0</v>
      </c>
      <c r="E25" s="794">
        <v>674088.93</v>
      </c>
      <c r="F25" s="794">
        <v>239464.76</v>
      </c>
      <c r="G25" s="794">
        <v>10886.99</v>
      </c>
      <c r="H25" s="794">
        <v>283525.84999999998</v>
      </c>
      <c r="I25" s="794">
        <v>9305.58</v>
      </c>
      <c r="J25" s="794">
        <v>0</v>
      </c>
      <c r="K25" s="794">
        <v>0</v>
      </c>
      <c r="L25" s="794">
        <v>0</v>
      </c>
    </row>
    <row r="26" spans="1:12" s="796" customFormat="1" ht="24.6" customHeight="1">
      <c r="A26" s="792" t="s">
        <v>719</v>
      </c>
      <c r="B26" s="795">
        <v>28</v>
      </c>
      <c r="C26" s="793">
        <v>730</v>
      </c>
      <c r="D26" s="794">
        <v>164803921.22999999</v>
      </c>
      <c r="E26" s="794">
        <v>770832.64</v>
      </c>
      <c r="F26" s="794">
        <v>376.61</v>
      </c>
      <c r="G26" s="794">
        <v>0</v>
      </c>
      <c r="H26" s="794">
        <v>0</v>
      </c>
      <c r="I26" s="794">
        <v>0</v>
      </c>
      <c r="J26" s="794">
        <v>0</v>
      </c>
      <c r="K26" s="794">
        <v>0</v>
      </c>
      <c r="L26" s="794">
        <v>0.57999999999999996</v>
      </c>
    </row>
    <row r="27" spans="1:12" s="796" customFormat="1" ht="24.6" customHeight="1">
      <c r="A27" s="792" t="s">
        <v>716</v>
      </c>
      <c r="B27" s="795">
        <v>30</v>
      </c>
      <c r="C27" s="793">
        <v>801</v>
      </c>
      <c r="D27" s="794">
        <v>13907.28</v>
      </c>
      <c r="E27" s="794">
        <v>1544.57</v>
      </c>
      <c r="F27" s="794">
        <v>0</v>
      </c>
      <c r="G27" s="794">
        <v>0</v>
      </c>
      <c r="H27" s="794">
        <v>0</v>
      </c>
      <c r="I27" s="794">
        <v>0</v>
      </c>
      <c r="J27" s="794">
        <v>0</v>
      </c>
      <c r="K27" s="794">
        <v>0</v>
      </c>
      <c r="L27" s="794">
        <v>0</v>
      </c>
    </row>
    <row r="28" spans="1:12" s="796" customFormat="1" ht="24.6" customHeight="1">
      <c r="A28" s="792" t="s">
        <v>721</v>
      </c>
      <c r="B28" s="795">
        <v>31</v>
      </c>
      <c r="C28" s="793">
        <v>150</v>
      </c>
      <c r="D28" s="794">
        <v>0</v>
      </c>
      <c r="E28" s="794">
        <v>0</v>
      </c>
      <c r="F28" s="794">
        <v>295814.09000000003</v>
      </c>
      <c r="G28" s="794">
        <v>101853.85</v>
      </c>
      <c r="H28" s="794">
        <v>124620.52</v>
      </c>
      <c r="I28" s="794">
        <v>19373.23</v>
      </c>
      <c r="J28" s="794">
        <v>21437.599999999999</v>
      </c>
      <c r="K28" s="794">
        <v>0</v>
      </c>
      <c r="L28" s="794">
        <v>0</v>
      </c>
    </row>
    <row r="29" spans="1:12" s="796" customFormat="1" ht="24.6" customHeight="1">
      <c r="A29" s="792" t="s">
        <v>716</v>
      </c>
      <c r="B29" s="795">
        <v>31</v>
      </c>
      <c r="C29" s="793">
        <v>853</v>
      </c>
      <c r="D29" s="794">
        <v>308763.37</v>
      </c>
      <c r="E29" s="794">
        <v>2163.0500000000002</v>
      </c>
      <c r="F29" s="794">
        <v>0</v>
      </c>
      <c r="G29" s="794">
        <v>0</v>
      </c>
      <c r="H29" s="794">
        <v>0</v>
      </c>
      <c r="I29" s="794">
        <v>0</v>
      </c>
      <c r="J29" s="794">
        <v>0</v>
      </c>
      <c r="K29" s="794">
        <v>0</v>
      </c>
      <c r="L29" s="794">
        <v>29207.67</v>
      </c>
    </row>
    <row r="30" spans="1:12" s="796" customFormat="1" ht="24.6" customHeight="1">
      <c r="A30" s="792" t="s">
        <v>719</v>
      </c>
      <c r="B30" s="795">
        <v>34</v>
      </c>
      <c r="C30" s="793">
        <v>150</v>
      </c>
      <c r="D30" s="794">
        <v>10237179.359999999</v>
      </c>
      <c r="E30" s="794">
        <v>0</v>
      </c>
      <c r="F30" s="794">
        <v>0</v>
      </c>
      <c r="G30" s="794">
        <v>0</v>
      </c>
      <c r="H30" s="794">
        <v>0</v>
      </c>
      <c r="I30" s="794">
        <v>0</v>
      </c>
      <c r="J30" s="794">
        <v>0</v>
      </c>
      <c r="K30" s="794">
        <v>0</v>
      </c>
      <c r="L30" s="794">
        <v>0</v>
      </c>
    </row>
    <row r="31" spans="1:12" s="796" customFormat="1" ht="24.6" customHeight="1">
      <c r="A31" s="792" t="s">
        <v>722</v>
      </c>
      <c r="B31" s="795">
        <v>34</v>
      </c>
      <c r="C31" s="793">
        <v>150</v>
      </c>
      <c r="D31" s="794">
        <v>6585072.1399999997</v>
      </c>
      <c r="E31" s="794">
        <v>0</v>
      </c>
      <c r="F31" s="794">
        <v>0</v>
      </c>
      <c r="G31" s="794">
        <v>0</v>
      </c>
      <c r="H31" s="794">
        <v>0</v>
      </c>
      <c r="I31" s="794">
        <v>0</v>
      </c>
      <c r="J31" s="794">
        <v>0</v>
      </c>
      <c r="K31" s="794">
        <v>0</v>
      </c>
      <c r="L31" s="794">
        <v>0</v>
      </c>
    </row>
    <row r="32" spans="1:12" s="796" customFormat="1" ht="24.6" customHeight="1">
      <c r="A32" s="792" t="s">
        <v>716</v>
      </c>
      <c r="B32" s="795">
        <v>34</v>
      </c>
      <c r="C32" s="793">
        <v>150</v>
      </c>
      <c r="D32" s="794">
        <v>750766.41</v>
      </c>
      <c r="E32" s="794">
        <v>180989.2</v>
      </c>
      <c r="F32" s="794">
        <v>0</v>
      </c>
      <c r="G32" s="794">
        <v>0</v>
      </c>
      <c r="H32" s="794">
        <v>0</v>
      </c>
      <c r="I32" s="794">
        <v>0</v>
      </c>
      <c r="J32" s="794">
        <v>0</v>
      </c>
      <c r="K32" s="794">
        <v>0</v>
      </c>
      <c r="L32" s="794">
        <v>0</v>
      </c>
    </row>
    <row r="33" spans="1:12" s="796" customFormat="1" ht="24.6" customHeight="1">
      <c r="A33" s="792" t="s">
        <v>719</v>
      </c>
      <c r="B33" s="795">
        <v>34</v>
      </c>
      <c r="C33" s="793">
        <v>730</v>
      </c>
      <c r="D33" s="794">
        <v>1558052.62</v>
      </c>
      <c r="E33" s="794">
        <v>0</v>
      </c>
      <c r="F33" s="794">
        <v>0</v>
      </c>
      <c r="G33" s="794">
        <v>0</v>
      </c>
      <c r="H33" s="794">
        <v>0</v>
      </c>
      <c r="I33" s="794">
        <v>0</v>
      </c>
      <c r="J33" s="794">
        <v>0</v>
      </c>
      <c r="K33" s="794">
        <v>0</v>
      </c>
      <c r="L33" s="794">
        <v>0</v>
      </c>
    </row>
    <row r="34" spans="1:12" s="796" customFormat="1" ht="24.6" customHeight="1">
      <c r="A34" s="792" t="s">
        <v>723</v>
      </c>
      <c r="B34" s="795">
        <v>34</v>
      </c>
      <c r="C34" s="793">
        <v>750</v>
      </c>
      <c r="D34" s="794">
        <v>67356.92</v>
      </c>
      <c r="E34" s="794">
        <v>0</v>
      </c>
      <c r="F34" s="794">
        <v>0</v>
      </c>
      <c r="G34" s="794">
        <v>0</v>
      </c>
      <c r="H34" s="794">
        <v>15555</v>
      </c>
      <c r="I34" s="794">
        <v>0</v>
      </c>
      <c r="J34" s="794">
        <v>0</v>
      </c>
      <c r="K34" s="794">
        <v>0</v>
      </c>
      <c r="L34" s="794">
        <v>0</v>
      </c>
    </row>
    <row r="35" spans="1:12" s="796" customFormat="1" ht="24.6" customHeight="1">
      <c r="A35" s="792" t="s">
        <v>721</v>
      </c>
      <c r="B35" s="795">
        <v>34</v>
      </c>
      <c r="C35" s="793">
        <v>758</v>
      </c>
      <c r="D35" s="794">
        <v>0</v>
      </c>
      <c r="E35" s="794">
        <v>0</v>
      </c>
      <c r="F35" s="794">
        <v>83786.5</v>
      </c>
      <c r="G35" s="794">
        <v>311032.59000000003</v>
      </c>
      <c r="H35" s="794">
        <v>122706.18</v>
      </c>
      <c r="I35" s="794">
        <v>75570.61</v>
      </c>
      <c r="J35" s="794">
        <v>25429.040000000001</v>
      </c>
      <c r="K35" s="794">
        <v>12134.64</v>
      </c>
      <c r="L35" s="794">
        <v>355968.19</v>
      </c>
    </row>
    <row r="36" spans="1:12" s="796" customFormat="1" ht="24.6" customHeight="1">
      <c r="A36" s="792" t="s">
        <v>724</v>
      </c>
      <c r="B36" s="795">
        <v>34</v>
      </c>
      <c r="C36" s="793">
        <v>758</v>
      </c>
      <c r="D36" s="794">
        <v>0</v>
      </c>
      <c r="E36" s="794">
        <v>0</v>
      </c>
      <c r="F36" s="794">
        <v>40265.9</v>
      </c>
      <c r="G36" s="794">
        <v>0</v>
      </c>
      <c r="H36" s="794">
        <v>0</v>
      </c>
      <c r="I36" s="794">
        <v>16851.89</v>
      </c>
      <c r="J36" s="794">
        <v>178592.88</v>
      </c>
      <c r="K36" s="794">
        <v>0</v>
      </c>
      <c r="L36" s="794">
        <v>0</v>
      </c>
    </row>
    <row r="37" spans="1:12" s="796" customFormat="1" ht="24.6" customHeight="1">
      <c r="A37" s="792" t="s">
        <v>725</v>
      </c>
      <c r="B37" s="795">
        <v>34</v>
      </c>
      <c r="C37" s="793">
        <v>758</v>
      </c>
      <c r="D37" s="794">
        <v>7113730.2400000002</v>
      </c>
      <c r="E37" s="794">
        <v>14584.62</v>
      </c>
      <c r="F37" s="794">
        <v>0</v>
      </c>
      <c r="G37" s="794">
        <v>0</v>
      </c>
      <c r="H37" s="794">
        <v>0</v>
      </c>
      <c r="I37" s="794">
        <v>0</v>
      </c>
      <c r="J37" s="794">
        <v>0</v>
      </c>
      <c r="K37" s="794">
        <v>0</v>
      </c>
      <c r="L37" s="794">
        <v>0</v>
      </c>
    </row>
    <row r="38" spans="1:12" s="796" customFormat="1" ht="24.6" customHeight="1">
      <c r="A38" s="792" t="s">
        <v>726</v>
      </c>
      <c r="B38" s="795">
        <v>34</v>
      </c>
      <c r="C38" s="793">
        <v>758</v>
      </c>
      <c r="D38" s="794">
        <v>0</v>
      </c>
      <c r="E38" s="794">
        <v>0</v>
      </c>
      <c r="F38" s="794">
        <v>30793.75</v>
      </c>
      <c r="G38" s="794">
        <v>15937.5</v>
      </c>
      <c r="H38" s="794">
        <v>0</v>
      </c>
      <c r="I38" s="794">
        <v>4720.4399999999996</v>
      </c>
      <c r="J38" s="794">
        <v>173836.75</v>
      </c>
      <c r="K38" s="794">
        <v>46731.25</v>
      </c>
      <c r="L38" s="794">
        <v>0</v>
      </c>
    </row>
    <row r="39" spans="1:12" s="796" customFormat="1" ht="24.6" customHeight="1">
      <c r="A39" s="792" t="s">
        <v>727</v>
      </c>
      <c r="B39" s="795">
        <v>34</v>
      </c>
      <c r="C39" s="793">
        <v>758</v>
      </c>
      <c r="D39" s="794">
        <v>626943.30000000005</v>
      </c>
      <c r="E39" s="794">
        <v>0</v>
      </c>
      <c r="F39" s="794">
        <v>0</v>
      </c>
      <c r="G39" s="794">
        <v>0</v>
      </c>
      <c r="H39" s="794">
        <v>0</v>
      </c>
      <c r="I39" s="794">
        <v>0</v>
      </c>
      <c r="J39" s="794">
        <v>0</v>
      </c>
      <c r="K39" s="794">
        <v>0</v>
      </c>
      <c r="L39" s="794">
        <v>0</v>
      </c>
    </row>
    <row r="40" spans="1:12" s="796" customFormat="1" ht="24.6" customHeight="1">
      <c r="A40" s="792" t="s">
        <v>728</v>
      </c>
      <c r="B40" s="795">
        <v>34</v>
      </c>
      <c r="C40" s="793">
        <v>758</v>
      </c>
      <c r="D40" s="794">
        <v>0</v>
      </c>
      <c r="E40" s="794">
        <v>0</v>
      </c>
      <c r="F40" s="794">
        <v>0</v>
      </c>
      <c r="G40" s="794">
        <v>0</v>
      </c>
      <c r="H40" s="794">
        <v>12212.97</v>
      </c>
      <c r="I40" s="794">
        <v>0</v>
      </c>
      <c r="J40" s="794">
        <v>0</v>
      </c>
      <c r="K40" s="794">
        <v>5048.2700000000004</v>
      </c>
      <c r="L40" s="794">
        <v>0</v>
      </c>
    </row>
    <row r="41" spans="1:12" s="796" customFormat="1" ht="24.6" customHeight="1">
      <c r="A41" s="792" t="s">
        <v>729</v>
      </c>
      <c r="B41" s="795">
        <v>34</v>
      </c>
      <c r="C41" s="793">
        <v>758</v>
      </c>
      <c r="D41" s="794">
        <v>7348614.2000000002</v>
      </c>
      <c r="E41" s="794">
        <v>25907.279999999999</v>
      </c>
      <c r="F41" s="794">
        <v>0</v>
      </c>
      <c r="G41" s="794">
        <v>0</v>
      </c>
      <c r="H41" s="794">
        <v>0</v>
      </c>
      <c r="I41" s="794">
        <v>0</v>
      </c>
      <c r="J41" s="794">
        <v>0</v>
      </c>
      <c r="K41" s="794">
        <v>0</v>
      </c>
      <c r="L41" s="794">
        <v>0</v>
      </c>
    </row>
    <row r="42" spans="1:12" s="796" customFormat="1" ht="24.6" customHeight="1">
      <c r="A42" s="792" t="s">
        <v>730</v>
      </c>
      <c r="B42" s="795">
        <v>34</v>
      </c>
      <c r="C42" s="793">
        <v>758</v>
      </c>
      <c r="D42" s="794">
        <v>0</v>
      </c>
      <c r="E42" s="794">
        <v>0</v>
      </c>
      <c r="F42" s="794">
        <v>0</v>
      </c>
      <c r="G42" s="794">
        <v>0</v>
      </c>
      <c r="H42" s="794">
        <v>0</v>
      </c>
      <c r="I42" s="794">
        <v>1709.38</v>
      </c>
      <c r="J42" s="794">
        <v>0</v>
      </c>
      <c r="K42" s="794">
        <v>52981.2</v>
      </c>
      <c r="L42" s="794">
        <v>0</v>
      </c>
    </row>
    <row r="43" spans="1:12" s="796" customFormat="1" ht="24.6" customHeight="1">
      <c r="A43" s="792" t="s">
        <v>731</v>
      </c>
      <c r="B43" s="795">
        <v>34</v>
      </c>
      <c r="C43" s="793">
        <v>758</v>
      </c>
      <c r="D43" s="794">
        <v>10359234.07</v>
      </c>
      <c r="E43" s="794">
        <v>2570.79</v>
      </c>
      <c r="F43" s="794">
        <v>0</v>
      </c>
      <c r="G43" s="794">
        <v>0</v>
      </c>
      <c r="H43" s="794">
        <v>0</v>
      </c>
      <c r="I43" s="794">
        <v>0</v>
      </c>
      <c r="J43" s="794">
        <v>0</v>
      </c>
      <c r="K43" s="794">
        <v>0</v>
      </c>
      <c r="L43" s="794">
        <v>0</v>
      </c>
    </row>
    <row r="44" spans="1:12" s="796" customFormat="1" ht="24.6" customHeight="1">
      <c r="A44" s="792" t="s">
        <v>732</v>
      </c>
      <c r="B44" s="795">
        <v>34</v>
      </c>
      <c r="C44" s="793">
        <v>758</v>
      </c>
      <c r="D44" s="794">
        <v>0</v>
      </c>
      <c r="E44" s="794">
        <v>0</v>
      </c>
      <c r="F44" s="794">
        <v>0</v>
      </c>
      <c r="G44" s="794">
        <v>675009.26</v>
      </c>
      <c r="H44" s="794">
        <v>0</v>
      </c>
      <c r="I44" s="794">
        <v>0</v>
      </c>
      <c r="J44" s="794">
        <v>0</v>
      </c>
      <c r="K44" s="794">
        <v>0</v>
      </c>
      <c r="L44" s="794">
        <v>0</v>
      </c>
    </row>
    <row r="45" spans="1:12" s="796" customFormat="1" ht="24.6" customHeight="1">
      <c r="A45" s="792" t="s">
        <v>733</v>
      </c>
      <c r="B45" s="795">
        <v>34</v>
      </c>
      <c r="C45" s="793">
        <v>758</v>
      </c>
      <c r="D45" s="794">
        <v>11118338.699999999</v>
      </c>
      <c r="E45" s="794">
        <v>32386.769999999997</v>
      </c>
      <c r="F45" s="794">
        <v>0</v>
      </c>
      <c r="G45" s="794">
        <v>0</v>
      </c>
      <c r="H45" s="794">
        <v>0</v>
      </c>
      <c r="I45" s="794">
        <v>0</v>
      </c>
      <c r="J45" s="794">
        <v>0</v>
      </c>
      <c r="K45" s="794">
        <v>0</v>
      </c>
      <c r="L45" s="794">
        <v>0.01</v>
      </c>
    </row>
    <row r="46" spans="1:12" s="796" customFormat="1" ht="24.6" customHeight="1">
      <c r="A46" s="792" t="s">
        <v>734</v>
      </c>
      <c r="B46" s="795">
        <v>34</v>
      </c>
      <c r="C46" s="793">
        <v>758</v>
      </c>
      <c r="D46" s="794">
        <v>0</v>
      </c>
      <c r="E46" s="794">
        <v>0</v>
      </c>
      <c r="F46" s="794">
        <v>285.16000000000003</v>
      </c>
      <c r="G46" s="794">
        <v>66634.080000000002</v>
      </c>
      <c r="H46" s="794">
        <v>0</v>
      </c>
      <c r="I46" s="794">
        <v>0</v>
      </c>
      <c r="J46" s="794">
        <v>12077.13</v>
      </c>
      <c r="K46" s="794">
        <v>0</v>
      </c>
      <c r="L46" s="794">
        <v>0</v>
      </c>
    </row>
    <row r="47" spans="1:12" s="796" customFormat="1" ht="24.6" customHeight="1">
      <c r="A47" s="792" t="s">
        <v>735</v>
      </c>
      <c r="B47" s="795">
        <v>34</v>
      </c>
      <c r="C47" s="793">
        <v>758</v>
      </c>
      <c r="D47" s="794">
        <v>8462498.1500000004</v>
      </c>
      <c r="E47" s="794">
        <v>229.23</v>
      </c>
      <c r="F47" s="794">
        <v>0</v>
      </c>
      <c r="G47" s="794">
        <v>0</v>
      </c>
      <c r="H47" s="794">
        <v>0</v>
      </c>
      <c r="I47" s="794">
        <v>0</v>
      </c>
      <c r="J47" s="794">
        <v>0</v>
      </c>
      <c r="K47" s="794">
        <v>0</v>
      </c>
      <c r="L47" s="794">
        <v>189.14</v>
      </c>
    </row>
    <row r="48" spans="1:12" s="796" customFormat="1" ht="24.6" customHeight="1">
      <c r="A48" s="792" t="s">
        <v>736</v>
      </c>
      <c r="B48" s="795">
        <v>34</v>
      </c>
      <c r="C48" s="793">
        <v>758</v>
      </c>
      <c r="D48" s="794">
        <v>0</v>
      </c>
      <c r="E48" s="794">
        <v>0</v>
      </c>
      <c r="F48" s="794">
        <v>90888.85</v>
      </c>
      <c r="G48" s="794">
        <v>0</v>
      </c>
      <c r="H48" s="794">
        <v>36092.230000000003</v>
      </c>
      <c r="I48" s="794">
        <v>0</v>
      </c>
      <c r="J48" s="794">
        <v>0</v>
      </c>
      <c r="K48" s="794">
        <v>0</v>
      </c>
      <c r="L48" s="794">
        <v>0</v>
      </c>
    </row>
    <row r="49" spans="1:12" s="796" customFormat="1" ht="24.6" customHeight="1">
      <c r="A49" s="792" t="s">
        <v>737</v>
      </c>
      <c r="B49" s="795">
        <v>34</v>
      </c>
      <c r="C49" s="793">
        <v>758</v>
      </c>
      <c r="D49" s="794">
        <v>3200058.65</v>
      </c>
      <c r="E49" s="794">
        <v>11984.18</v>
      </c>
      <c r="F49" s="794">
        <v>0</v>
      </c>
      <c r="G49" s="794">
        <v>0</v>
      </c>
      <c r="H49" s="794">
        <v>0</v>
      </c>
      <c r="I49" s="794">
        <v>0</v>
      </c>
      <c r="J49" s="794">
        <v>0</v>
      </c>
      <c r="K49" s="794">
        <v>0</v>
      </c>
      <c r="L49" s="794">
        <v>2367.04</v>
      </c>
    </row>
    <row r="50" spans="1:12" s="796" customFormat="1" ht="24.6" customHeight="1">
      <c r="A50" s="792" t="s">
        <v>738</v>
      </c>
      <c r="B50" s="795">
        <v>34</v>
      </c>
      <c r="C50" s="793">
        <v>758</v>
      </c>
      <c r="D50" s="794">
        <v>0</v>
      </c>
      <c r="E50" s="794">
        <v>0</v>
      </c>
      <c r="F50" s="794">
        <v>0</v>
      </c>
      <c r="G50" s="794">
        <v>22932.26</v>
      </c>
      <c r="H50" s="794">
        <v>0</v>
      </c>
      <c r="I50" s="794">
        <v>7965.05</v>
      </c>
      <c r="J50" s="794">
        <v>0</v>
      </c>
      <c r="K50" s="794">
        <v>5973.94</v>
      </c>
      <c r="L50" s="794">
        <v>0</v>
      </c>
    </row>
    <row r="51" spans="1:12" s="796" customFormat="1" ht="24.6" customHeight="1">
      <c r="A51" s="792" t="s">
        <v>739</v>
      </c>
      <c r="B51" s="795">
        <v>34</v>
      </c>
      <c r="C51" s="793">
        <v>758</v>
      </c>
      <c r="D51" s="794">
        <v>2776108.17</v>
      </c>
      <c r="E51" s="794">
        <v>26342.09</v>
      </c>
      <c r="F51" s="794">
        <v>0</v>
      </c>
      <c r="G51" s="794">
        <v>0</v>
      </c>
      <c r="H51" s="794">
        <v>0</v>
      </c>
      <c r="I51" s="794">
        <v>0</v>
      </c>
      <c r="J51" s="794">
        <v>0</v>
      </c>
      <c r="K51" s="794">
        <v>0</v>
      </c>
      <c r="L51" s="794">
        <v>0</v>
      </c>
    </row>
    <row r="52" spans="1:12" s="796" customFormat="1" ht="24.6" customHeight="1">
      <c r="A52" s="792" t="s">
        <v>740</v>
      </c>
      <c r="B52" s="795">
        <v>34</v>
      </c>
      <c r="C52" s="793">
        <v>758</v>
      </c>
      <c r="D52" s="794">
        <v>6506902.5099999998</v>
      </c>
      <c r="E52" s="794">
        <v>104838.28</v>
      </c>
      <c r="F52" s="794">
        <v>0</v>
      </c>
      <c r="G52" s="794">
        <v>0</v>
      </c>
      <c r="H52" s="794">
        <v>0</v>
      </c>
      <c r="I52" s="794">
        <v>0</v>
      </c>
      <c r="J52" s="794">
        <v>0</v>
      </c>
      <c r="K52" s="794">
        <v>0</v>
      </c>
      <c r="L52" s="794">
        <v>0</v>
      </c>
    </row>
    <row r="53" spans="1:12" s="796" customFormat="1" ht="24.6" customHeight="1">
      <c r="A53" s="792" t="s">
        <v>741</v>
      </c>
      <c r="B53" s="795">
        <v>34</v>
      </c>
      <c r="C53" s="793">
        <v>758</v>
      </c>
      <c r="D53" s="794">
        <v>0</v>
      </c>
      <c r="E53" s="794">
        <v>0</v>
      </c>
      <c r="F53" s="794">
        <v>0</v>
      </c>
      <c r="G53" s="794">
        <v>0</v>
      </c>
      <c r="H53" s="794">
        <v>0</v>
      </c>
      <c r="I53" s="794">
        <v>309488.5</v>
      </c>
      <c r="J53" s="794">
        <v>113359.02</v>
      </c>
      <c r="K53" s="794">
        <v>0</v>
      </c>
      <c r="L53" s="794">
        <v>0</v>
      </c>
    </row>
    <row r="54" spans="1:12" s="796" customFormat="1" ht="24.6" customHeight="1">
      <c r="A54" s="792" t="s">
        <v>742</v>
      </c>
      <c r="B54" s="795">
        <v>34</v>
      </c>
      <c r="C54" s="793">
        <v>758</v>
      </c>
      <c r="D54" s="794">
        <v>1464084.68</v>
      </c>
      <c r="E54" s="794">
        <v>102614.01999999999</v>
      </c>
      <c r="F54" s="794">
        <v>0</v>
      </c>
      <c r="G54" s="794">
        <v>0</v>
      </c>
      <c r="H54" s="794">
        <v>0</v>
      </c>
      <c r="I54" s="794">
        <v>0</v>
      </c>
      <c r="J54" s="794">
        <v>0</v>
      </c>
      <c r="K54" s="794">
        <v>0</v>
      </c>
      <c r="L54" s="794">
        <v>0</v>
      </c>
    </row>
    <row r="55" spans="1:12" s="796" customFormat="1" ht="24.6" customHeight="1">
      <c r="A55" s="792" t="s">
        <v>743</v>
      </c>
      <c r="B55" s="795">
        <v>34</v>
      </c>
      <c r="C55" s="793">
        <v>758</v>
      </c>
      <c r="D55" s="794">
        <v>0</v>
      </c>
      <c r="E55" s="794">
        <v>0</v>
      </c>
      <c r="F55" s="794">
        <v>0</v>
      </c>
      <c r="G55" s="794">
        <v>0</v>
      </c>
      <c r="H55" s="794">
        <v>0</v>
      </c>
      <c r="I55" s="794">
        <v>32739.279999999999</v>
      </c>
      <c r="J55" s="794">
        <v>9410.5400000000009</v>
      </c>
      <c r="K55" s="794">
        <v>0</v>
      </c>
      <c r="L55" s="794">
        <v>0</v>
      </c>
    </row>
    <row r="56" spans="1:12" s="796" customFormat="1" ht="24.6" customHeight="1">
      <c r="A56" s="792" t="s">
        <v>744</v>
      </c>
      <c r="B56" s="795">
        <v>34</v>
      </c>
      <c r="C56" s="793">
        <v>758</v>
      </c>
      <c r="D56" s="794">
        <v>1789219.31</v>
      </c>
      <c r="E56" s="794">
        <v>264747.62</v>
      </c>
      <c r="F56" s="794">
        <v>0</v>
      </c>
      <c r="G56" s="794">
        <v>0</v>
      </c>
      <c r="H56" s="794">
        <v>0</v>
      </c>
      <c r="I56" s="794">
        <v>0</v>
      </c>
      <c r="J56" s="794">
        <v>0</v>
      </c>
      <c r="K56" s="794">
        <v>0</v>
      </c>
      <c r="L56" s="794">
        <v>0</v>
      </c>
    </row>
    <row r="57" spans="1:12" s="796" customFormat="1" ht="24.6" customHeight="1">
      <c r="A57" s="792" t="s">
        <v>745</v>
      </c>
      <c r="B57" s="795">
        <v>34</v>
      </c>
      <c r="C57" s="793">
        <v>758</v>
      </c>
      <c r="D57" s="794">
        <v>0</v>
      </c>
      <c r="E57" s="794">
        <v>110.16</v>
      </c>
      <c r="F57" s="794">
        <v>52567.13</v>
      </c>
      <c r="G57" s="794">
        <v>528290.06000000006</v>
      </c>
      <c r="H57" s="794">
        <v>20035.71</v>
      </c>
      <c r="I57" s="794">
        <v>424138.2</v>
      </c>
      <c r="J57" s="794">
        <v>813.87</v>
      </c>
      <c r="K57" s="794">
        <v>9722.61</v>
      </c>
      <c r="L57" s="794">
        <v>0</v>
      </c>
    </row>
    <row r="58" spans="1:12" s="796" customFormat="1" ht="24.6" customHeight="1">
      <c r="A58" s="792" t="s">
        <v>746</v>
      </c>
      <c r="B58" s="795">
        <v>34</v>
      </c>
      <c r="C58" s="793">
        <v>758</v>
      </c>
      <c r="D58" s="794">
        <v>11720359.73</v>
      </c>
      <c r="E58" s="794">
        <v>187030.05</v>
      </c>
      <c r="F58" s="794">
        <v>0</v>
      </c>
      <c r="G58" s="794">
        <v>0</v>
      </c>
      <c r="H58" s="794">
        <v>0</v>
      </c>
      <c r="I58" s="794">
        <v>0</v>
      </c>
      <c r="J58" s="794">
        <v>0</v>
      </c>
      <c r="K58" s="794">
        <v>0</v>
      </c>
      <c r="L58" s="794">
        <v>229100</v>
      </c>
    </row>
    <row r="59" spans="1:12" s="796" customFormat="1" ht="24.6" customHeight="1">
      <c r="A59" s="792" t="s">
        <v>747</v>
      </c>
      <c r="B59" s="795">
        <v>34</v>
      </c>
      <c r="C59" s="793">
        <v>758</v>
      </c>
      <c r="D59" s="794">
        <v>0</v>
      </c>
      <c r="E59" s="794">
        <v>0</v>
      </c>
      <c r="F59" s="794">
        <v>0</v>
      </c>
      <c r="G59" s="794">
        <v>40215.08</v>
      </c>
      <c r="H59" s="794">
        <v>0</v>
      </c>
      <c r="I59" s="794">
        <v>0</v>
      </c>
      <c r="J59" s="794">
        <v>40970.29</v>
      </c>
      <c r="K59" s="794">
        <v>10075.61</v>
      </c>
      <c r="L59" s="794">
        <v>0</v>
      </c>
    </row>
    <row r="60" spans="1:12" s="796" customFormat="1" ht="24.6" customHeight="1">
      <c r="A60" s="792" t="s">
        <v>748</v>
      </c>
      <c r="B60" s="795">
        <v>34</v>
      </c>
      <c r="C60" s="793">
        <v>758</v>
      </c>
      <c r="D60" s="794">
        <v>17839206.419999998</v>
      </c>
      <c r="E60" s="794">
        <v>18576.21</v>
      </c>
      <c r="F60" s="794">
        <v>0</v>
      </c>
      <c r="G60" s="794">
        <v>0</v>
      </c>
      <c r="H60" s="794">
        <v>0</v>
      </c>
      <c r="I60" s="794">
        <v>0</v>
      </c>
      <c r="J60" s="794">
        <v>0</v>
      </c>
      <c r="K60" s="794">
        <v>0</v>
      </c>
      <c r="L60" s="794">
        <v>0</v>
      </c>
    </row>
    <row r="61" spans="1:12" s="796" customFormat="1" ht="24.6" customHeight="1">
      <c r="A61" s="792" t="s">
        <v>749</v>
      </c>
      <c r="B61" s="795">
        <v>34</v>
      </c>
      <c r="C61" s="793">
        <v>758</v>
      </c>
      <c r="D61" s="794">
        <v>0</v>
      </c>
      <c r="E61" s="794">
        <v>0</v>
      </c>
      <c r="F61" s="794">
        <v>0</v>
      </c>
      <c r="G61" s="794">
        <v>0</v>
      </c>
      <c r="H61" s="794">
        <v>0</v>
      </c>
      <c r="I61" s="794">
        <v>0</v>
      </c>
      <c r="J61" s="794">
        <v>1234.47</v>
      </c>
      <c r="K61" s="794">
        <v>0</v>
      </c>
      <c r="L61" s="794">
        <v>0</v>
      </c>
    </row>
    <row r="62" spans="1:12" s="796" customFormat="1" ht="24.6" customHeight="1">
      <c r="A62" s="792" t="s">
        <v>750</v>
      </c>
      <c r="B62" s="795">
        <v>34</v>
      </c>
      <c r="C62" s="793">
        <v>758</v>
      </c>
      <c r="D62" s="794">
        <v>502834.93</v>
      </c>
      <c r="E62" s="794">
        <v>7504.69</v>
      </c>
      <c r="F62" s="794">
        <v>6245.26</v>
      </c>
      <c r="G62" s="794">
        <v>0</v>
      </c>
      <c r="H62" s="794">
        <v>0</v>
      </c>
      <c r="I62" s="794">
        <v>0</v>
      </c>
      <c r="J62" s="794">
        <v>0</v>
      </c>
      <c r="K62" s="794">
        <v>0</v>
      </c>
      <c r="L62" s="794">
        <v>27189.53</v>
      </c>
    </row>
    <row r="63" spans="1:12" s="796" customFormat="1" ht="24.6" customHeight="1">
      <c r="A63" s="792" t="s">
        <v>751</v>
      </c>
      <c r="B63" s="795">
        <v>34</v>
      </c>
      <c r="C63" s="793">
        <v>758</v>
      </c>
      <c r="D63" s="794">
        <v>0</v>
      </c>
      <c r="E63" s="794">
        <v>0</v>
      </c>
      <c r="F63" s="794">
        <v>0</v>
      </c>
      <c r="G63" s="794">
        <v>0</v>
      </c>
      <c r="H63" s="794">
        <v>0</v>
      </c>
      <c r="I63" s="794">
        <v>0</v>
      </c>
      <c r="J63" s="794">
        <v>350</v>
      </c>
      <c r="K63" s="794">
        <v>18344.77</v>
      </c>
      <c r="L63" s="794">
        <v>0</v>
      </c>
    </row>
    <row r="64" spans="1:12" s="796" customFormat="1" ht="24.6" customHeight="1">
      <c r="A64" s="792" t="s">
        <v>752</v>
      </c>
      <c r="B64" s="795">
        <v>34</v>
      </c>
      <c r="C64" s="793">
        <v>758</v>
      </c>
      <c r="D64" s="794">
        <v>6137264.3499999996</v>
      </c>
      <c r="E64" s="794">
        <v>35115.32</v>
      </c>
      <c r="F64" s="794">
        <v>0</v>
      </c>
      <c r="G64" s="794">
        <v>0</v>
      </c>
      <c r="H64" s="794">
        <v>0</v>
      </c>
      <c r="I64" s="794">
        <v>0</v>
      </c>
      <c r="J64" s="794">
        <v>0</v>
      </c>
      <c r="K64" s="794">
        <v>0</v>
      </c>
      <c r="L64" s="794">
        <v>0</v>
      </c>
    </row>
    <row r="65" spans="1:12" s="796" customFormat="1" ht="24.6" customHeight="1">
      <c r="A65" s="792" t="s">
        <v>753</v>
      </c>
      <c r="B65" s="795">
        <v>34</v>
      </c>
      <c r="C65" s="793">
        <v>758</v>
      </c>
      <c r="D65" s="794">
        <v>0</v>
      </c>
      <c r="E65" s="794">
        <v>0</v>
      </c>
      <c r="F65" s="794">
        <v>0</v>
      </c>
      <c r="G65" s="794">
        <v>0</v>
      </c>
      <c r="H65" s="794">
        <v>2000</v>
      </c>
      <c r="I65" s="794">
        <v>53922.559999999998</v>
      </c>
      <c r="J65" s="794">
        <v>49654.09</v>
      </c>
      <c r="K65" s="794">
        <v>0</v>
      </c>
      <c r="L65" s="794">
        <v>0</v>
      </c>
    </row>
    <row r="66" spans="1:12" s="796" customFormat="1" ht="24.6" customHeight="1">
      <c r="A66" s="792" t="s">
        <v>754</v>
      </c>
      <c r="B66" s="795">
        <v>34</v>
      </c>
      <c r="C66" s="793">
        <v>758</v>
      </c>
      <c r="D66" s="794">
        <v>2429105.87</v>
      </c>
      <c r="E66" s="794">
        <v>0</v>
      </c>
      <c r="F66" s="794">
        <v>0</v>
      </c>
      <c r="G66" s="794">
        <v>0</v>
      </c>
      <c r="H66" s="794">
        <v>0</v>
      </c>
      <c r="I66" s="794">
        <v>0</v>
      </c>
      <c r="J66" s="794">
        <v>0</v>
      </c>
      <c r="K66" s="794">
        <v>0</v>
      </c>
      <c r="L66" s="794">
        <v>180830.34</v>
      </c>
    </row>
    <row r="67" spans="1:12" s="796" customFormat="1" ht="24.6" customHeight="1">
      <c r="A67" s="792" t="s">
        <v>716</v>
      </c>
      <c r="B67" s="795">
        <v>34</v>
      </c>
      <c r="C67" s="793">
        <v>801</v>
      </c>
      <c r="D67" s="794">
        <v>0</v>
      </c>
      <c r="E67" s="794">
        <v>48809.99</v>
      </c>
      <c r="F67" s="794">
        <v>983652.65</v>
      </c>
      <c r="G67" s="794">
        <v>0</v>
      </c>
      <c r="H67" s="794">
        <v>0</v>
      </c>
      <c r="I67" s="794">
        <v>0</v>
      </c>
      <c r="J67" s="794">
        <v>0</v>
      </c>
      <c r="K67" s="794">
        <v>0</v>
      </c>
      <c r="L67" s="794">
        <v>0</v>
      </c>
    </row>
    <row r="68" spans="1:12" s="796" customFormat="1" ht="24.6" customHeight="1">
      <c r="A68" s="792" t="s">
        <v>716</v>
      </c>
      <c r="B68" s="795">
        <v>34</v>
      </c>
      <c r="C68" s="793">
        <v>803</v>
      </c>
      <c r="D68" s="794">
        <v>0</v>
      </c>
      <c r="E68" s="794">
        <v>0</v>
      </c>
      <c r="F68" s="794">
        <v>0</v>
      </c>
      <c r="G68" s="794">
        <v>0</v>
      </c>
      <c r="H68" s="794">
        <v>0</v>
      </c>
      <c r="I68" s="794">
        <v>0</v>
      </c>
      <c r="J68" s="794">
        <v>0</v>
      </c>
      <c r="K68" s="794">
        <v>0</v>
      </c>
      <c r="L68" s="794">
        <v>66688.899999999994</v>
      </c>
    </row>
    <row r="69" spans="1:12" s="796" customFormat="1" ht="24.6" customHeight="1">
      <c r="A69" s="792" t="s">
        <v>716</v>
      </c>
      <c r="B69" s="795">
        <v>34</v>
      </c>
      <c r="C69" s="793">
        <v>853</v>
      </c>
      <c r="D69" s="794">
        <v>4735134</v>
      </c>
      <c r="E69" s="794">
        <v>192121.39</v>
      </c>
      <c r="F69" s="794">
        <v>0</v>
      </c>
      <c r="G69" s="794">
        <v>0</v>
      </c>
      <c r="H69" s="794">
        <v>0</v>
      </c>
      <c r="I69" s="794">
        <v>0</v>
      </c>
      <c r="J69" s="794">
        <v>0</v>
      </c>
      <c r="K69" s="794">
        <v>0</v>
      </c>
      <c r="L69" s="794">
        <v>36798.57</v>
      </c>
    </row>
    <row r="70" spans="1:12" s="796" customFormat="1" ht="24.6" customHeight="1">
      <c r="A70" s="792" t="s">
        <v>723</v>
      </c>
      <c r="B70" s="795">
        <v>37</v>
      </c>
      <c r="C70" s="793">
        <v>755</v>
      </c>
      <c r="D70" s="794">
        <v>0</v>
      </c>
      <c r="E70" s="794">
        <v>0</v>
      </c>
      <c r="F70" s="794">
        <v>0</v>
      </c>
      <c r="G70" s="794">
        <v>2169.27</v>
      </c>
      <c r="H70" s="794">
        <v>0</v>
      </c>
      <c r="I70" s="794">
        <v>0</v>
      </c>
      <c r="J70" s="794">
        <v>0</v>
      </c>
      <c r="K70" s="794">
        <v>0</v>
      </c>
      <c r="L70" s="794">
        <v>0</v>
      </c>
    </row>
    <row r="71" spans="1:12" s="796" customFormat="1" ht="24.6" customHeight="1">
      <c r="A71" s="792" t="s">
        <v>716</v>
      </c>
      <c r="B71" s="795">
        <v>38</v>
      </c>
      <c r="C71" s="793">
        <v>750</v>
      </c>
      <c r="D71" s="794">
        <v>28.4</v>
      </c>
      <c r="E71" s="794">
        <v>0</v>
      </c>
      <c r="F71" s="794">
        <v>0</v>
      </c>
      <c r="G71" s="794">
        <v>0</v>
      </c>
      <c r="H71" s="794">
        <v>0</v>
      </c>
      <c r="I71" s="794">
        <v>0</v>
      </c>
      <c r="J71" s="794">
        <v>0</v>
      </c>
      <c r="K71" s="794">
        <v>0</v>
      </c>
      <c r="L71" s="794">
        <v>0</v>
      </c>
    </row>
    <row r="72" spans="1:12" s="796" customFormat="1" ht="24.6" customHeight="1">
      <c r="A72" s="792" t="s">
        <v>721</v>
      </c>
      <c r="B72" s="795">
        <v>38</v>
      </c>
      <c r="C72" s="793">
        <v>803</v>
      </c>
      <c r="D72" s="794">
        <v>0</v>
      </c>
      <c r="E72" s="794">
        <v>0</v>
      </c>
      <c r="F72" s="794">
        <v>159831.22</v>
      </c>
      <c r="G72" s="794">
        <v>0</v>
      </c>
      <c r="H72" s="794">
        <v>430611.75</v>
      </c>
      <c r="I72" s="794">
        <v>60443.25</v>
      </c>
      <c r="J72" s="794">
        <v>0</v>
      </c>
      <c r="K72" s="794">
        <v>0</v>
      </c>
      <c r="L72" s="794">
        <v>0</v>
      </c>
    </row>
    <row r="73" spans="1:12" s="796" customFormat="1" ht="24.6" customHeight="1">
      <c r="A73" s="792" t="s">
        <v>716</v>
      </c>
      <c r="B73" s="795">
        <v>38</v>
      </c>
      <c r="C73" s="793">
        <v>803</v>
      </c>
      <c r="D73" s="794">
        <v>5107813.2300000004</v>
      </c>
      <c r="E73" s="794">
        <v>32802.57</v>
      </c>
      <c r="F73" s="794">
        <v>0</v>
      </c>
      <c r="G73" s="794">
        <v>0</v>
      </c>
      <c r="H73" s="794">
        <v>0</v>
      </c>
      <c r="I73" s="794">
        <v>0</v>
      </c>
      <c r="J73" s="794">
        <v>0</v>
      </c>
      <c r="K73" s="794">
        <v>0</v>
      </c>
      <c r="L73" s="794">
        <v>0</v>
      </c>
    </row>
    <row r="74" spans="1:12" s="796" customFormat="1" ht="24.6" customHeight="1">
      <c r="A74" s="792" t="s">
        <v>755</v>
      </c>
      <c r="B74" s="795">
        <v>39</v>
      </c>
      <c r="C74" s="793">
        <v>600</v>
      </c>
      <c r="D74" s="794">
        <v>10132763.65</v>
      </c>
      <c r="E74" s="794">
        <v>18577</v>
      </c>
      <c r="F74" s="794">
        <v>0</v>
      </c>
      <c r="G74" s="794">
        <v>0</v>
      </c>
      <c r="H74" s="794">
        <v>0</v>
      </c>
      <c r="I74" s="794">
        <v>0</v>
      </c>
      <c r="J74" s="794">
        <v>0</v>
      </c>
      <c r="K74" s="794">
        <v>0</v>
      </c>
      <c r="L74" s="794">
        <v>0</v>
      </c>
    </row>
    <row r="75" spans="1:12" s="796" customFormat="1" ht="24.6" customHeight="1">
      <c r="A75" s="792" t="s">
        <v>720</v>
      </c>
      <c r="B75" s="795">
        <v>39</v>
      </c>
      <c r="C75" s="793">
        <v>600</v>
      </c>
      <c r="D75" s="794">
        <v>22572730.300000001</v>
      </c>
      <c r="E75" s="794">
        <v>0</v>
      </c>
      <c r="F75" s="794">
        <v>0</v>
      </c>
      <c r="G75" s="794">
        <v>0</v>
      </c>
      <c r="H75" s="794">
        <v>0</v>
      </c>
      <c r="I75" s="794">
        <v>0</v>
      </c>
      <c r="J75" s="794">
        <v>0</v>
      </c>
      <c r="K75" s="794">
        <v>0</v>
      </c>
      <c r="L75" s="794">
        <v>0</v>
      </c>
    </row>
    <row r="76" spans="1:12" s="796" customFormat="1" ht="24.6" customHeight="1">
      <c r="A76" s="792" t="s">
        <v>720</v>
      </c>
      <c r="B76" s="795">
        <v>41</v>
      </c>
      <c r="C76" s="797" t="s">
        <v>372</v>
      </c>
      <c r="D76" s="794">
        <v>805620.26</v>
      </c>
      <c r="E76" s="794">
        <v>0</v>
      </c>
      <c r="F76" s="794">
        <v>0</v>
      </c>
      <c r="G76" s="794">
        <v>0</v>
      </c>
      <c r="H76" s="794">
        <v>0</v>
      </c>
      <c r="I76" s="794">
        <v>0</v>
      </c>
      <c r="J76" s="794">
        <v>0</v>
      </c>
      <c r="K76" s="794">
        <v>0</v>
      </c>
      <c r="L76" s="794">
        <v>0</v>
      </c>
    </row>
    <row r="77" spans="1:12" s="796" customFormat="1" ht="24.6" customHeight="1">
      <c r="A77" s="792" t="s">
        <v>756</v>
      </c>
      <c r="B77" s="795">
        <v>41</v>
      </c>
      <c r="C77" s="797" t="s">
        <v>434</v>
      </c>
      <c r="D77" s="798">
        <v>384.39</v>
      </c>
      <c r="E77" s="798">
        <v>1074.77</v>
      </c>
      <c r="F77" s="798">
        <v>0</v>
      </c>
      <c r="G77" s="798">
        <v>0</v>
      </c>
      <c r="H77" s="798">
        <v>0</v>
      </c>
      <c r="I77" s="798">
        <v>0</v>
      </c>
      <c r="J77" s="798">
        <v>0</v>
      </c>
      <c r="K77" s="798">
        <v>0</v>
      </c>
      <c r="L77" s="794">
        <v>0</v>
      </c>
    </row>
    <row r="78" spans="1:12" s="796" customFormat="1" ht="24.6" customHeight="1">
      <c r="A78" s="792" t="s">
        <v>720</v>
      </c>
      <c r="B78" s="795">
        <v>41</v>
      </c>
      <c r="C78" s="793">
        <v>900</v>
      </c>
      <c r="D78" s="798">
        <v>17386729.780000001</v>
      </c>
      <c r="E78" s="798">
        <v>0</v>
      </c>
      <c r="F78" s="798">
        <v>0</v>
      </c>
      <c r="G78" s="798">
        <v>0</v>
      </c>
      <c r="H78" s="798">
        <v>0</v>
      </c>
      <c r="I78" s="798">
        <v>0</v>
      </c>
      <c r="J78" s="798">
        <v>0</v>
      </c>
      <c r="K78" s="798">
        <v>0</v>
      </c>
      <c r="L78" s="794">
        <v>1208.47</v>
      </c>
    </row>
    <row r="79" spans="1:12" s="796" customFormat="1" ht="24.6" customHeight="1">
      <c r="A79" s="792" t="s">
        <v>757</v>
      </c>
      <c r="B79" s="795">
        <v>41</v>
      </c>
      <c r="C79" s="793">
        <v>900</v>
      </c>
      <c r="D79" s="798">
        <v>0</v>
      </c>
      <c r="E79" s="798">
        <v>319573.11</v>
      </c>
      <c r="F79" s="798">
        <v>1608093.15</v>
      </c>
      <c r="G79" s="798">
        <v>644978.89</v>
      </c>
      <c r="H79" s="798">
        <v>0</v>
      </c>
      <c r="I79" s="798">
        <v>0</v>
      </c>
      <c r="J79" s="798">
        <v>0</v>
      </c>
      <c r="K79" s="798">
        <v>0</v>
      </c>
      <c r="L79" s="794">
        <v>0</v>
      </c>
    </row>
    <row r="80" spans="1:12" s="796" customFormat="1" ht="24.6" customHeight="1">
      <c r="A80" s="792" t="s">
        <v>758</v>
      </c>
      <c r="B80" s="795">
        <v>44</v>
      </c>
      <c r="C80" s="793">
        <v>500</v>
      </c>
      <c r="D80" s="798">
        <v>12840.95</v>
      </c>
      <c r="E80" s="798">
        <v>33.729999999999997</v>
      </c>
      <c r="F80" s="798">
        <v>0</v>
      </c>
      <c r="G80" s="798">
        <v>0</v>
      </c>
      <c r="H80" s="798">
        <v>0</v>
      </c>
      <c r="I80" s="798">
        <v>0</v>
      </c>
      <c r="J80" s="798">
        <v>0</v>
      </c>
      <c r="K80" s="798">
        <v>0</v>
      </c>
      <c r="L80" s="794">
        <v>0</v>
      </c>
    </row>
    <row r="81" spans="1:56" s="796" customFormat="1" ht="24.6" customHeight="1">
      <c r="A81" s="792" t="s">
        <v>756</v>
      </c>
      <c r="B81" s="795">
        <v>46</v>
      </c>
      <c r="C81" s="793">
        <v>851</v>
      </c>
      <c r="D81" s="794">
        <v>0</v>
      </c>
      <c r="E81" s="794">
        <v>744.93</v>
      </c>
      <c r="F81" s="794">
        <v>2029.94</v>
      </c>
      <c r="G81" s="794">
        <v>733.76</v>
      </c>
      <c r="H81" s="794">
        <v>0</v>
      </c>
      <c r="I81" s="794">
        <v>0</v>
      </c>
      <c r="J81" s="794">
        <v>0</v>
      </c>
      <c r="K81" s="794">
        <v>0</v>
      </c>
      <c r="L81" s="794">
        <v>0</v>
      </c>
    </row>
    <row r="82" spans="1:56" s="796" customFormat="1" ht="24.6" customHeight="1">
      <c r="A82" s="792" t="s">
        <v>723</v>
      </c>
      <c r="B82" s="795">
        <v>46</v>
      </c>
      <c r="C82" s="793">
        <v>851</v>
      </c>
      <c r="D82" s="794">
        <v>127861.08</v>
      </c>
      <c r="E82" s="794">
        <v>3575.67</v>
      </c>
      <c r="F82" s="794">
        <v>9743.66</v>
      </c>
      <c r="G82" s="794">
        <v>3522.04</v>
      </c>
      <c r="H82" s="794">
        <v>0</v>
      </c>
      <c r="I82" s="794">
        <v>0</v>
      </c>
      <c r="J82" s="794">
        <v>0</v>
      </c>
      <c r="K82" s="794">
        <v>0</v>
      </c>
      <c r="L82" s="794">
        <v>0</v>
      </c>
    </row>
    <row r="83" spans="1:56" s="796" customFormat="1" ht="24.6" customHeight="1">
      <c r="A83" s="792" t="s">
        <v>720</v>
      </c>
      <c r="B83" s="795">
        <v>46</v>
      </c>
      <c r="C83" s="793">
        <v>851</v>
      </c>
      <c r="D83" s="794">
        <v>5914141.54</v>
      </c>
      <c r="E83" s="794">
        <v>0</v>
      </c>
      <c r="F83" s="794">
        <v>0</v>
      </c>
      <c r="G83" s="794">
        <v>0</v>
      </c>
      <c r="H83" s="794">
        <v>0</v>
      </c>
      <c r="I83" s="794">
        <v>0</v>
      </c>
      <c r="J83" s="794">
        <v>0</v>
      </c>
      <c r="K83" s="794">
        <v>0</v>
      </c>
      <c r="L83" s="794">
        <v>0</v>
      </c>
    </row>
    <row r="84" spans="1:56" s="796" customFormat="1" ht="24.6" customHeight="1">
      <c r="A84" s="792" t="s">
        <v>757</v>
      </c>
      <c r="B84" s="795">
        <v>46</v>
      </c>
      <c r="C84" s="793">
        <v>851</v>
      </c>
      <c r="D84" s="794">
        <v>0</v>
      </c>
      <c r="E84" s="794">
        <v>0</v>
      </c>
      <c r="F84" s="794">
        <v>0</v>
      </c>
      <c r="G84" s="794">
        <v>48906.74</v>
      </c>
      <c r="H84" s="794">
        <v>0</v>
      </c>
      <c r="I84" s="794">
        <v>0</v>
      </c>
      <c r="J84" s="794">
        <v>0</v>
      </c>
      <c r="K84" s="794">
        <v>0</v>
      </c>
      <c r="L84" s="794">
        <v>0</v>
      </c>
    </row>
    <row r="85" spans="1:56" s="796" customFormat="1" ht="24.6" customHeight="1">
      <c r="A85" s="792" t="s">
        <v>716</v>
      </c>
      <c r="B85" s="795">
        <v>46</v>
      </c>
      <c r="C85" s="793">
        <v>851</v>
      </c>
      <c r="D85" s="794">
        <v>1187406.3999999999</v>
      </c>
      <c r="E85" s="794">
        <v>8741.36</v>
      </c>
      <c r="F85" s="794">
        <v>0</v>
      </c>
      <c r="G85" s="794">
        <v>0</v>
      </c>
      <c r="H85" s="794">
        <v>0</v>
      </c>
      <c r="I85" s="794">
        <v>0</v>
      </c>
      <c r="J85" s="794">
        <v>0</v>
      </c>
      <c r="K85" s="794">
        <v>0</v>
      </c>
      <c r="L85" s="794">
        <v>0</v>
      </c>
    </row>
    <row r="86" spans="1:56" s="796" customFormat="1" ht="24.6" customHeight="1">
      <c r="A86" s="792" t="s">
        <v>720</v>
      </c>
      <c r="B86" s="795">
        <v>47</v>
      </c>
      <c r="C86" s="793">
        <v>150</v>
      </c>
      <c r="D86" s="794">
        <v>4907.33</v>
      </c>
      <c r="E86" s="794">
        <v>815.71</v>
      </c>
      <c r="F86" s="794">
        <v>0</v>
      </c>
      <c r="G86" s="794">
        <v>0</v>
      </c>
      <c r="H86" s="794">
        <v>0</v>
      </c>
      <c r="I86" s="794">
        <v>0</v>
      </c>
      <c r="J86" s="794">
        <v>0</v>
      </c>
      <c r="K86" s="794">
        <v>0</v>
      </c>
      <c r="L86" s="794">
        <v>0</v>
      </c>
    </row>
    <row r="87" spans="1:56" s="796" customFormat="1" ht="24.6" customHeight="1">
      <c r="A87" s="792" t="s">
        <v>757</v>
      </c>
      <c r="B87" s="795">
        <v>47</v>
      </c>
      <c r="C87" s="793">
        <v>150</v>
      </c>
      <c r="D87" s="794">
        <v>0</v>
      </c>
      <c r="E87" s="794">
        <v>0</v>
      </c>
      <c r="F87" s="794">
        <v>0</v>
      </c>
      <c r="G87" s="794">
        <v>158823.85</v>
      </c>
      <c r="H87" s="794">
        <v>0</v>
      </c>
      <c r="I87" s="794">
        <v>0</v>
      </c>
      <c r="J87" s="794">
        <v>0</v>
      </c>
      <c r="K87" s="794">
        <v>0</v>
      </c>
      <c r="L87" s="794">
        <v>0</v>
      </c>
    </row>
    <row r="88" spans="1:56" s="796" customFormat="1" ht="24.6" customHeight="1">
      <c r="A88" s="792" t="s">
        <v>720</v>
      </c>
      <c r="B88" s="795">
        <v>47</v>
      </c>
      <c r="C88" s="793">
        <v>900</v>
      </c>
      <c r="D88" s="794">
        <v>888031.68</v>
      </c>
      <c r="E88" s="794">
        <v>0</v>
      </c>
      <c r="F88" s="794">
        <v>0</v>
      </c>
      <c r="G88" s="794">
        <v>0</v>
      </c>
      <c r="H88" s="794">
        <v>0</v>
      </c>
      <c r="I88" s="794">
        <v>0</v>
      </c>
      <c r="J88" s="794">
        <v>0</v>
      </c>
      <c r="K88" s="794">
        <v>0</v>
      </c>
      <c r="L88" s="794">
        <v>0</v>
      </c>
    </row>
    <row r="89" spans="1:56" s="796" customFormat="1" ht="24.6" customHeight="1">
      <c r="A89" s="792" t="s">
        <v>757</v>
      </c>
      <c r="B89" s="795">
        <v>47</v>
      </c>
      <c r="C89" s="793">
        <v>900</v>
      </c>
      <c r="D89" s="794">
        <v>0</v>
      </c>
      <c r="E89" s="794">
        <v>42.16</v>
      </c>
      <c r="F89" s="794">
        <v>21958.560000000001</v>
      </c>
      <c r="G89" s="794">
        <v>59288.03</v>
      </c>
      <c r="H89" s="794">
        <v>37439.15</v>
      </c>
      <c r="I89" s="794">
        <v>7861.23</v>
      </c>
      <c r="J89" s="794">
        <v>7361.29</v>
      </c>
      <c r="K89" s="794">
        <v>36857.94</v>
      </c>
      <c r="L89" s="794">
        <v>0</v>
      </c>
    </row>
    <row r="90" spans="1:56" s="801" customFormat="1" ht="24.6" customHeight="1">
      <c r="A90" s="792" t="s">
        <v>759</v>
      </c>
      <c r="B90" s="795">
        <v>62</v>
      </c>
      <c r="C90" s="799">
        <v>50</v>
      </c>
      <c r="D90" s="798">
        <v>545840.23</v>
      </c>
      <c r="E90" s="798">
        <v>0</v>
      </c>
      <c r="F90" s="798">
        <v>0</v>
      </c>
      <c r="G90" s="798">
        <v>0</v>
      </c>
      <c r="H90" s="798">
        <v>0</v>
      </c>
      <c r="I90" s="798">
        <v>0</v>
      </c>
      <c r="J90" s="798">
        <v>0</v>
      </c>
      <c r="K90" s="798">
        <v>0</v>
      </c>
      <c r="L90" s="794">
        <v>0</v>
      </c>
      <c r="M90" s="800"/>
      <c r="N90" s="800"/>
      <c r="O90" s="800"/>
      <c r="P90" s="800"/>
      <c r="Q90" s="800"/>
      <c r="R90" s="800"/>
      <c r="S90" s="800"/>
      <c r="T90" s="800"/>
      <c r="U90" s="800"/>
      <c r="V90" s="800"/>
      <c r="W90" s="800"/>
      <c r="X90" s="800"/>
      <c r="Y90" s="800"/>
      <c r="Z90" s="800"/>
      <c r="AA90" s="800"/>
      <c r="AB90" s="800"/>
      <c r="AC90" s="800"/>
      <c r="AD90" s="800"/>
      <c r="AE90" s="800"/>
      <c r="AF90" s="800"/>
      <c r="AG90" s="800"/>
      <c r="AH90" s="800"/>
      <c r="AI90" s="800"/>
      <c r="AJ90" s="800"/>
      <c r="AK90" s="800"/>
      <c r="AL90" s="800"/>
      <c r="AM90" s="800"/>
      <c r="AN90" s="800"/>
      <c r="AO90" s="800"/>
      <c r="AP90" s="800"/>
      <c r="AQ90" s="800"/>
      <c r="AR90" s="800"/>
      <c r="AS90" s="800"/>
      <c r="AT90" s="800"/>
      <c r="AU90" s="800"/>
      <c r="AV90" s="800"/>
      <c r="AW90" s="800"/>
      <c r="AX90" s="800"/>
      <c r="AY90" s="800"/>
      <c r="AZ90" s="800"/>
      <c r="BA90" s="800"/>
      <c r="BB90" s="800"/>
      <c r="BC90" s="800"/>
      <c r="BD90" s="800"/>
    </row>
    <row r="91" spans="1:56" s="796" customFormat="1" ht="30.75" customHeight="1">
      <c r="A91" s="792" t="s">
        <v>760</v>
      </c>
      <c r="B91" s="795">
        <v>62</v>
      </c>
      <c r="C91" s="799">
        <v>50</v>
      </c>
      <c r="D91" s="798">
        <v>0</v>
      </c>
      <c r="E91" s="798">
        <v>2646.3</v>
      </c>
      <c r="F91" s="798">
        <v>23198.25</v>
      </c>
      <c r="G91" s="798">
        <v>33894.31</v>
      </c>
      <c r="H91" s="798">
        <v>50854.11</v>
      </c>
      <c r="I91" s="798">
        <v>23366.99</v>
      </c>
      <c r="J91" s="798">
        <v>1555840.82</v>
      </c>
      <c r="K91" s="798">
        <v>750</v>
      </c>
      <c r="L91" s="794">
        <v>0</v>
      </c>
      <c r="M91" s="800"/>
      <c r="N91" s="800"/>
      <c r="O91" s="800"/>
      <c r="P91" s="800"/>
      <c r="Q91" s="800"/>
      <c r="R91" s="800"/>
      <c r="S91" s="800"/>
      <c r="T91" s="800"/>
      <c r="U91" s="800"/>
      <c r="V91" s="800"/>
      <c r="W91" s="800"/>
      <c r="X91" s="800"/>
      <c r="Y91" s="800"/>
      <c r="Z91" s="800"/>
      <c r="AA91" s="800"/>
      <c r="AB91" s="800"/>
      <c r="AC91" s="800"/>
      <c r="AD91" s="800"/>
      <c r="AE91" s="800"/>
      <c r="AF91" s="800"/>
      <c r="AG91" s="800"/>
      <c r="AH91" s="800"/>
      <c r="AI91" s="800"/>
      <c r="AJ91" s="800"/>
      <c r="AK91" s="800"/>
      <c r="AL91" s="800"/>
      <c r="AM91" s="800"/>
      <c r="AN91" s="800"/>
      <c r="AO91" s="800"/>
      <c r="AP91" s="800"/>
      <c r="AQ91" s="800"/>
      <c r="AR91" s="800"/>
      <c r="AS91" s="800"/>
      <c r="AT91" s="800"/>
      <c r="AU91" s="800"/>
      <c r="AV91" s="800"/>
      <c r="AW91" s="800"/>
      <c r="AX91" s="800"/>
      <c r="AY91" s="800"/>
      <c r="AZ91" s="800"/>
      <c r="BA91" s="800"/>
      <c r="BB91" s="800"/>
      <c r="BC91" s="800"/>
      <c r="BD91" s="800"/>
    </row>
    <row r="92" spans="1:56" s="805" customFormat="1" ht="21" customHeight="1">
      <c r="A92" s="802"/>
      <c r="B92" s="802"/>
      <c r="C92" s="803"/>
      <c r="D92" s="804">
        <v>375978509.55999988</v>
      </c>
      <c r="E92" s="804">
        <v>3520480.12</v>
      </c>
      <c r="F92" s="804">
        <v>4411627.3100000005</v>
      </c>
      <c r="G92" s="804">
        <v>4583466.879999999</v>
      </c>
      <c r="H92" s="804">
        <v>1587146.19</v>
      </c>
      <c r="I92" s="804">
        <v>3553521.28</v>
      </c>
      <c r="J92" s="804">
        <v>2459960.9300000002</v>
      </c>
      <c r="K92" s="804">
        <v>321125.33999999997</v>
      </c>
      <c r="L92" s="804">
        <v>934528.61</v>
      </c>
    </row>
    <row r="93" spans="1:56" s="809" customFormat="1" ht="18.600000000000001" customHeight="1">
      <c r="A93" s="806"/>
      <c r="B93" s="806"/>
      <c r="C93" s="806"/>
      <c r="D93" s="806"/>
      <c r="E93" s="807"/>
      <c r="F93" s="807"/>
      <c r="G93" s="807"/>
      <c r="H93" s="807"/>
      <c r="I93" s="807"/>
      <c r="J93" s="808"/>
      <c r="K93" s="808"/>
      <c r="L93" s="808"/>
    </row>
    <row r="94" spans="1:56" s="788" customFormat="1" ht="24.6" customHeight="1">
      <c r="A94" s="810"/>
      <c r="B94" s="810"/>
      <c r="C94" s="800"/>
      <c r="D94" s="811"/>
      <c r="E94" s="811"/>
      <c r="F94" s="811"/>
      <c r="G94" s="811"/>
      <c r="H94" s="811"/>
      <c r="I94" s="811"/>
      <c r="J94" s="811"/>
      <c r="K94" s="811"/>
      <c r="L94" s="811"/>
      <c r="M94" s="800"/>
    </row>
    <row r="95" spans="1:56" s="788" customFormat="1">
      <c r="A95" s="812"/>
      <c r="B95" s="810"/>
      <c r="C95" s="800"/>
      <c r="D95" s="811"/>
      <c r="E95" s="811"/>
      <c r="F95" s="811"/>
      <c r="G95" s="811"/>
      <c r="H95" s="811"/>
      <c r="I95" s="811"/>
      <c r="J95" s="811"/>
      <c r="K95" s="811"/>
      <c r="L95" s="811"/>
      <c r="M95" s="800"/>
    </row>
    <row r="96" spans="1:56" s="788" customFormat="1">
      <c r="A96" s="812"/>
      <c r="B96" s="812"/>
      <c r="C96" s="800"/>
      <c r="D96" s="813"/>
      <c r="E96" s="813"/>
      <c r="F96" s="813"/>
      <c r="G96" s="813"/>
      <c r="H96" s="813"/>
      <c r="I96" s="813"/>
      <c r="J96" s="813"/>
      <c r="K96" s="813"/>
      <c r="L96" s="813"/>
      <c r="M96" s="800"/>
    </row>
    <row r="97" spans="1:13" s="788" customFormat="1">
      <c r="A97" s="812"/>
      <c r="B97" s="784"/>
      <c r="C97" s="800"/>
      <c r="D97" s="811"/>
      <c r="E97" s="811"/>
      <c r="F97" s="811"/>
      <c r="G97" s="811"/>
      <c r="H97" s="811"/>
      <c r="I97" s="811"/>
      <c r="J97" s="811"/>
      <c r="K97" s="811"/>
      <c r="L97" s="811"/>
      <c r="M97" s="800"/>
    </row>
    <row r="98" spans="1:13" s="788" customFormat="1">
      <c r="A98" s="1736"/>
      <c r="B98" s="1736"/>
      <c r="C98" s="800"/>
      <c r="D98" s="811"/>
      <c r="E98" s="811"/>
      <c r="F98" s="811"/>
      <c r="G98" s="811"/>
      <c r="H98" s="811"/>
      <c r="I98" s="811"/>
      <c r="J98" s="811"/>
      <c r="K98" s="811"/>
      <c r="L98" s="811"/>
      <c r="M98" s="800"/>
    </row>
    <row r="99" spans="1:13" s="788" customFormat="1">
      <c r="A99" s="814"/>
      <c r="B99" s="814"/>
      <c r="C99" s="800"/>
      <c r="D99" s="811"/>
      <c r="E99" s="811"/>
      <c r="F99" s="811"/>
      <c r="G99" s="811"/>
      <c r="H99" s="811"/>
      <c r="I99" s="811"/>
      <c r="J99" s="811"/>
      <c r="K99" s="811"/>
      <c r="L99" s="811"/>
      <c r="M99" s="800"/>
    </row>
    <row r="100" spans="1:13" s="788" customFormat="1">
      <c r="A100" s="814"/>
      <c r="B100" s="814"/>
      <c r="C100" s="800"/>
      <c r="D100" s="811"/>
      <c r="E100" s="811"/>
      <c r="F100" s="811"/>
      <c r="G100" s="811"/>
      <c r="H100" s="811"/>
      <c r="I100" s="811"/>
      <c r="J100" s="811"/>
      <c r="K100" s="811"/>
      <c r="L100" s="811"/>
      <c r="M100" s="800"/>
    </row>
    <row r="101" spans="1:13" s="788" customFormat="1">
      <c r="A101" s="1750"/>
      <c r="B101" s="1750"/>
      <c r="C101" s="800"/>
      <c r="D101" s="811"/>
      <c r="E101" s="811"/>
      <c r="F101" s="811"/>
      <c r="G101" s="811"/>
      <c r="H101" s="811"/>
      <c r="I101" s="811"/>
      <c r="J101" s="811"/>
      <c r="K101" s="811"/>
      <c r="L101" s="811"/>
      <c r="M101" s="800"/>
    </row>
    <row r="102" spans="1:13" s="788" customFormat="1">
      <c r="A102" s="814"/>
      <c r="B102" s="814"/>
      <c r="C102" s="800"/>
      <c r="D102" s="811"/>
      <c r="E102" s="811"/>
      <c r="F102" s="811"/>
      <c r="G102" s="811"/>
      <c r="H102" s="811"/>
      <c r="I102" s="811"/>
      <c r="J102" s="811"/>
      <c r="K102" s="811"/>
      <c r="L102" s="811"/>
      <c r="M102" s="800"/>
    </row>
    <row r="103" spans="1:13" s="788" customFormat="1">
      <c r="A103" s="814"/>
      <c r="B103" s="814"/>
      <c r="C103" s="800"/>
      <c r="D103" s="811"/>
      <c r="E103" s="811"/>
      <c r="F103" s="811"/>
      <c r="G103" s="811"/>
      <c r="H103" s="811"/>
      <c r="I103" s="811"/>
      <c r="J103" s="811"/>
      <c r="K103" s="811"/>
      <c r="L103" s="811"/>
      <c r="M103" s="800"/>
    </row>
    <row r="104" spans="1:13">
      <c r="C104" s="800"/>
      <c r="D104" s="811"/>
      <c r="E104" s="811"/>
      <c r="F104" s="811"/>
      <c r="G104" s="811"/>
      <c r="H104" s="811"/>
      <c r="I104" s="811"/>
      <c r="J104" s="811"/>
      <c r="K104" s="811"/>
      <c r="L104" s="811"/>
      <c r="M104" s="800"/>
    </row>
    <row r="105" spans="1:13">
      <c r="C105" s="800"/>
      <c r="D105" s="811"/>
      <c r="E105" s="811"/>
      <c r="F105" s="811"/>
      <c r="G105" s="811"/>
      <c r="H105" s="811"/>
      <c r="I105" s="811"/>
      <c r="J105" s="811"/>
      <c r="K105" s="811"/>
      <c r="L105" s="811"/>
      <c r="M105" s="800"/>
    </row>
    <row r="106" spans="1:13">
      <c r="C106" s="800"/>
      <c r="D106" s="811"/>
      <c r="E106" s="811"/>
      <c r="F106" s="811"/>
      <c r="G106" s="811"/>
      <c r="H106" s="811"/>
      <c r="I106" s="811"/>
      <c r="J106" s="811"/>
      <c r="K106" s="811"/>
      <c r="L106" s="811"/>
      <c r="M106" s="800"/>
    </row>
    <row r="107" spans="1:13">
      <c r="C107" s="800"/>
      <c r="D107" s="811"/>
      <c r="E107" s="811"/>
      <c r="F107" s="811"/>
      <c r="G107" s="811"/>
      <c r="H107" s="811"/>
      <c r="I107" s="811"/>
      <c r="J107" s="811"/>
      <c r="K107" s="811"/>
      <c r="L107" s="811"/>
      <c r="M107" s="800"/>
    </row>
    <row r="113" spans="1:1" ht="15.75">
      <c r="A113" s="817"/>
    </row>
  </sheetData>
  <mergeCells count="17">
    <mergeCell ref="A101:B101"/>
    <mergeCell ref="G6:G10"/>
    <mergeCell ref="H6:H10"/>
    <mergeCell ref="I6:I10"/>
    <mergeCell ref="J6:J10"/>
    <mergeCell ref="K6:K10"/>
    <mergeCell ref="A98:B98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67" fitToHeight="0" orientation="landscape" useFirstPageNumber="1" r:id="rId1"/>
  <headerFooter>
    <oddHeader>&amp;C-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D29" sqref="D29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showGridLines="0" zoomScale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1" ht="15">
      <c r="A1" s="526" t="s">
        <v>570</v>
      </c>
    </row>
    <row r="2" spans="1:1" ht="15">
      <c r="A2" s="526" t="s">
        <v>571</v>
      </c>
    </row>
    <row r="3" spans="1:1" ht="15">
      <c r="A3" s="526" t="s">
        <v>572</v>
      </c>
    </row>
    <row r="4" spans="1:1" ht="15">
      <c r="A4" s="526" t="s">
        <v>573</v>
      </c>
    </row>
    <row r="5" spans="1:1" ht="18" customHeight="1">
      <c r="A5" s="526" t="s">
        <v>574</v>
      </c>
    </row>
    <row r="6" spans="1:1" ht="15">
      <c r="A6" s="526"/>
    </row>
    <row r="7" spans="1:1" ht="15">
      <c r="A7" s="527"/>
    </row>
    <row r="8" spans="1:1" ht="15">
      <c r="A8" s="527"/>
    </row>
    <row r="9" spans="1:1" ht="15">
      <c r="A9" s="527"/>
    </row>
    <row r="10" spans="1:1" ht="15">
      <c r="A10" s="527"/>
    </row>
    <row r="12" spans="1:1" ht="15">
      <c r="A12" s="93"/>
    </row>
    <row r="13" spans="1:1" ht="15">
      <c r="A13" s="93"/>
    </row>
    <row r="19" spans="1:1" ht="15">
      <c r="A19" s="526" t="s">
        <v>4</v>
      </c>
    </row>
    <row r="20" spans="1:1" ht="15">
      <c r="A20" s="526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A2" sqref="A2"/>
    </sheetView>
  </sheetViews>
  <sheetFormatPr defaultRowHeight="12.75"/>
  <sheetData>
    <row r="27" spans="2:2">
      <c r="B27" s="819" t="s">
        <v>761</v>
      </c>
    </row>
    <row r="28" spans="2:2">
      <c r="B28" s="820" t="s">
        <v>762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D29" sqref="D29"/>
    </sheetView>
  </sheetViews>
  <sheetFormatPr defaultRowHeight="12.75"/>
  <sheetData>
    <row r="1" spans="1:1">
      <c r="A1" t="s">
        <v>763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38"/>
  <sheetViews>
    <sheetView showGridLines="0" showZeros="0" showOutlineSymbols="0" zoomScale="75" zoomScaleNormal="75" workbookViewId="0"/>
  </sheetViews>
  <sheetFormatPr defaultRowHeight="12.75"/>
  <cols>
    <col min="1" max="1" width="70.28515625" style="289" customWidth="1"/>
    <col min="2" max="2" width="16.85546875" style="289" customWidth="1"/>
    <col min="3" max="5" width="17" style="289" customWidth="1"/>
    <col min="6" max="8" width="11.5703125" style="289" bestFit="1" customWidth="1"/>
    <col min="9" max="13" width="9.140625" style="289"/>
    <col min="14" max="14" width="16.140625" style="289" customWidth="1"/>
    <col min="15" max="16384" width="9.140625" style="289"/>
  </cols>
  <sheetData>
    <row r="1" spans="1:8" ht="17.25" customHeight="1">
      <c r="A1" s="285" t="s">
        <v>458</v>
      </c>
      <c r="B1" s="286"/>
      <c r="C1" s="287"/>
      <c r="D1" s="287"/>
      <c r="E1" s="287"/>
      <c r="F1" s="287"/>
      <c r="G1" s="287"/>
      <c r="H1" s="287"/>
    </row>
    <row r="2" spans="1:8" ht="17.25" customHeight="1">
      <c r="A2" s="290"/>
      <c r="B2" s="290"/>
      <c r="C2" s="287"/>
      <c r="D2" s="287"/>
      <c r="E2" s="287"/>
      <c r="F2" s="287"/>
      <c r="G2" s="287"/>
      <c r="H2" s="287"/>
    </row>
    <row r="3" spans="1:8" ht="17.25" customHeight="1">
      <c r="A3" s="291" t="s">
        <v>459</v>
      </c>
      <c r="B3" s="292"/>
      <c r="C3" s="293"/>
      <c r="D3" s="293"/>
      <c r="E3" s="293"/>
      <c r="F3" s="293"/>
      <c r="G3" s="293"/>
      <c r="H3" s="293"/>
    </row>
    <row r="4" spans="1:8" ht="17.25" customHeight="1">
      <c r="A4" s="294"/>
      <c r="B4" s="294"/>
      <c r="C4" s="288"/>
      <c r="D4" s="288"/>
      <c r="E4" s="288"/>
      <c r="F4" s="288"/>
      <c r="G4" s="288"/>
      <c r="H4" s="288"/>
    </row>
    <row r="5" spans="1:8" ht="17.25" customHeight="1">
      <c r="A5" s="294"/>
      <c r="B5" s="294"/>
      <c r="C5" s="295"/>
      <c r="D5" s="288"/>
      <c r="E5" s="288"/>
      <c r="F5" s="288"/>
      <c r="G5" s="296"/>
      <c r="H5" s="297" t="s">
        <v>2</v>
      </c>
    </row>
    <row r="6" spans="1:8" ht="15.95" customHeight="1">
      <c r="A6" s="298"/>
      <c r="B6" s="299" t="s">
        <v>238</v>
      </c>
      <c r="C6" s="300" t="s">
        <v>240</v>
      </c>
      <c r="D6" s="301"/>
      <c r="E6" s="302"/>
      <c r="F6" s="303" t="s">
        <v>460</v>
      </c>
      <c r="G6" s="301"/>
      <c r="H6" s="302"/>
    </row>
    <row r="7" spans="1:8" ht="15.95" customHeight="1">
      <c r="A7" s="304" t="s">
        <v>3</v>
      </c>
      <c r="B7" s="305" t="s">
        <v>239</v>
      </c>
      <c r="C7" s="306"/>
      <c r="D7" s="306"/>
      <c r="E7" s="306"/>
      <c r="F7" s="306" t="s">
        <v>4</v>
      </c>
      <c r="G7" s="306" t="s">
        <v>4</v>
      </c>
      <c r="H7" s="307"/>
    </row>
    <row r="8" spans="1:8" ht="15.95" customHeight="1">
      <c r="A8" s="308"/>
      <c r="B8" s="309" t="s">
        <v>461</v>
      </c>
      <c r="C8" s="306" t="s">
        <v>462</v>
      </c>
      <c r="D8" s="306" t="s">
        <v>463</v>
      </c>
      <c r="E8" s="306" t="s">
        <v>464</v>
      </c>
      <c r="F8" s="307" t="s">
        <v>244</v>
      </c>
      <c r="G8" s="307" t="s">
        <v>465</v>
      </c>
      <c r="H8" s="307" t="s">
        <v>466</v>
      </c>
    </row>
    <row r="9" spans="1:8" s="314" customFormat="1" ht="9.75" customHeight="1">
      <c r="A9" s="311" t="s">
        <v>467</v>
      </c>
      <c r="B9" s="312">
        <v>2</v>
      </c>
      <c r="C9" s="313">
        <v>3</v>
      </c>
      <c r="D9" s="313">
        <v>4</v>
      </c>
      <c r="E9" s="313">
        <v>5</v>
      </c>
      <c r="F9" s="313">
        <v>6</v>
      </c>
      <c r="G9" s="313">
        <v>7</v>
      </c>
      <c r="H9" s="313">
        <v>8</v>
      </c>
    </row>
    <row r="10" spans="1:8" ht="24" customHeight="1">
      <c r="A10" s="315" t="s">
        <v>468</v>
      </c>
      <c r="B10" s="494">
        <v>355705405</v>
      </c>
      <c r="C10" s="495">
        <v>35191206.236760005</v>
      </c>
      <c r="D10" s="495">
        <v>62020290.262819998</v>
      </c>
      <c r="E10" s="495">
        <v>88469165.334429994</v>
      </c>
      <c r="F10" s="496">
        <v>9.893357183245502E-2</v>
      </c>
      <c r="G10" s="496">
        <v>0.17435858266708093</v>
      </c>
      <c r="H10" s="496">
        <v>0.24871470630149686</v>
      </c>
    </row>
    <row r="11" spans="1:8" ht="24" customHeight="1">
      <c r="A11" s="316" t="s">
        <v>469</v>
      </c>
      <c r="B11" s="497">
        <v>397197405</v>
      </c>
      <c r="C11" s="497">
        <v>26629004.66186</v>
      </c>
      <c r="D11" s="497">
        <v>57559540.073089994</v>
      </c>
      <c r="E11" s="497">
        <v>85341535.46419999</v>
      </c>
      <c r="F11" s="496">
        <v>6.7042242287207288E-2</v>
      </c>
      <c r="G11" s="496">
        <v>0.1449141896410174</v>
      </c>
      <c r="H11" s="496">
        <v>0.21485924729090311</v>
      </c>
    </row>
    <row r="12" spans="1:8" ht="24" customHeight="1">
      <c r="A12" s="315" t="s">
        <v>470</v>
      </c>
      <c r="B12" s="494">
        <v>-41492000</v>
      </c>
      <c r="C12" s="495">
        <v>8562201.574900005</v>
      </c>
      <c r="D12" s="495">
        <v>4460750.1897300035</v>
      </c>
      <c r="E12" s="495">
        <v>3127629.8702300042</v>
      </c>
      <c r="F12" s="496"/>
      <c r="G12" s="496"/>
      <c r="H12" s="496"/>
    </row>
    <row r="13" spans="1:8" ht="24" customHeight="1">
      <c r="A13" s="318" t="s">
        <v>471</v>
      </c>
      <c r="B13" s="498"/>
      <c r="C13" s="499"/>
      <c r="D13" s="499"/>
      <c r="E13" s="499"/>
      <c r="F13" s="500"/>
      <c r="G13" s="500"/>
      <c r="H13" s="500"/>
    </row>
    <row r="14" spans="1:8" ht="15" customHeight="1">
      <c r="A14" s="319" t="s">
        <v>472</v>
      </c>
      <c r="B14" s="494">
        <v>0</v>
      </c>
      <c r="C14" s="494">
        <v>0</v>
      </c>
      <c r="D14" s="494">
        <v>0</v>
      </c>
      <c r="E14" s="494">
        <v>0</v>
      </c>
      <c r="F14" s="496"/>
      <c r="G14" s="496"/>
      <c r="H14" s="496"/>
    </row>
    <row r="15" spans="1:8" ht="27" customHeight="1">
      <c r="A15" s="315" t="s">
        <v>473</v>
      </c>
      <c r="B15" s="494">
        <v>-15460158</v>
      </c>
      <c r="C15" s="494">
        <v>57825.914560000005</v>
      </c>
      <c r="D15" s="494">
        <v>8187.4650000019074</v>
      </c>
      <c r="E15" s="494">
        <v>40691.534359999998</v>
      </c>
      <c r="F15" s="496"/>
      <c r="G15" s="723"/>
      <c r="H15" s="496"/>
    </row>
    <row r="16" spans="1:8" ht="24" customHeight="1">
      <c r="A16" s="320" t="s">
        <v>474</v>
      </c>
      <c r="B16" s="501">
        <v>56952158</v>
      </c>
      <c r="C16" s="501">
        <v>-8562201.5749000013</v>
      </c>
      <c r="D16" s="501">
        <v>-4460750.1897300035</v>
      </c>
      <c r="E16" s="501">
        <v>-3127629.8702300042</v>
      </c>
      <c r="F16" s="722"/>
      <c r="G16" s="502"/>
      <c r="H16" s="500"/>
    </row>
    <row r="17" spans="1:8" ht="24" customHeight="1">
      <c r="A17" s="321" t="s">
        <v>475</v>
      </c>
      <c r="B17" s="503" t="s">
        <v>4</v>
      </c>
      <c r="C17" s="504" t="s">
        <v>4</v>
      </c>
      <c r="D17" s="504"/>
      <c r="E17" s="504"/>
      <c r="F17" s="505" t="s">
        <v>4</v>
      </c>
      <c r="G17" s="505" t="s">
        <v>4</v>
      </c>
      <c r="H17" s="505" t="s">
        <v>4</v>
      </c>
    </row>
    <row r="18" spans="1:8" ht="15">
      <c r="A18" s="322" t="s">
        <v>575</v>
      </c>
      <c r="B18" s="506">
        <v>52843344</v>
      </c>
      <c r="C18" s="506">
        <v>-14175386.317380002</v>
      </c>
      <c r="D18" s="506">
        <v>-8247167.6870899964</v>
      </c>
      <c r="E18" s="506">
        <v>-12670560.2225</v>
      </c>
      <c r="F18" s="505"/>
      <c r="G18" s="505"/>
      <c r="H18" s="505"/>
    </row>
    <row r="19" spans="1:8" ht="15">
      <c r="A19" s="321" t="s">
        <v>476</v>
      </c>
      <c r="B19" s="506">
        <v>0</v>
      </c>
      <c r="C19" s="504">
        <v>0</v>
      </c>
      <c r="D19" s="504">
        <v>0</v>
      </c>
      <c r="E19" s="504">
        <v>0</v>
      </c>
      <c r="F19" s="505"/>
      <c r="G19" s="505"/>
      <c r="H19" s="505"/>
    </row>
    <row r="20" spans="1:8" ht="15">
      <c r="A20" s="321" t="s">
        <v>477</v>
      </c>
      <c r="B20" s="506">
        <v>57916812</v>
      </c>
      <c r="C20" s="504">
        <v>4419128.4546999997</v>
      </c>
      <c r="D20" s="504">
        <v>14401135.788300002</v>
      </c>
      <c r="E20" s="504">
        <v>17893531.355769996</v>
      </c>
      <c r="F20" s="505">
        <v>7.6301307031540339E-2</v>
      </c>
      <c r="G20" s="505">
        <v>0.24865208030269348</v>
      </c>
      <c r="H20" s="505">
        <v>0.3089522841100093</v>
      </c>
    </row>
    <row r="21" spans="1:8" ht="15">
      <c r="A21" s="321" t="s">
        <v>478</v>
      </c>
      <c r="B21" s="506">
        <v>9000000</v>
      </c>
      <c r="C21" s="504">
        <v>10833846.955879999</v>
      </c>
      <c r="D21" s="504">
        <v>10938067.88477</v>
      </c>
      <c r="E21" s="504">
        <v>11310799.324209999</v>
      </c>
      <c r="F21" s="505">
        <v>1.2037607728755555</v>
      </c>
      <c r="G21" s="505">
        <v>1.2153408760855555</v>
      </c>
      <c r="H21" s="505">
        <v>1.2567554804677776</v>
      </c>
    </row>
    <row r="22" spans="1:8" ht="15">
      <c r="A22" s="321" t="s">
        <v>479</v>
      </c>
      <c r="B22" s="506">
        <v>-275886</v>
      </c>
      <c r="C22" s="504">
        <v>652.17100000000005</v>
      </c>
      <c r="D22" s="504">
        <v>1221.8920000000001</v>
      </c>
      <c r="E22" s="504">
        <v>5433.7540899999995</v>
      </c>
      <c r="F22" s="505"/>
      <c r="G22" s="505"/>
      <c r="H22" s="505"/>
    </row>
    <row r="23" spans="1:8" ht="15">
      <c r="A23" s="321" t="s">
        <v>480</v>
      </c>
      <c r="B23" s="506">
        <v>-1487100</v>
      </c>
      <c r="C23" s="504">
        <v>968949.60961000004</v>
      </c>
      <c r="D23" s="504">
        <v>1569900.7472799998</v>
      </c>
      <c r="E23" s="504">
        <v>3630331.3158899997</v>
      </c>
      <c r="F23" s="505"/>
      <c r="G23" s="505"/>
      <c r="H23" s="505"/>
    </row>
    <row r="24" spans="1:8" ht="15">
      <c r="A24" s="321" t="s">
        <v>481</v>
      </c>
      <c r="B24" s="506">
        <v>31183</v>
      </c>
      <c r="C24" s="504">
        <v>1961.5110500000001</v>
      </c>
      <c r="D24" s="504">
        <v>2113.7463199999997</v>
      </c>
      <c r="E24" s="504">
        <v>360980.35557000001</v>
      </c>
      <c r="F24" s="505">
        <v>6.2903218099605557E-2</v>
      </c>
      <c r="G24" s="505">
        <v>6.7785213738254815E-2</v>
      </c>
      <c r="H24" s="530" t="s">
        <v>839</v>
      </c>
    </row>
    <row r="25" spans="1:8" ht="15">
      <c r="A25" s="321" t="s">
        <v>566</v>
      </c>
      <c r="B25" s="506"/>
      <c r="C25" s="504"/>
      <c r="D25" s="504">
        <v>0</v>
      </c>
      <c r="E25" s="504">
        <v>0</v>
      </c>
      <c r="F25" s="505"/>
      <c r="G25" s="505"/>
      <c r="H25" s="505"/>
    </row>
    <row r="26" spans="1:8" ht="15">
      <c r="A26" s="321" t="s">
        <v>567</v>
      </c>
      <c r="B26" s="506">
        <v>-3269162</v>
      </c>
      <c r="C26" s="504">
        <v>-226257.58143000002</v>
      </c>
      <c r="D26" s="504">
        <v>-486545.56105999998</v>
      </c>
      <c r="E26" s="504">
        <v>-853151.43190999993</v>
      </c>
      <c r="F26" s="505">
        <v>6.9209657224083732E-2</v>
      </c>
      <c r="G26" s="505">
        <v>0.14882883168836539</v>
      </c>
      <c r="H26" s="505">
        <v>0.26096945697704793</v>
      </c>
    </row>
    <row r="27" spans="1:8" ht="15">
      <c r="A27" s="321" t="s">
        <v>563</v>
      </c>
      <c r="B27" s="506">
        <v>-72503</v>
      </c>
      <c r="C27" s="504">
        <v>15173.422769999999</v>
      </c>
      <c r="D27" s="504">
        <v>36061.886810000004</v>
      </c>
      <c r="E27" s="504">
        <v>57105.489200000004</v>
      </c>
      <c r="F27" s="505"/>
      <c r="G27" s="505"/>
      <c r="H27" s="505"/>
    </row>
    <row r="28" spans="1:8" ht="15">
      <c r="A28" s="321" t="s">
        <v>565</v>
      </c>
      <c r="B28" s="506">
        <v>0</v>
      </c>
      <c r="C28" s="504">
        <v>36122594.343800001</v>
      </c>
      <c r="D28" s="504">
        <v>39022900.700070001</v>
      </c>
      <c r="E28" s="504">
        <v>48649541.928750001</v>
      </c>
      <c r="F28" s="505"/>
      <c r="G28" s="505"/>
      <c r="H28" s="505"/>
    </row>
    <row r="29" spans="1:8" ht="15">
      <c r="A29" s="321" t="s">
        <v>564</v>
      </c>
      <c r="B29" s="506">
        <v>9000000</v>
      </c>
      <c r="C29" s="504">
        <v>-5933753.4828399997</v>
      </c>
      <c r="D29" s="504">
        <v>-4313776.6285599973</v>
      </c>
      <c r="E29" s="504">
        <v>-3573951.543430008</v>
      </c>
      <c r="F29" s="505"/>
      <c r="G29" s="505"/>
      <c r="H29" s="505"/>
    </row>
    <row r="30" spans="1:8" ht="24" customHeight="1">
      <c r="A30" s="321" t="s">
        <v>482</v>
      </c>
      <c r="B30" s="506">
        <v>4108814</v>
      </c>
      <c r="C30" s="504">
        <v>5613184.7424799995</v>
      </c>
      <c r="D30" s="504">
        <v>3786417.4973599999</v>
      </c>
      <c r="E30" s="504">
        <v>9542930.3522699997</v>
      </c>
      <c r="F30" s="505">
        <v>1.3661325975038052</v>
      </c>
      <c r="G30" s="505">
        <v>0.92153538645458277</v>
      </c>
      <c r="H30" s="505">
        <v>2.3225510700338345</v>
      </c>
    </row>
    <row r="31" spans="1:8" ht="8.25" customHeight="1">
      <c r="A31" s="323"/>
      <c r="B31" s="507"/>
      <c r="C31" s="508"/>
      <c r="D31" s="508"/>
      <c r="E31" s="508"/>
      <c r="F31" s="509"/>
      <c r="G31" s="509"/>
      <c r="H31" s="509"/>
    </row>
    <row r="33" spans="1:8" s="98" customFormat="1" ht="15">
      <c r="A33" s="528" t="s">
        <v>577</v>
      </c>
      <c r="C33" s="119" t="s">
        <v>4</v>
      </c>
      <c r="D33" s="119"/>
      <c r="G33" s="97"/>
      <c r="H33" s="97"/>
    </row>
    <row r="34" spans="1:8">
      <c r="B34" s="531"/>
      <c r="C34" s="531"/>
      <c r="D34" s="531"/>
    </row>
    <row r="36" spans="1:8">
      <c r="B36" s="468"/>
      <c r="C36" s="468"/>
      <c r="D36" s="468"/>
    </row>
    <row r="37" spans="1:8" ht="15">
      <c r="B37" s="467"/>
      <c r="C37" s="468"/>
      <c r="D37" s="468"/>
    </row>
    <row r="38" spans="1:8">
      <c r="B38" s="468"/>
      <c r="C38" s="468"/>
      <c r="D38" s="468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zoomScaleNormal="75" workbookViewId="0"/>
  </sheetViews>
  <sheetFormatPr defaultColWidth="12.5703125" defaultRowHeight="12.75"/>
  <cols>
    <col min="1" max="1" width="56.42578125" style="325" customWidth="1"/>
    <col min="2" max="5" width="14.7109375" style="325" customWidth="1"/>
    <col min="6" max="8" width="9.7109375" style="325" customWidth="1"/>
    <col min="9" max="16384" width="12.5703125" style="325"/>
  </cols>
  <sheetData>
    <row r="1" spans="1:8" ht="17.25" customHeight="1">
      <c r="A1" s="285" t="s">
        <v>483</v>
      </c>
      <c r="B1" s="324" t="s">
        <v>4</v>
      </c>
    </row>
    <row r="2" spans="1:8" ht="17.25" customHeight="1">
      <c r="A2" s="324"/>
      <c r="B2" s="324"/>
    </row>
    <row r="3" spans="1:8" ht="17.25" customHeight="1">
      <c r="A3" s="326" t="s">
        <v>484</v>
      </c>
      <c r="B3" s="327"/>
      <c r="C3" s="327"/>
      <c r="D3" s="327"/>
      <c r="E3" s="327"/>
      <c r="F3" s="327"/>
      <c r="G3" s="327"/>
    </row>
    <row r="4" spans="1:8" ht="17.25" customHeight="1">
      <c r="A4" s="326" t="s">
        <v>562</v>
      </c>
      <c r="B4" s="327"/>
      <c r="C4" s="327"/>
      <c r="D4" s="327"/>
      <c r="E4" s="327"/>
      <c r="F4" s="327"/>
      <c r="G4" s="327"/>
    </row>
    <row r="5" spans="1:8" ht="15.2" customHeight="1">
      <c r="G5" s="325" t="s">
        <v>4</v>
      </c>
    </row>
    <row r="6" spans="1:8" ht="15">
      <c r="G6" s="328" t="s">
        <v>4</v>
      </c>
      <c r="H6" s="328" t="s">
        <v>2</v>
      </c>
    </row>
    <row r="7" spans="1:8" ht="15.75" customHeight="1">
      <c r="A7" s="329"/>
      <c r="B7" s="1506" t="s">
        <v>485</v>
      </c>
      <c r="C7" s="1507"/>
      <c r="D7" s="1506" t="s">
        <v>486</v>
      </c>
      <c r="E7" s="1508"/>
      <c r="F7" s="1509" t="s">
        <v>460</v>
      </c>
      <c r="G7" s="1510"/>
      <c r="H7" s="1511"/>
    </row>
    <row r="8" spans="1:8" ht="15.75" customHeight="1">
      <c r="A8" s="330" t="s">
        <v>3</v>
      </c>
      <c r="B8" s="331" t="s">
        <v>242</v>
      </c>
      <c r="C8" s="332" t="s">
        <v>243</v>
      </c>
      <c r="D8" s="331" t="s">
        <v>242</v>
      </c>
      <c r="E8" s="333" t="s">
        <v>243</v>
      </c>
      <c r="F8" s="334" t="s">
        <v>4</v>
      </c>
      <c r="G8" s="335"/>
      <c r="H8" s="336" t="s">
        <v>4</v>
      </c>
    </row>
    <row r="9" spans="1:8" ht="15.75" customHeight="1">
      <c r="A9" s="337"/>
      <c r="B9" s="338" t="s">
        <v>239</v>
      </c>
      <c r="C9" s="339" t="s">
        <v>464</v>
      </c>
      <c r="D9" s="338" t="s">
        <v>487</v>
      </c>
      <c r="E9" s="339" t="s">
        <v>464</v>
      </c>
      <c r="F9" s="340" t="s">
        <v>244</v>
      </c>
      <c r="G9" s="341" t="s">
        <v>488</v>
      </c>
      <c r="H9" s="342" t="s">
        <v>489</v>
      </c>
    </row>
    <row r="10" spans="1:8" s="347" customFormat="1" ht="9.9499999999999993" customHeight="1">
      <c r="A10" s="343" t="s">
        <v>467</v>
      </c>
      <c r="B10" s="344" t="s">
        <v>33</v>
      </c>
      <c r="C10" s="345">
        <v>3</v>
      </c>
      <c r="D10" s="345">
        <v>4</v>
      </c>
      <c r="E10" s="346">
        <v>5</v>
      </c>
      <c r="F10" s="346">
        <v>6</v>
      </c>
      <c r="G10" s="345">
        <v>7</v>
      </c>
      <c r="H10" s="346">
        <v>8</v>
      </c>
    </row>
    <row r="11" spans="1:8" ht="24" customHeight="1">
      <c r="A11" s="348" t="s">
        <v>490</v>
      </c>
      <c r="B11" s="515">
        <v>325428002</v>
      </c>
      <c r="C11" s="516">
        <v>85246546.482669994</v>
      </c>
      <c r="D11" s="349">
        <v>355705405</v>
      </c>
      <c r="E11" s="510">
        <v>88469165.334429994</v>
      </c>
      <c r="F11" s="525">
        <v>0.26195209373122719</v>
      </c>
      <c r="G11" s="512">
        <v>0.24871470630149686</v>
      </c>
      <c r="H11" s="513">
        <v>1.0378035121037441</v>
      </c>
    </row>
    <row r="12" spans="1:8" ht="24" customHeight="1">
      <c r="A12" s="348" t="s">
        <v>491</v>
      </c>
      <c r="B12" s="517">
        <v>384773502</v>
      </c>
      <c r="C12" s="511">
        <v>87530833.299910009</v>
      </c>
      <c r="D12" s="349">
        <v>397197405</v>
      </c>
      <c r="E12" s="349">
        <v>85341535.46419999</v>
      </c>
      <c r="F12" s="525">
        <v>0.22748664563681417</v>
      </c>
      <c r="G12" s="512">
        <v>0.21485924729090311</v>
      </c>
      <c r="H12" s="513">
        <v>0.97498826695492835</v>
      </c>
    </row>
    <row r="13" spans="1:8" ht="24" customHeight="1">
      <c r="A13" s="348" t="s">
        <v>492</v>
      </c>
      <c r="B13" s="349">
        <v>-59345500</v>
      </c>
      <c r="C13" s="349">
        <v>-2284286.8172400147</v>
      </c>
      <c r="D13" s="349">
        <v>-41492000</v>
      </c>
      <c r="E13" s="349">
        <v>3127629.8702300042</v>
      </c>
      <c r="F13" s="525">
        <v>3.849132313722211E-2</v>
      </c>
      <c r="G13" s="512"/>
      <c r="H13" s="513"/>
    </row>
    <row r="14" spans="1:8" ht="24" customHeight="1">
      <c r="A14" s="348" t="s">
        <v>493</v>
      </c>
      <c r="B14" s="349"/>
      <c r="C14" s="518" t="s">
        <v>4</v>
      </c>
      <c r="D14" s="349"/>
      <c r="E14" s="349"/>
      <c r="F14" s="525"/>
      <c r="G14" s="512"/>
      <c r="H14" s="513"/>
    </row>
    <row r="15" spans="1:8" ht="15" customHeight="1">
      <c r="A15" s="348" t="s">
        <v>494</v>
      </c>
      <c r="B15" s="349" t="s">
        <v>4</v>
      </c>
      <c r="C15" s="506" t="s">
        <v>4</v>
      </c>
      <c r="D15" s="349"/>
      <c r="E15" s="349" t="s">
        <v>4</v>
      </c>
      <c r="F15" s="525"/>
      <c r="G15" s="512"/>
      <c r="H15" s="513"/>
    </row>
    <row r="16" spans="1:8" ht="24" customHeight="1">
      <c r="A16" s="348" t="s">
        <v>495</v>
      </c>
      <c r="B16" s="349">
        <v>-9634492</v>
      </c>
      <c r="C16" s="506">
        <v>-17718.555960000002</v>
      </c>
      <c r="D16" s="349">
        <v>-15460158</v>
      </c>
      <c r="E16" s="349">
        <v>40691.534359999998</v>
      </c>
      <c r="F16" s="525">
        <v>1.8390752683172089E-3</v>
      </c>
      <c r="G16" s="512"/>
      <c r="H16" s="513"/>
    </row>
    <row r="17" spans="1:8" ht="24" customHeight="1">
      <c r="A17" s="348" t="s">
        <v>496</v>
      </c>
      <c r="B17" s="518">
        <v>68979992</v>
      </c>
      <c r="C17" s="518">
        <v>2284286.8172400082</v>
      </c>
      <c r="D17" s="518">
        <v>56952158</v>
      </c>
      <c r="E17" s="518">
        <v>-3127629.8702300005</v>
      </c>
      <c r="F17" s="525">
        <v>3.3115208497559813E-2</v>
      </c>
      <c r="G17" s="512"/>
      <c r="H17" s="513"/>
    </row>
    <row r="18" spans="1:8" ht="24" customHeight="1">
      <c r="A18" s="348" t="s">
        <v>497</v>
      </c>
      <c r="B18" s="511">
        <v>58292240</v>
      </c>
      <c r="C18" s="511">
        <v>5324695.2852100078</v>
      </c>
      <c r="D18" s="517">
        <v>52843344</v>
      </c>
      <c r="E18" s="517">
        <v>-12670560.2225</v>
      </c>
      <c r="F18" s="525">
        <v>9.1344839127986979E-2</v>
      </c>
      <c r="G18" s="512"/>
      <c r="H18" s="513"/>
    </row>
    <row r="19" spans="1:8" ht="24" customHeight="1">
      <c r="A19" s="348" t="s">
        <v>498</v>
      </c>
      <c r="B19" s="511">
        <v>10687752</v>
      </c>
      <c r="C19" s="511">
        <v>-3040408.4679699996</v>
      </c>
      <c r="D19" s="517">
        <v>4108814</v>
      </c>
      <c r="E19" s="517">
        <v>9542930.3522699997</v>
      </c>
      <c r="F19" s="525"/>
      <c r="G19" s="512">
        <v>2.3225510700338345</v>
      </c>
      <c r="H19" s="530"/>
    </row>
    <row r="20" spans="1:8" ht="8.1" customHeight="1">
      <c r="A20" s="350"/>
      <c r="B20" s="519" t="s">
        <v>4</v>
      </c>
      <c r="C20" s="520"/>
      <c r="D20" s="520" t="s">
        <v>4</v>
      </c>
      <c r="E20" s="521"/>
      <c r="F20" s="522" t="s">
        <v>4</v>
      </c>
      <c r="G20" s="523"/>
      <c r="H20" s="524" t="s">
        <v>4</v>
      </c>
    </row>
    <row r="21" spans="1:8" ht="8.1" customHeight="1">
      <c r="A21" s="351"/>
      <c r="B21" s="352"/>
      <c r="C21" s="352"/>
      <c r="D21" s="352"/>
      <c r="E21" s="353"/>
      <c r="F21" s="353"/>
      <c r="G21" s="353"/>
    </row>
    <row r="22" spans="1:8" ht="18.75" customHeight="1">
      <c r="A22" s="529"/>
      <c r="B22" s="352"/>
      <c r="C22" s="352"/>
      <c r="D22" s="352"/>
      <c r="E22" s="353"/>
      <c r="F22" s="353"/>
      <c r="G22" s="353"/>
    </row>
    <row r="24" spans="1:8" ht="24.75" customHeight="1">
      <c r="A24" s="354" t="s">
        <v>4</v>
      </c>
      <c r="B24" s="514"/>
      <c r="C24" s="514"/>
    </row>
    <row r="25" spans="1:8">
      <c r="B25" s="514"/>
      <c r="C25" s="514"/>
    </row>
    <row r="26" spans="1:8">
      <c r="B26" s="514"/>
      <c r="C26" s="514"/>
    </row>
    <row r="27" spans="1:8">
      <c r="B27" s="514"/>
      <c r="C27" s="514"/>
    </row>
    <row r="28" spans="1:8" ht="15">
      <c r="B28" s="467"/>
      <c r="C28" s="468"/>
    </row>
    <row r="29" spans="1:8">
      <c r="B29" s="514"/>
      <c r="C29" s="514"/>
    </row>
    <row r="30" spans="1:8">
      <c r="B30" s="514"/>
      <c r="C30" s="514"/>
    </row>
    <row r="31" spans="1:8">
      <c r="B31" s="514"/>
      <c r="C31" s="514"/>
    </row>
    <row r="32" spans="1:8">
      <c r="B32" s="514"/>
      <c r="C32" s="514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9" orientation="landscape" useFirstPageNumber="1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3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3.28515625" style="534" customWidth="1"/>
    <col min="2" max="2" width="8.140625" style="534" customWidth="1"/>
    <col min="3" max="3" width="96.42578125" style="534" customWidth="1"/>
    <col min="4" max="4" width="16.42578125" style="533" bestFit="1" customWidth="1"/>
    <col min="5" max="5" width="0.85546875" style="534" customWidth="1"/>
    <col min="6" max="6" width="14.140625" style="534" customWidth="1"/>
    <col min="7" max="7" width="2.42578125" style="534" customWidth="1"/>
    <col min="8" max="8" width="14.140625" style="534" bestFit="1" customWidth="1"/>
    <col min="9" max="9" width="2.42578125" style="534" customWidth="1"/>
    <col min="10" max="10" width="14.140625" style="534" customWidth="1"/>
    <col min="11" max="11" width="2.42578125" style="534" customWidth="1"/>
    <col min="12" max="14" width="8" style="534" customWidth="1"/>
    <col min="15" max="15" width="1.85546875" style="535" bestFit="1" customWidth="1"/>
    <col min="16" max="16" width="20.7109375" style="535" bestFit="1" customWidth="1"/>
    <col min="17" max="17" width="1.42578125" style="535" bestFit="1" customWidth="1"/>
    <col min="18" max="18" width="12.42578125" style="535" customWidth="1"/>
    <col min="19" max="19" width="3.5703125" style="535" customWidth="1"/>
    <col min="20" max="20" width="12.5703125" style="535" customWidth="1"/>
    <col min="21" max="21" width="7.85546875" style="536" customWidth="1"/>
    <col min="22" max="16384" width="7.85546875" style="534"/>
  </cols>
  <sheetData>
    <row r="1" spans="1:21" ht="15.75">
      <c r="A1" s="532" t="s">
        <v>581</v>
      </c>
      <c r="B1" s="532"/>
      <c r="C1" s="532"/>
      <c r="F1" s="532" t="s">
        <v>4</v>
      </c>
    </row>
    <row r="2" spans="1:21" ht="15.75">
      <c r="A2" s="1514" t="s">
        <v>582</v>
      </c>
      <c r="B2" s="1514"/>
      <c r="C2" s="1514"/>
      <c r="D2" s="1514"/>
      <c r="E2" s="1514"/>
      <c r="F2" s="1514"/>
      <c r="G2" s="1514"/>
      <c r="H2" s="1514"/>
      <c r="I2" s="1514"/>
      <c r="J2" s="1514"/>
      <c r="K2" s="1514"/>
      <c r="L2" s="1514"/>
      <c r="M2" s="1514"/>
      <c r="N2" s="1514"/>
    </row>
    <row r="3" spans="1:21" ht="15.75">
      <c r="A3" s="537"/>
      <c r="B3" s="537"/>
      <c r="C3" s="537"/>
      <c r="D3" s="538"/>
      <c r="E3" s="539"/>
      <c r="F3" s="538"/>
      <c r="G3" s="539"/>
      <c r="H3" s="539"/>
      <c r="I3" s="539"/>
      <c r="J3" s="539"/>
      <c r="K3" s="539"/>
      <c r="L3" s="539"/>
      <c r="M3" s="539"/>
      <c r="N3" s="539"/>
    </row>
    <row r="4" spans="1:21" ht="15.75">
      <c r="A4" s="536"/>
      <c r="B4" s="536"/>
      <c r="C4" s="536"/>
      <c r="D4" s="540" t="s">
        <v>4</v>
      </c>
      <c r="E4" s="541"/>
      <c r="F4" s="542"/>
      <c r="G4" s="536"/>
      <c r="H4" s="536"/>
      <c r="I4" s="536"/>
      <c r="J4" s="536"/>
      <c r="K4" s="536"/>
      <c r="L4" s="536"/>
      <c r="M4" s="543"/>
      <c r="N4" s="543" t="s">
        <v>2</v>
      </c>
    </row>
    <row r="5" spans="1:21" ht="15.75">
      <c r="A5" s="544"/>
      <c r="B5" s="545"/>
      <c r="C5" s="545"/>
      <c r="D5" s="546" t="s">
        <v>238</v>
      </c>
      <c r="E5" s="547"/>
      <c r="F5" s="548" t="s">
        <v>240</v>
      </c>
      <c r="G5" s="548"/>
      <c r="H5" s="549"/>
      <c r="I5" s="549"/>
      <c r="J5" s="549"/>
      <c r="K5" s="549"/>
      <c r="L5" s="549" t="s">
        <v>460</v>
      </c>
      <c r="M5" s="549"/>
      <c r="N5" s="550"/>
    </row>
    <row r="6" spans="1:21" ht="15.75">
      <c r="A6" s="551" t="s">
        <v>3</v>
      </c>
      <c r="B6" s="552"/>
      <c r="C6" s="553"/>
      <c r="D6" s="554" t="s">
        <v>239</v>
      </c>
      <c r="E6" s="547"/>
      <c r="F6" s="555"/>
      <c r="G6" s="556"/>
      <c r="H6" s="555"/>
      <c r="I6" s="556"/>
      <c r="J6" s="555"/>
      <c r="K6" s="556"/>
      <c r="L6" s="556"/>
      <c r="M6" s="557"/>
      <c r="N6" s="558"/>
    </row>
    <row r="7" spans="1:21" ht="20.100000000000001" customHeight="1">
      <c r="A7" s="559"/>
      <c r="B7" s="533"/>
      <c r="C7" s="533"/>
      <c r="D7" s="561" t="s">
        <v>461</v>
      </c>
      <c r="E7" s="560" t="s">
        <v>4</v>
      </c>
      <c r="F7" s="1515" t="s">
        <v>462</v>
      </c>
      <c r="G7" s="1516"/>
      <c r="H7" s="1517" t="s">
        <v>583</v>
      </c>
      <c r="I7" s="1518"/>
      <c r="J7" s="1517" t="s">
        <v>464</v>
      </c>
      <c r="K7" s="1518"/>
      <c r="L7" s="562" t="s">
        <v>244</v>
      </c>
      <c r="M7" s="563" t="s">
        <v>465</v>
      </c>
      <c r="N7" s="563" t="s">
        <v>466</v>
      </c>
    </row>
    <row r="8" spans="1:21" s="571" customFormat="1">
      <c r="A8" s="564">
        <v>1</v>
      </c>
      <c r="B8" s="565"/>
      <c r="C8" s="565"/>
      <c r="D8" s="564">
        <v>2</v>
      </c>
      <c r="E8" s="566"/>
      <c r="F8" s="566">
        <v>3</v>
      </c>
      <c r="G8" s="566"/>
      <c r="H8" s="567">
        <v>4</v>
      </c>
      <c r="I8" s="566"/>
      <c r="J8" s="567">
        <v>5</v>
      </c>
      <c r="K8" s="566"/>
      <c r="L8" s="568">
        <v>6</v>
      </c>
      <c r="M8" s="568">
        <v>7</v>
      </c>
      <c r="N8" s="569">
        <v>8</v>
      </c>
      <c r="O8" s="535"/>
      <c r="P8" s="535"/>
      <c r="Q8" s="535"/>
      <c r="R8" s="535"/>
      <c r="S8" s="535"/>
      <c r="T8" s="535"/>
      <c r="U8" s="570"/>
    </row>
    <row r="9" spans="1:21" s="571" customFormat="1" ht="15.75">
      <c r="A9" s="572" t="s">
        <v>584</v>
      </c>
      <c r="B9" s="573"/>
      <c r="C9" s="573"/>
      <c r="D9" s="574">
        <v>355705405</v>
      </c>
      <c r="E9" s="575"/>
      <c r="F9" s="574">
        <v>35191206.236759976</v>
      </c>
      <c r="G9" s="576"/>
      <c r="H9" s="574">
        <v>62020290.262819991</v>
      </c>
      <c r="I9" s="576"/>
      <c r="J9" s="574">
        <v>88469165.334429935</v>
      </c>
      <c r="K9" s="576"/>
      <c r="L9" s="577">
        <v>9.8933571832454936E-2</v>
      </c>
      <c r="M9" s="577">
        <v>0.1743585826670809</v>
      </c>
      <c r="N9" s="577">
        <v>0.2487147063014967</v>
      </c>
      <c r="O9" s="578"/>
      <c r="P9" s="578"/>
      <c r="Q9" s="578"/>
      <c r="R9" s="578"/>
      <c r="S9" s="578"/>
      <c r="T9" s="578"/>
      <c r="U9" s="570"/>
    </row>
    <row r="10" spans="1:21" s="571" customFormat="1" ht="15.75">
      <c r="A10" s="579" t="s">
        <v>585</v>
      </c>
      <c r="B10" s="573"/>
      <c r="C10" s="573"/>
      <c r="D10" s="580" t="s">
        <v>4</v>
      </c>
      <c r="E10" s="581"/>
      <c r="F10" s="582" t="s">
        <v>4</v>
      </c>
      <c r="G10" s="581"/>
      <c r="H10" s="580" t="s">
        <v>4</v>
      </c>
      <c r="I10" s="581"/>
      <c r="J10" s="575" t="s">
        <v>4</v>
      </c>
      <c r="K10" s="583"/>
      <c r="L10" s="584"/>
      <c r="M10" s="584"/>
      <c r="N10" s="584"/>
      <c r="O10" s="578"/>
      <c r="P10" s="578"/>
      <c r="Q10" s="578"/>
      <c r="R10" s="578"/>
      <c r="S10" s="578"/>
      <c r="T10" s="578"/>
      <c r="U10" s="570"/>
    </row>
    <row r="11" spans="1:21" s="571" customFormat="1" ht="15.75">
      <c r="A11" s="585"/>
      <c r="B11" s="573" t="s">
        <v>586</v>
      </c>
      <c r="C11" s="586"/>
      <c r="D11" s="580">
        <v>331672637</v>
      </c>
      <c r="E11" s="581"/>
      <c r="F11" s="580">
        <v>33534555.112749994</v>
      </c>
      <c r="G11" s="581"/>
      <c r="H11" s="580">
        <v>58529171.270459995</v>
      </c>
      <c r="I11" s="581"/>
      <c r="J11" s="575">
        <v>82859363.896990001</v>
      </c>
      <c r="K11" s="583"/>
      <c r="L11" s="577">
        <v>0.10110739136056615</v>
      </c>
      <c r="M11" s="577">
        <v>0.17646668654930373</v>
      </c>
      <c r="N11" s="577">
        <v>0.24982273076988862</v>
      </c>
      <c r="O11" s="578"/>
      <c r="P11" s="578"/>
      <c r="Q11" s="578"/>
      <c r="R11" s="578"/>
      <c r="S11" s="578"/>
      <c r="T11" s="578"/>
      <c r="U11" s="570"/>
    </row>
    <row r="12" spans="1:21" s="571" customFormat="1" ht="15.75">
      <c r="A12" s="585"/>
      <c r="B12" s="587" t="s">
        <v>587</v>
      </c>
      <c r="C12" s="586"/>
      <c r="D12" s="580" t="s">
        <v>4</v>
      </c>
      <c r="E12" s="581"/>
      <c r="F12" s="582" t="s">
        <v>4</v>
      </c>
      <c r="G12" s="581"/>
      <c r="H12" s="580" t="s">
        <v>4</v>
      </c>
      <c r="I12" s="581"/>
      <c r="J12" s="575" t="s">
        <v>4</v>
      </c>
      <c r="K12" s="583"/>
      <c r="L12" s="584"/>
      <c r="M12" s="584"/>
      <c r="N12" s="584"/>
      <c r="O12" s="578"/>
      <c r="P12" s="578"/>
      <c r="Q12" s="578"/>
      <c r="R12" s="578"/>
      <c r="S12" s="578"/>
      <c r="T12" s="578"/>
      <c r="U12" s="570"/>
    </row>
    <row r="13" spans="1:21" s="571" customFormat="1">
      <c r="A13" s="585"/>
      <c r="B13" s="1512" t="s">
        <v>588</v>
      </c>
      <c r="C13" s="1513"/>
      <c r="D13" s="582">
        <v>166000000</v>
      </c>
      <c r="E13" s="588"/>
      <c r="F13" s="582">
        <v>18272695.767939996</v>
      </c>
      <c r="G13" s="588"/>
      <c r="H13" s="582">
        <v>31311548.283469994</v>
      </c>
      <c r="I13" s="588"/>
      <c r="J13" s="589">
        <v>42623432.84849</v>
      </c>
      <c r="K13" s="590"/>
      <c r="L13" s="591">
        <v>0.11007648052975902</v>
      </c>
      <c r="M13" s="591">
        <v>0.18862378484018069</v>
      </c>
      <c r="N13" s="591">
        <v>0.25676766776198795</v>
      </c>
      <c r="O13" s="578"/>
      <c r="P13" s="578"/>
      <c r="Q13" s="578"/>
      <c r="R13" s="578"/>
      <c r="S13" s="578"/>
      <c r="T13" s="578"/>
      <c r="U13" s="570"/>
    </row>
    <row r="14" spans="1:21" s="571" customFormat="1">
      <c r="A14" s="585"/>
      <c r="B14" s="1512" t="s">
        <v>589</v>
      </c>
      <c r="C14" s="1513"/>
      <c r="D14" s="582">
        <v>70000000</v>
      </c>
      <c r="E14" s="588"/>
      <c r="F14" s="582">
        <v>5840062.73245</v>
      </c>
      <c r="G14" s="588"/>
      <c r="H14" s="582">
        <v>10762271.98418</v>
      </c>
      <c r="I14" s="588"/>
      <c r="J14" s="589">
        <v>16071512.378619999</v>
      </c>
      <c r="K14" s="590"/>
      <c r="L14" s="591">
        <v>8.3429467606428567E-2</v>
      </c>
      <c r="M14" s="591">
        <v>0.15374674263114285</v>
      </c>
      <c r="N14" s="591">
        <v>0.22959303398028569</v>
      </c>
      <c r="O14" s="578"/>
      <c r="P14" s="578"/>
      <c r="Q14" s="578"/>
      <c r="R14" s="578"/>
      <c r="S14" s="578"/>
      <c r="T14" s="578"/>
      <c r="U14" s="570"/>
    </row>
    <row r="15" spans="1:21" s="571" customFormat="1">
      <c r="A15" s="585"/>
      <c r="B15" s="1519" t="s">
        <v>590</v>
      </c>
      <c r="C15" s="1520"/>
      <c r="D15" s="582" t="s">
        <v>4</v>
      </c>
      <c r="E15" s="588"/>
      <c r="F15" s="582" t="s">
        <v>4</v>
      </c>
      <c r="G15" s="588"/>
      <c r="H15" s="582" t="s">
        <v>4</v>
      </c>
      <c r="I15" s="588"/>
      <c r="J15" s="589" t="s">
        <v>4</v>
      </c>
      <c r="K15" s="590"/>
      <c r="L15" s="592"/>
      <c r="M15" s="592"/>
      <c r="N15" s="592"/>
      <c r="O15" s="578"/>
      <c r="P15" s="578"/>
      <c r="Q15" s="578"/>
      <c r="R15" s="578"/>
      <c r="S15" s="578"/>
      <c r="T15" s="578"/>
      <c r="U15" s="570"/>
    </row>
    <row r="16" spans="1:21" s="571" customFormat="1">
      <c r="A16" s="585"/>
      <c r="B16" s="1512" t="s">
        <v>591</v>
      </c>
      <c r="C16" s="1513"/>
      <c r="D16" s="582">
        <v>4428546</v>
      </c>
      <c r="E16" s="588"/>
      <c r="F16" s="582">
        <v>342146.80714999995</v>
      </c>
      <c r="G16" s="588"/>
      <c r="H16" s="582">
        <v>674610.51642</v>
      </c>
      <c r="I16" s="588"/>
      <c r="J16" s="589">
        <v>1061938.90472</v>
      </c>
      <c r="K16" s="590"/>
      <c r="L16" s="591">
        <v>7.7259400071716527E-2</v>
      </c>
      <c r="M16" s="591">
        <v>0.15233228161568155</v>
      </c>
      <c r="N16" s="591">
        <v>0.23979403278638181</v>
      </c>
      <c r="O16" s="578"/>
      <c r="P16" s="578"/>
      <c r="Q16" s="578"/>
      <c r="R16" s="578"/>
      <c r="S16" s="578"/>
      <c r="T16" s="578"/>
      <c r="U16" s="570"/>
    </row>
    <row r="17" spans="1:21" s="571" customFormat="1">
      <c r="A17" s="585"/>
      <c r="B17" s="1512" t="s">
        <v>592</v>
      </c>
      <c r="C17" s="1513"/>
      <c r="D17" s="582">
        <v>64959285</v>
      </c>
      <c r="E17" s="588"/>
      <c r="F17" s="582">
        <v>5468971.2484099995</v>
      </c>
      <c r="G17" s="588"/>
      <c r="H17" s="582">
        <v>10047731.8147</v>
      </c>
      <c r="I17" s="588"/>
      <c r="J17" s="589">
        <v>14950642.62816</v>
      </c>
      <c r="K17" s="590"/>
      <c r="L17" s="591">
        <v>8.41907549999973E-2</v>
      </c>
      <c r="M17" s="591">
        <v>0.15467737698621528</v>
      </c>
      <c r="N17" s="591">
        <v>0.2301540515441326</v>
      </c>
      <c r="O17" s="578"/>
      <c r="P17" s="578"/>
      <c r="Q17" s="578"/>
      <c r="R17" s="578"/>
      <c r="S17" s="578"/>
      <c r="T17" s="578"/>
      <c r="U17" s="570"/>
    </row>
    <row r="18" spans="1:21" s="571" customFormat="1">
      <c r="A18" s="585"/>
      <c r="B18" s="1512" t="s">
        <v>593</v>
      </c>
      <c r="C18" s="1513"/>
      <c r="D18" s="582">
        <v>612169</v>
      </c>
      <c r="E18" s="588"/>
      <c r="F18" s="582">
        <v>28944.676889999995</v>
      </c>
      <c r="G18" s="588"/>
      <c r="H18" s="582">
        <v>39929.653059999997</v>
      </c>
      <c r="I18" s="588"/>
      <c r="J18" s="589">
        <v>58930.845739999997</v>
      </c>
      <c r="K18" s="590"/>
      <c r="L18" s="591">
        <v>4.7282166999635715E-2</v>
      </c>
      <c r="M18" s="591">
        <v>6.5226519245502462E-2</v>
      </c>
      <c r="N18" s="591">
        <v>9.6265648440218302E-2</v>
      </c>
      <c r="O18" s="578"/>
      <c r="P18" s="578"/>
      <c r="Q18" s="578"/>
      <c r="R18" s="578"/>
      <c r="S18" s="578"/>
      <c r="T18" s="578"/>
      <c r="U18" s="570"/>
    </row>
    <row r="19" spans="1:21" s="571" customFormat="1">
      <c r="A19" s="585"/>
      <c r="B19" s="1512" t="s">
        <v>594</v>
      </c>
      <c r="C19" s="1513"/>
      <c r="D19" s="582">
        <v>1913982</v>
      </c>
      <c r="E19" s="588"/>
      <c r="F19" s="582">
        <v>151863.43250999998</v>
      </c>
      <c r="G19" s="588"/>
      <c r="H19" s="582">
        <v>302346.68001000001</v>
      </c>
      <c r="I19" s="588"/>
      <c r="J19" s="589">
        <v>452381.66175000003</v>
      </c>
      <c r="K19" s="590"/>
      <c r="L19" s="591">
        <v>7.934423234387783E-2</v>
      </c>
      <c r="M19" s="591">
        <v>0.15796735810995088</v>
      </c>
      <c r="N19" s="591">
        <v>0.23635627803709755</v>
      </c>
      <c r="O19" s="578"/>
      <c r="P19" s="578"/>
      <c r="Q19" s="578"/>
      <c r="R19" s="578"/>
      <c r="S19" s="578"/>
      <c r="T19" s="578"/>
      <c r="U19" s="570"/>
    </row>
    <row r="20" spans="1:21" s="571" customFormat="1">
      <c r="A20" s="585"/>
      <c r="B20" s="1512" t="s">
        <v>595</v>
      </c>
      <c r="C20" s="1513"/>
      <c r="D20" s="582">
        <v>32400000</v>
      </c>
      <c r="E20" s="588"/>
      <c r="F20" s="582">
        <v>3118491.2568899984</v>
      </c>
      <c r="G20" s="588"/>
      <c r="H20" s="582">
        <v>5585911.8040899979</v>
      </c>
      <c r="I20" s="588"/>
      <c r="J20" s="589">
        <v>9365033.0877900049</v>
      </c>
      <c r="K20" s="590"/>
      <c r="L20" s="591">
        <v>9.6249730150925875E-2</v>
      </c>
      <c r="M20" s="591">
        <v>0.1724046853114197</v>
      </c>
      <c r="N20" s="591">
        <v>0.28904423110462979</v>
      </c>
      <c r="O20" s="578"/>
      <c r="P20" s="578"/>
      <c r="Q20" s="578"/>
      <c r="R20" s="578"/>
      <c r="S20" s="578"/>
      <c r="T20" s="578"/>
      <c r="U20" s="570"/>
    </row>
    <row r="21" spans="1:21" s="571" customFormat="1">
      <c r="A21" s="585"/>
      <c r="B21" s="1519" t="s">
        <v>596</v>
      </c>
      <c r="C21" s="1520"/>
      <c r="D21" s="582" t="s">
        <v>4</v>
      </c>
      <c r="E21" s="588"/>
      <c r="F21" s="582" t="s">
        <v>4</v>
      </c>
      <c r="G21" s="588"/>
      <c r="H21" s="582" t="s">
        <v>4</v>
      </c>
      <c r="I21" s="588"/>
      <c r="J21" s="589" t="s">
        <v>4</v>
      </c>
      <c r="K21" s="590"/>
      <c r="L21" s="591"/>
      <c r="M21" s="591"/>
      <c r="N21" s="591"/>
      <c r="O21" s="578"/>
      <c r="P21" s="578"/>
      <c r="Q21" s="578"/>
      <c r="R21" s="578"/>
      <c r="S21" s="578"/>
      <c r="T21" s="578"/>
      <c r="U21" s="570"/>
    </row>
    <row r="22" spans="1:21" s="571" customFormat="1">
      <c r="A22" s="585"/>
      <c r="B22" s="1512" t="s">
        <v>597</v>
      </c>
      <c r="C22" s="1513"/>
      <c r="D22" s="582">
        <v>15800</v>
      </c>
      <c r="E22" s="588"/>
      <c r="F22" s="582">
        <v>124.92700000000001</v>
      </c>
      <c r="G22" s="588"/>
      <c r="H22" s="582">
        <v>28.780999999999999</v>
      </c>
      <c r="I22" s="588"/>
      <c r="J22" s="589">
        <v>28.780999999999999</v>
      </c>
      <c r="K22" s="590"/>
      <c r="L22" s="591">
        <v>7.9067721518987343E-3</v>
      </c>
      <c r="M22" s="591">
        <v>1.8215822784810125E-3</v>
      </c>
      <c r="N22" s="591">
        <v>1.8215822784810125E-3</v>
      </c>
      <c r="O22" s="578"/>
      <c r="P22" s="578"/>
      <c r="Q22" s="578"/>
      <c r="R22" s="578"/>
      <c r="S22" s="578"/>
      <c r="T22" s="578"/>
      <c r="U22" s="570"/>
    </row>
    <row r="23" spans="1:21" s="571" customFormat="1">
      <c r="A23" s="585"/>
      <c r="B23" s="1512" t="s">
        <v>598</v>
      </c>
      <c r="C23" s="1513"/>
      <c r="D23" s="582">
        <v>55500000</v>
      </c>
      <c r="E23" s="588"/>
      <c r="F23" s="582">
        <v>5647346.2108699996</v>
      </c>
      <c r="G23" s="588"/>
      <c r="H23" s="582">
        <v>9540443.2673399989</v>
      </c>
      <c r="I23" s="588"/>
      <c r="J23" s="589">
        <v>12820566.70576</v>
      </c>
      <c r="K23" s="590"/>
      <c r="L23" s="591">
        <v>0.10175398578144143</v>
      </c>
      <c r="M23" s="591">
        <v>0.1718998786908108</v>
      </c>
      <c r="N23" s="591">
        <v>0.2310012019055856</v>
      </c>
      <c r="O23" s="578"/>
      <c r="P23" s="578"/>
      <c r="Q23" s="578"/>
      <c r="R23" s="578"/>
      <c r="S23" s="578"/>
      <c r="T23" s="578"/>
      <c r="U23" s="570"/>
    </row>
    <row r="24" spans="1:21" s="571" customFormat="1">
      <c r="A24" s="585"/>
      <c r="B24" s="593" t="s">
        <v>590</v>
      </c>
      <c r="C24" s="594"/>
      <c r="D24" s="582" t="s">
        <v>4</v>
      </c>
      <c r="E24" s="588"/>
      <c r="F24" s="582" t="s">
        <v>4</v>
      </c>
      <c r="G24" s="588"/>
      <c r="H24" s="582" t="s">
        <v>4</v>
      </c>
      <c r="I24" s="588"/>
      <c r="J24" s="589" t="s">
        <v>4</v>
      </c>
      <c r="K24" s="590"/>
      <c r="L24" s="592"/>
      <c r="M24" s="592"/>
      <c r="N24" s="592"/>
      <c r="O24" s="578"/>
      <c r="P24" s="578"/>
      <c r="Q24" s="578"/>
      <c r="R24" s="578"/>
      <c r="S24" s="578"/>
      <c r="T24" s="578"/>
      <c r="U24" s="570"/>
    </row>
    <row r="25" spans="1:21" s="571" customFormat="1">
      <c r="A25" s="585"/>
      <c r="B25" s="1512" t="s">
        <v>599</v>
      </c>
      <c r="C25" s="1513"/>
      <c r="D25" s="582">
        <v>46384000</v>
      </c>
      <c r="E25" s="588"/>
      <c r="F25" s="582">
        <v>4912549.6636099992</v>
      </c>
      <c r="G25" s="588"/>
      <c r="H25" s="582">
        <v>8150424.4796899986</v>
      </c>
      <c r="I25" s="588"/>
      <c r="J25" s="589">
        <v>10790616.09007</v>
      </c>
      <c r="K25" s="590"/>
      <c r="L25" s="591">
        <v>0.10591043600400998</v>
      </c>
      <c r="M25" s="591">
        <v>0.17571629181808379</v>
      </c>
      <c r="N25" s="591">
        <v>0.23263660076901518</v>
      </c>
      <c r="O25" s="578"/>
      <c r="P25" s="578"/>
      <c r="Q25" s="578"/>
      <c r="R25" s="578"/>
      <c r="S25" s="578"/>
      <c r="T25" s="578"/>
      <c r="U25" s="570"/>
    </row>
    <row r="26" spans="1:21" s="571" customFormat="1">
      <c r="A26" s="585"/>
      <c r="B26" s="1512" t="s">
        <v>600</v>
      </c>
      <c r="C26" s="1513"/>
      <c r="D26" s="582">
        <v>9114000</v>
      </c>
      <c r="E26" s="588"/>
      <c r="F26" s="582">
        <v>734282.80520000006</v>
      </c>
      <c r="G26" s="588"/>
      <c r="H26" s="582">
        <v>1389505.04559</v>
      </c>
      <c r="I26" s="588"/>
      <c r="J26" s="589">
        <v>2029436.7920400002</v>
      </c>
      <c r="K26" s="590"/>
      <c r="L26" s="591">
        <v>8.0566469738863292E-2</v>
      </c>
      <c r="M26" s="591">
        <v>0.15245831090520079</v>
      </c>
      <c r="N26" s="591">
        <v>0.22267245907834105</v>
      </c>
      <c r="O26" s="578"/>
      <c r="P26" s="578"/>
      <c r="Q26" s="578"/>
      <c r="R26" s="578"/>
      <c r="S26" s="578"/>
      <c r="T26" s="578"/>
      <c r="U26" s="570"/>
    </row>
    <row r="27" spans="1:21" s="571" customFormat="1">
      <c r="A27" s="585"/>
      <c r="B27" s="1512" t="s">
        <v>601</v>
      </c>
      <c r="C27" s="1513"/>
      <c r="D27" s="582">
        <v>2000</v>
      </c>
      <c r="E27" s="588"/>
      <c r="F27" s="582">
        <v>513.74206000000004</v>
      </c>
      <c r="G27" s="588"/>
      <c r="H27" s="582">
        <v>513.74206000000004</v>
      </c>
      <c r="I27" s="588"/>
      <c r="J27" s="589">
        <v>513.82365000000004</v>
      </c>
      <c r="K27" s="590"/>
      <c r="L27" s="591">
        <v>0.25687103</v>
      </c>
      <c r="M27" s="591">
        <v>0.25687103</v>
      </c>
      <c r="N27" s="591">
        <v>0.25691182500000004</v>
      </c>
      <c r="O27" s="578"/>
      <c r="P27" s="578"/>
      <c r="Q27" s="578"/>
      <c r="R27" s="578"/>
      <c r="S27" s="578"/>
      <c r="T27" s="578"/>
      <c r="U27" s="570"/>
    </row>
    <row r="28" spans="1:21" s="571" customFormat="1">
      <c r="A28" s="585"/>
      <c r="B28" s="1512" t="s">
        <v>602</v>
      </c>
      <c r="C28" s="1513"/>
      <c r="D28" s="582">
        <v>1290000</v>
      </c>
      <c r="E28" s="588"/>
      <c r="F28" s="582">
        <v>128424.76700000001</v>
      </c>
      <c r="G28" s="588"/>
      <c r="H28" s="582">
        <v>281505.91399999999</v>
      </c>
      <c r="I28" s="588"/>
      <c r="J28" s="589">
        <v>413338.14600000001</v>
      </c>
      <c r="K28" s="590"/>
      <c r="L28" s="591">
        <v>9.9554082945736436E-2</v>
      </c>
      <c r="M28" s="591">
        <v>0.21822163875968992</v>
      </c>
      <c r="N28" s="591">
        <v>0.3204171674418605</v>
      </c>
      <c r="O28" s="578"/>
      <c r="P28" s="578"/>
      <c r="Q28" s="578"/>
      <c r="R28" s="578"/>
      <c r="S28" s="578"/>
      <c r="T28" s="578"/>
      <c r="U28" s="570"/>
    </row>
    <row r="29" spans="1:21" s="571" customFormat="1">
      <c r="A29" s="585"/>
      <c r="B29" s="1512" t="s">
        <v>603</v>
      </c>
      <c r="C29" s="1513"/>
      <c r="D29" s="582">
        <v>4568655</v>
      </c>
      <c r="E29" s="588"/>
      <c r="F29" s="582">
        <v>375670.88205000001</v>
      </c>
      <c r="G29" s="588"/>
      <c r="H29" s="582">
        <v>745138.8820499999</v>
      </c>
      <c r="I29" s="588"/>
      <c r="J29" s="589">
        <v>1112951.5810499999</v>
      </c>
      <c r="K29" s="590"/>
      <c r="L29" s="591">
        <v>8.2227894653897043E-2</v>
      </c>
      <c r="M29" s="591">
        <v>0.1630980851147657</v>
      </c>
      <c r="N29" s="591">
        <v>0.24360595865741666</v>
      </c>
      <c r="O29" s="578"/>
      <c r="P29" s="578"/>
      <c r="Q29" s="578"/>
      <c r="R29" s="578"/>
      <c r="S29" s="578"/>
      <c r="T29" s="578"/>
      <c r="U29" s="570"/>
    </row>
    <row r="30" spans="1:21" s="571" customFormat="1">
      <c r="A30" s="585"/>
      <c r="B30" s="1512" t="s">
        <v>604</v>
      </c>
      <c r="C30" s="1513"/>
      <c r="D30" s="582"/>
      <c r="E30" s="588"/>
      <c r="F30" s="582">
        <v>4.9000000000000002E-2</v>
      </c>
      <c r="G30" s="588"/>
      <c r="H30" s="582">
        <v>7.2999999999999995E-2</v>
      </c>
      <c r="I30" s="588"/>
      <c r="J30" s="589">
        <v>9.5000000000000001E-2</v>
      </c>
      <c r="K30" s="590"/>
      <c r="L30" s="591"/>
      <c r="M30" s="591"/>
      <c r="N30" s="591"/>
      <c r="O30" s="578"/>
      <c r="P30" s="578"/>
      <c r="Q30" s="578"/>
      <c r="R30" s="578"/>
      <c r="S30" s="578"/>
      <c r="T30" s="578"/>
      <c r="U30" s="570"/>
    </row>
    <row r="31" spans="1:21" s="571" customFormat="1">
      <c r="A31" s="585"/>
      <c r="B31" s="1512" t="s">
        <v>605</v>
      </c>
      <c r="C31" s="1513"/>
      <c r="D31" s="595"/>
      <c r="E31" s="588"/>
      <c r="F31" s="582">
        <v>1.4039999999999999E-2</v>
      </c>
      <c r="G31" s="588"/>
      <c r="H31" s="582">
        <v>4.38232</v>
      </c>
      <c r="I31" s="588"/>
      <c r="J31" s="589">
        <v>144.81553</v>
      </c>
      <c r="K31" s="590"/>
      <c r="L31" s="591"/>
      <c r="M31" s="591"/>
      <c r="N31" s="591"/>
      <c r="O31" s="578"/>
      <c r="P31" s="578"/>
      <c r="Q31" s="578"/>
      <c r="R31" s="578"/>
      <c r="S31" s="578"/>
      <c r="T31" s="578"/>
      <c r="U31" s="570"/>
    </row>
    <row r="32" spans="1:21" s="571" customFormat="1">
      <c r="A32" s="585"/>
      <c r="B32" s="596" t="s">
        <v>606</v>
      </c>
      <c r="C32" s="596"/>
      <c r="D32" s="595"/>
      <c r="E32" s="588"/>
      <c r="F32" s="582"/>
      <c r="G32" s="588"/>
      <c r="H32" s="582"/>
      <c r="I32" s="588"/>
      <c r="J32" s="589">
        <v>2.577</v>
      </c>
      <c r="K32" s="590"/>
      <c r="L32" s="591"/>
      <c r="M32" s="591"/>
      <c r="N32" s="591"/>
      <c r="O32" s="578"/>
      <c r="P32" s="578"/>
      <c r="Q32" s="578"/>
      <c r="R32" s="578"/>
      <c r="S32" s="578"/>
      <c r="T32" s="578"/>
      <c r="U32" s="570"/>
    </row>
    <row r="33" spans="1:21" s="571" customFormat="1" ht="15.75">
      <c r="A33" s="572" t="s">
        <v>4</v>
      </c>
      <c r="B33" s="573" t="s">
        <v>607</v>
      </c>
      <c r="C33" s="573"/>
      <c r="D33" s="580">
        <v>21908680</v>
      </c>
      <c r="E33" s="581"/>
      <c r="F33" s="580">
        <v>1636688.5347599869</v>
      </c>
      <c r="G33" s="581"/>
      <c r="H33" s="580">
        <v>3461626.4460200006</v>
      </c>
      <c r="I33" s="581"/>
      <c r="J33" s="575">
        <v>5571001.9974799259</v>
      </c>
      <c r="K33" s="583"/>
      <c r="L33" s="577">
        <v>7.4705027174616953E-2</v>
      </c>
      <c r="M33" s="577">
        <v>0.15800251069530435</v>
      </c>
      <c r="N33" s="577">
        <v>0.25428286859271876</v>
      </c>
      <c r="O33" s="578"/>
      <c r="P33" s="578"/>
      <c r="Q33" s="578"/>
      <c r="R33" s="578"/>
      <c r="S33" s="578"/>
      <c r="T33" s="578"/>
      <c r="U33" s="570"/>
    </row>
    <row r="34" spans="1:21" s="571" customFormat="1" ht="15.75">
      <c r="A34" s="585"/>
      <c r="B34" s="587" t="s">
        <v>587</v>
      </c>
      <c r="C34" s="586"/>
      <c r="D34" s="582" t="s">
        <v>4</v>
      </c>
      <c r="E34" s="588"/>
      <c r="F34" s="582" t="s">
        <v>4</v>
      </c>
      <c r="G34" s="588"/>
      <c r="H34" s="580" t="s">
        <v>4</v>
      </c>
      <c r="I34" s="588"/>
      <c r="J34" s="589" t="s">
        <v>4</v>
      </c>
      <c r="K34" s="590"/>
      <c r="L34" s="592"/>
      <c r="M34" s="592"/>
      <c r="N34" s="592"/>
      <c r="O34" s="578"/>
      <c r="P34" s="578"/>
      <c r="Q34" s="578"/>
      <c r="R34" s="578"/>
      <c r="S34" s="578"/>
      <c r="T34" s="578"/>
      <c r="U34" s="570"/>
    </row>
    <row r="35" spans="1:21" s="571" customFormat="1">
      <c r="A35" s="585"/>
      <c r="B35" s="1512" t="s">
        <v>608</v>
      </c>
      <c r="C35" s="1513"/>
      <c r="D35" s="582">
        <v>2247987</v>
      </c>
      <c r="E35" s="597"/>
      <c r="F35" s="582">
        <v>96277.988939999996</v>
      </c>
      <c r="G35" s="597"/>
      <c r="H35" s="582">
        <v>105264.07799999999</v>
      </c>
      <c r="I35" s="597"/>
      <c r="J35" s="589">
        <v>135800.49197</v>
      </c>
      <c r="K35" s="598"/>
      <c r="L35" s="591">
        <v>4.2828534568927663E-2</v>
      </c>
      <c r="M35" s="591">
        <v>4.6825928263820031E-2</v>
      </c>
      <c r="N35" s="591">
        <v>6.0409820861953387E-2</v>
      </c>
      <c r="O35" s="578"/>
      <c r="P35" s="578"/>
      <c r="Q35" s="578"/>
      <c r="R35" s="578"/>
      <c r="S35" s="578"/>
      <c r="T35" s="578"/>
      <c r="U35" s="570"/>
    </row>
    <row r="36" spans="1:21" s="571" customFormat="1">
      <c r="A36" s="585" t="s">
        <v>4</v>
      </c>
      <c r="B36" s="1512" t="s">
        <v>609</v>
      </c>
      <c r="C36" s="1513"/>
      <c r="D36" s="582" t="s">
        <v>4</v>
      </c>
      <c r="E36" s="588"/>
      <c r="F36" s="582" t="s">
        <v>4</v>
      </c>
      <c r="G36" s="588"/>
      <c r="H36" s="582" t="s">
        <v>4</v>
      </c>
      <c r="I36" s="588"/>
      <c r="J36" s="589" t="s">
        <v>4</v>
      </c>
      <c r="K36" s="590"/>
      <c r="L36" s="592"/>
      <c r="M36" s="592"/>
      <c r="N36" s="592"/>
      <c r="O36" s="578"/>
      <c r="P36" s="578"/>
      <c r="Q36" s="578"/>
      <c r="R36" s="578"/>
      <c r="S36" s="578"/>
      <c r="T36" s="578"/>
      <c r="U36" s="570"/>
    </row>
    <row r="37" spans="1:21" s="571" customFormat="1">
      <c r="A37" s="585"/>
      <c r="B37" s="1512" t="s">
        <v>680</v>
      </c>
      <c r="C37" s="1513"/>
      <c r="D37" s="582">
        <v>1997987</v>
      </c>
      <c r="E37" s="588"/>
      <c r="F37" s="582">
        <v>0</v>
      </c>
      <c r="G37" s="588"/>
      <c r="H37" s="582">
        <v>0</v>
      </c>
      <c r="I37" s="588"/>
      <c r="J37" s="589">
        <v>133.04196999999999</v>
      </c>
      <c r="K37" s="590"/>
      <c r="L37" s="591">
        <v>0</v>
      </c>
      <c r="M37" s="591">
        <v>0</v>
      </c>
      <c r="N37" s="591">
        <v>6.6588005827865744E-5</v>
      </c>
      <c r="O37" s="578"/>
      <c r="P37" s="578"/>
      <c r="Q37" s="578"/>
      <c r="R37" s="578"/>
      <c r="S37" s="578"/>
      <c r="T37" s="578"/>
      <c r="U37" s="570"/>
    </row>
    <row r="38" spans="1:21" s="571" customFormat="1">
      <c r="A38" s="585"/>
      <c r="B38" s="1512" t="s">
        <v>610</v>
      </c>
      <c r="C38" s="1513"/>
      <c r="D38" s="582">
        <v>250000</v>
      </c>
      <c r="E38" s="588"/>
      <c r="F38" s="582">
        <v>96277.988939999996</v>
      </c>
      <c r="G38" s="588"/>
      <c r="H38" s="582">
        <v>105264.07799999999</v>
      </c>
      <c r="I38" s="588"/>
      <c r="J38" s="589">
        <v>135667.45000000001</v>
      </c>
      <c r="K38" s="590"/>
      <c r="L38" s="591">
        <v>0.38511195575999996</v>
      </c>
      <c r="M38" s="591">
        <v>0.42105631199999999</v>
      </c>
      <c r="N38" s="591">
        <v>0.54266980000000009</v>
      </c>
      <c r="O38" s="578"/>
      <c r="P38" s="578"/>
      <c r="Q38" s="578"/>
      <c r="R38" s="578"/>
      <c r="S38" s="578"/>
      <c r="T38" s="578"/>
      <c r="U38" s="570"/>
    </row>
    <row r="39" spans="1:21" s="578" customFormat="1">
      <c r="A39" s="585" t="s">
        <v>4</v>
      </c>
      <c r="B39" s="1512" t="s">
        <v>611</v>
      </c>
      <c r="C39" s="1513"/>
      <c r="D39" s="582">
        <v>3787000</v>
      </c>
      <c r="E39" s="588"/>
      <c r="F39" s="582">
        <v>300473.02273999999</v>
      </c>
      <c r="G39" s="588"/>
      <c r="H39" s="582">
        <v>620201.38157000009</v>
      </c>
      <c r="I39" s="588"/>
      <c r="J39" s="589">
        <v>943486.65889999992</v>
      </c>
      <c r="K39" s="590"/>
      <c r="L39" s="591">
        <v>7.9343285645629785E-2</v>
      </c>
      <c r="M39" s="591">
        <v>0.16377115964351732</v>
      </c>
      <c r="N39" s="591">
        <v>0.24913827803010297</v>
      </c>
      <c r="U39" s="570"/>
    </row>
    <row r="40" spans="1:21" s="578" customFormat="1">
      <c r="A40" s="585" t="s">
        <v>4</v>
      </c>
      <c r="B40" s="1512" t="s">
        <v>612</v>
      </c>
      <c r="C40" s="1513"/>
      <c r="D40" s="582">
        <v>13611334</v>
      </c>
      <c r="E40" s="588"/>
      <c r="F40" s="582">
        <v>1050549.9631499867</v>
      </c>
      <c r="G40" s="588"/>
      <c r="H40" s="582">
        <v>2358169.5221200003</v>
      </c>
      <c r="I40" s="588"/>
      <c r="J40" s="589">
        <v>3926061.0529299257</v>
      </c>
      <c r="K40" s="590"/>
      <c r="L40" s="591">
        <v>7.7181998704167185E-2</v>
      </c>
      <c r="M40" s="591">
        <v>0.173250433948649</v>
      </c>
      <c r="N40" s="591">
        <v>0.28844057848627663</v>
      </c>
      <c r="U40" s="570"/>
    </row>
    <row r="41" spans="1:21" s="578" customFormat="1">
      <c r="A41" s="585"/>
      <c r="B41" s="1512" t="s">
        <v>613</v>
      </c>
      <c r="C41" s="1513"/>
      <c r="D41" s="582">
        <v>2262359</v>
      </c>
      <c r="E41" s="588"/>
      <c r="F41" s="582">
        <v>189387.55993000002</v>
      </c>
      <c r="G41" s="588"/>
      <c r="H41" s="582">
        <v>377991.46432999999</v>
      </c>
      <c r="I41" s="588"/>
      <c r="J41" s="589">
        <v>565653.79368000012</v>
      </c>
      <c r="K41" s="590"/>
      <c r="L41" s="591">
        <v>8.3712425804215868E-2</v>
      </c>
      <c r="M41" s="591">
        <v>0.1670784629362537</v>
      </c>
      <c r="N41" s="591">
        <v>0.25002830836308476</v>
      </c>
      <c r="U41" s="570"/>
    </row>
    <row r="42" spans="1:21" s="578" customFormat="1" ht="15.75">
      <c r="A42" s="599"/>
      <c r="B42" s="600" t="s">
        <v>614</v>
      </c>
      <c r="C42" s="600"/>
      <c r="D42" s="601">
        <v>2124088</v>
      </c>
      <c r="E42" s="602"/>
      <c r="F42" s="601">
        <v>19962.589250000001</v>
      </c>
      <c r="G42" s="603"/>
      <c r="H42" s="601">
        <v>29492.546340000001</v>
      </c>
      <c r="I42" s="603"/>
      <c r="J42" s="604">
        <v>38799.439960000003</v>
      </c>
      <c r="K42" s="605"/>
      <c r="L42" s="606">
        <v>9.3981931304164424E-3</v>
      </c>
      <c r="M42" s="606">
        <v>1.388480436780397E-2</v>
      </c>
      <c r="N42" s="606">
        <v>1.8266399490039963E-2</v>
      </c>
      <c r="U42" s="570"/>
    </row>
    <row r="43" spans="1:21" s="535" customFormat="1" ht="14.25">
      <c r="A43" s="1521"/>
      <c r="B43" s="1521"/>
      <c r="C43" s="1521"/>
      <c r="D43" s="1521"/>
      <c r="E43" s="1521"/>
      <c r="F43" s="1521"/>
      <c r="G43" s="1521"/>
      <c r="H43" s="1521"/>
      <c r="I43" s="1521"/>
      <c r="J43" s="1521"/>
      <c r="K43" s="1521"/>
      <c r="L43" s="1521"/>
      <c r="M43" s="1521"/>
      <c r="N43" s="1521"/>
      <c r="O43" s="1521"/>
    </row>
    <row r="44" spans="1:21" s="535" customFormat="1">
      <c r="A44" s="607"/>
      <c r="B44" s="608"/>
      <c r="C44" s="608"/>
      <c r="D44" s="608"/>
      <c r="E44" s="609"/>
      <c r="F44" s="608"/>
      <c r="G44" s="608"/>
      <c r="H44" s="610"/>
      <c r="I44" s="610"/>
      <c r="J44" s="610"/>
      <c r="K44" s="610"/>
      <c r="L44" s="608"/>
      <c r="M44" s="608"/>
      <c r="N44" s="608"/>
      <c r="O44" s="608"/>
    </row>
    <row r="45" spans="1:21" s="535" customFormat="1" ht="12.75"/>
    <row r="46" spans="1:21" s="535" customFormat="1" ht="12.75"/>
    <row r="47" spans="1:21" s="535" customFormat="1" ht="12.75"/>
    <row r="48" spans="1:21" s="535" customFormat="1" ht="20.100000000000001" customHeight="1"/>
    <row r="49" spans="1:14" s="535" customFormat="1" ht="12.75"/>
    <row r="50" spans="1:14" s="535" customFormat="1" ht="12.75"/>
    <row r="51" spans="1:14" s="535" customFormat="1" ht="12.75"/>
    <row r="52" spans="1:14" s="535" customFormat="1" ht="12.75"/>
    <row r="53" spans="1:14" s="535" customFormat="1" ht="12.75"/>
    <row r="54" spans="1:14" s="535" customFormat="1" ht="12.75"/>
    <row r="55" spans="1:14" s="535" customFormat="1" ht="12.75"/>
    <row r="56" spans="1:14" s="535" customFormat="1" ht="12.75"/>
    <row r="57" spans="1:14" s="535" customFormat="1" ht="12.75"/>
    <row r="58" spans="1:14" s="535" customFormat="1" ht="12.75"/>
    <row r="59" spans="1:14" s="535" customFormat="1" ht="12.75"/>
    <row r="60" spans="1:14" s="535" customFormat="1" ht="12.75"/>
    <row r="61" spans="1:14" s="535" customFormat="1" ht="12.75"/>
    <row r="62" spans="1:14" s="535" customFormat="1" ht="12.75"/>
    <row r="63" spans="1:14" s="611" customFormat="1" ht="12.75">
      <c r="A63" s="535"/>
      <c r="B63" s="535"/>
      <c r="C63" s="535"/>
      <c r="D63" s="535"/>
      <c r="E63" s="535"/>
      <c r="F63" s="535"/>
      <c r="G63" s="535"/>
      <c r="H63" s="535"/>
      <c r="I63" s="535"/>
      <c r="J63" s="535"/>
      <c r="K63" s="535"/>
      <c r="L63" s="535"/>
      <c r="M63" s="535"/>
      <c r="N63" s="535"/>
    </row>
    <row r="64" spans="1:14" s="535" customFormat="1" ht="12.75"/>
    <row r="65" s="535" customFormat="1" ht="12.75"/>
    <row r="66" s="535" customFormat="1" ht="12.75"/>
    <row r="67" s="535" customFormat="1" ht="12.75"/>
    <row r="68" s="535" customFormat="1" ht="12.75"/>
    <row r="69" s="535" customFormat="1" ht="12.75"/>
    <row r="70" s="535" customFormat="1" ht="12.75"/>
    <row r="71" s="535" customFormat="1" ht="12.75"/>
    <row r="72" s="535" customFormat="1" ht="12.75"/>
    <row r="73" s="535" customFormat="1" ht="12.75"/>
    <row r="74" s="535" customFormat="1" ht="12.75"/>
    <row r="75" s="535" customFormat="1" ht="12.75"/>
    <row r="76" s="535" customFormat="1" ht="12.75"/>
    <row r="77" s="535" customFormat="1" ht="12.75"/>
    <row r="78" s="535" customFormat="1" ht="12.75"/>
    <row r="79" s="535" customFormat="1" ht="12.75"/>
    <row r="80" s="535" customFormat="1" ht="12.75"/>
    <row r="81" s="535" customFormat="1" ht="12.75"/>
    <row r="82" s="535" customFormat="1" ht="12.75"/>
    <row r="83" s="535" customFormat="1" ht="12.75"/>
    <row r="84" s="535" customFormat="1" ht="12.75"/>
    <row r="85" s="535" customFormat="1" ht="12.75"/>
    <row r="86" s="535" customFormat="1" ht="12.75"/>
    <row r="87" s="535" customFormat="1" ht="12.75"/>
    <row r="88" s="535" customFormat="1" ht="12.75"/>
    <row r="89" s="535" customFormat="1" ht="12.75"/>
    <row r="90" s="535" customFormat="1" ht="12.75"/>
    <row r="91" s="535" customFormat="1" ht="12.75"/>
    <row r="92" s="535" customFormat="1" ht="12.75"/>
    <row r="93" s="535" customFormat="1" ht="12.75"/>
    <row r="94" s="535" customFormat="1" ht="12.75"/>
    <row r="95" s="535" customFormat="1" ht="12.75"/>
    <row r="96" s="535" customFormat="1" ht="12.75"/>
    <row r="97" s="535" customFormat="1" ht="12.75"/>
    <row r="98" s="535" customFormat="1" ht="12.75"/>
    <row r="99" s="535" customFormat="1" ht="12.75"/>
    <row r="100" s="535" customFormat="1" ht="12.75"/>
    <row r="101" s="535" customFormat="1" ht="12.75"/>
    <row r="102" s="535" customFormat="1" ht="12.75"/>
    <row r="103" s="535" customFormat="1" ht="12.75"/>
    <row r="104" s="535" customFormat="1" ht="12.75"/>
    <row r="105" s="535" customFormat="1" ht="12.75"/>
    <row r="106" s="535" customFormat="1" ht="12.75"/>
    <row r="107" s="535" customFormat="1" ht="12.75"/>
    <row r="108" s="535" customFormat="1" ht="12.75"/>
    <row r="109" s="535" customFormat="1" ht="12.75"/>
    <row r="110" s="535" customFormat="1" ht="12.75"/>
    <row r="111" s="535" customFormat="1" ht="12.75"/>
    <row r="112" s="535" customFormat="1" ht="12.75"/>
    <row r="113" s="535" customFormat="1" ht="12.75"/>
    <row r="114" s="535" customFormat="1" ht="12.75"/>
    <row r="115" s="535" customFormat="1" ht="12.75"/>
    <row r="116" s="535" customFormat="1" ht="12.75"/>
    <row r="117" s="535" customFormat="1" ht="12.75"/>
    <row r="118" s="535" customFormat="1" ht="12.75"/>
    <row r="119" s="535" customFormat="1" ht="12.75"/>
    <row r="120" s="535" customFormat="1" ht="12.75"/>
    <row r="121" s="535" customFormat="1" ht="12.75"/>
    <row r="122" s="535" customFormat="1" ht="12.75"/>
    <row r="123" s="535" customFormat="1" ht="12.75"/>
    <row r="124" s="535" customFormat="1" ht="12.75"/>
    <row r="125" s="535" customFormat="1" ht="12.75"/>
    <row r="126" s="535" customFormat="1" ht="12.75"/>
    <row r="127" s="535" customFormat="1" ht="12.75"/>
    <row r="128" s="535" customFormat="1" ht="12.75"/>
    <row r="129" s="535" customFormat="1" ht="12.75"/>
    <row r="130" s="535" customFormat="1" ht="12.75"/>
    <row r="131" s="535" customFormat="1" ht="12.75"/>
    <row r="132" s="535" customFormat="1" ht="12.75"/>
    <row r="133" s="535" customFormat="1" ht="12.75"/>
    <row r="134" s="535" customFormat="1" ht="12.75"/>
    <row r="135" s="535" customFormat="1" ht="12.75"/>
    <row r="136" s="535" customFormat="1" ht="12.75"/>
    <row r="137" s="535" customFormat="1" ht="12.75"/>
    <row r="138" s="535" customFormat="1" ht="12.75"/>
    <row r="139" s="535" customFormat="1" ht="12.75"/>
    <row r="140" s="535" customFormat="1" ht="12.75"/>
    <row r="141" s="535" customFormat="1" ht="12.75"/>
    <row r="142" s="535" customFormat="1" ht="12.75"/>
    <row r="143" s="535" customFormat="1" ht="12.75"/>
    <row r="144" s="535" customFormat="1" ht="12.75"/>
    <row r="145" s="535" customFormat="1" ht="12.75"/>
    <row r="146" s="535" customFormat="1" ht="12.75"/>
    <row r="147" s="535" customFormat="1" ht="12.75"/>
    <row r="148" s="535" customFormat="1" ht="12.75"/>
    <row r="149" s="535" customFormat="1" ht="12.75"/>
    <row r="150" s="535" customFormat="1" ht="12.75"/>
    <row r="151" s="535" customFormat="1" ht="12.75"/>
    <row r="152" s="535" customFormat="1" ht="12.75"/>
    <row r="153" s="535" customFormat="1" ht="12.75"/>
    <row r="154" s="535" customFormat="1" ht="12.75"/>
    <row r="155" s="535" customFormat="1" ht="12.75"/>
    <row r="156" s="535" customFormat="1" ht="12.75"/>
    <row r="157" s="535" customFormat="1" ht="12.75"/>
    <row r="158" s="535" customFormat="1" ht="12.75"/>
    <row r="159" s="535" customFormat="1" ht="12.75"/>
    <row r="160" s="535" customFormat="1" ht="12.75"/>
    <row r="161" s="535" customFormat="1" ht="12.75"/>
    <row r="162" s="535" customFormat="1" ht="12.75"/>
    <row r="163" s="535" customFormat="1" ht="12.75"/>
    <row r="164" s="535" customFormat="1" ht="12.75"/>
    <row r="165" s="535" customFormat="1" ht="12.75"/>
    <row r="166" s="535" customFormat="1" ht="12.75"/>
    <row r="167" s="535" customFormat="1" ht="12.75"/>
    <row r="168" s="535" customFormat="1" ht="12.75"/>
    <row r="169" s="535" customFormat="1" ht="12.75"/>
    <row r="170" s="535" customFormat="1" ht="12.75"/>
    <row r="171" s="535" customFormat="1" ht="12.75"/>
    <row r="172" s="535" customFormat="1" ht="12.75"/>
    <row r="173" s="535" customFormat="1" ht="12.75"/>
  </sheetData>
  <mergeCells count="30">
    <mergeCell ref="A43:O43"/>
    <mergeCell ref="B28:C28"/>
    <mergeCell ref="B29:C29"/>
    <mergeCell ref="B30:C30"/>
    <mergeCell ref="B31:C31"/>
    <mergeCell ref="B35:C35"/>
    <mergeCell ref="B36:C36"/>
    <mergeCell ref="B37:C37"/>
    <mergeCell ref="B38:C38"/>
    <mergeCell ref="B39:C39"/>
    <mergeCell ref="B40:C40"/>
    <mergeCell ref="B41:C41"/>
    <mergeCell ref="B27:C27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14:C14"/>
    <mergeCell ref="A2:N2"/>
    <mergeCell ref="F7:G7"/>
    <mergeCell ref="H7:I7"/>
    <mergeCell ref="J7:K7"/>
    <mergeCell ref="B13:C13"/>
  </mergeCells>
  <printOptions horizontalCentered="1" gridLinesSet="0"/>
  <pageMargins left="0.39370078740157483" right="0.39370078740157483" top="0.78740157480314965" bottom="0" header="0.51181102362204722" footer="0"/>
  <pageSetup paperSize="9" scale="71" firstPageNumber="11" orientation="landscape" useFirstPageNumber="1" r:id="rId1"/>
  <headerFooter alignWithMargins="0">
    <oddHeader>&amp;C&amp;"Arial,Normalny"&amp;12- &amp;P -</oddHeader>
  </headerFooter>
  <rowBreaks count="2" manualBreakCount="2">
    <brk id="84" max="16383" man="1"/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202"/>
  <sheetViews>
    <sheetView showGridLines="0" zoomScale="75" zoomScaleNormal="75" workbookViewId="0"/>
  </sheetViews>
  <sheetFormatPr defaultColWidth="96.42578125" defaultRowHeight="15"/>
  <cols>
    <col min="1" max="1" width="102" style="98" bestFit="1" customWidth="1"/>
    <col min="2" max="3" width="21.140625" style="98" customWidth="1"/>
    <col min="4" max="4" width="1.85546875" style="98" customWidth="1"/>
    <col min="5" max="5" width="18.5703125" style="98" customWidth="1"/>
    <col min="6" max="16384" width="96.42578125" style="98"/>
  </cols>
  <sheetData>
    <row r="1" spans="1:5" ht="18" customHeight="1">
      <c r="A1" s="95" t="s">
        <v>236</v>
      </c>
      <c r="B1" s="96"/>
      <c r="C1" s="96"/>
      <c r="D1" s="96"/>
      <c r="E1" s="96"/>
    </row>
    <row r="2" spans="1:5" ht="18" customHeight="1">
      <c r="A2" s="1522" t="s">
        <v>237</v>
      </c>
      <c r="B2" s="1522"/>
      <c r="C2" s="1522"/>
      <c r="D2" s="1522"/>
      <c r="E2" s="1522"/>
    </row>
    <row r="3" spans="1:5" ht="18" customHeight="1">
      <c r="A3" s="99"/>
      <c r="B3" s="100"/>
      <c r="C3" s="100"/>
      <c r="D3" s="100"/>
      <c r="E3" s="100"/>
    </row>
    <row r="4" spans="1:5" ht="18" customHeight="1">
      <c r="A4" s="101"/>
      <c r="C4" s="98" t="s">
        <v>4</v>
      </c>
      <c r="E4" s="102" t="s">
        <v>2</v>
      </c>
    </row>
    <row r="5" spans="1:5" ht="15.95" customHeight="1">
      <c r="A5" s="103"/>
      <c r="B5" s="104" t="s">
        <v>238</v>
      </c>
      <c r="C5" s="708"/>
      <c r="D5" s="709"/>
      <c r="E5" s="710"/>
    </row>
    <row r="6" spans="1:5" ht="15.95" customHeight="1">
      <c r="A6" s="105" t="s">
        <v>3</v>
      </c>
      <c r="B6" s="106" t="s">
        <v>239</v>
      </c>
      <c r="C6" s="705" t="s">
        <v>240</v>
      </c>
      <c r="D6" s="707"/>
      <c r="E6" s="107" t="s">
        <v>241</v>
      </c>
    </row>
    <row r="7" spans="1:5" ht="15.95" customHeight="1">
      <c r="A7" s="108"/>
      <c r="B7" s="109" t="s">
        <v>456</v>
      </c>
      <c r="C7" s="715"/>
      <c r="D7" s="706"/>
      <c r="E7" s="110" t="s">
        <v>244</v>
      </c>
    </row>
    <row r="8" spans="1:5" s="114" customFormat="1" ht="9.9499999999999993" customHeight="1">
      <c r="A8" s="111">
        <v>1</v>
      </c>
      <c r="B8" s="112">
        <v>2</v>
      </c>
      <c r="C8" s="720">
        <v>3</v>
      </c>
      <c r="D8" s="721"/>
      <c r="E8" s="113">
        <v>4</v>
      </c>
    </row>
    <row r="9" spans="1:5" ht="31.5" customHeight="1">
      <c r="A9" s="115" t="s">
        <v>245</v>
      </c>
      <c r="B9" s="716">
        <v>355705405</v>
      </c>
      <c r="C9" s="711">
        <v>88469165.334429935</v>
      </c>
      <c r="D9" s="701"/>
      <c r="E9" s="484">
        <v>0.2487147063014967</v>
      </c>
    </row>
    <row r="10" spans="1:5" ht="19.5" customHeight="1">
      <c r="A10" s="116" t="s">
        <v>246</v>
      </c>
      <c r="B10" s="384">
        <v>523</v>
      </c>
      <c r="C10" s="712">
        <v>161.78784999999999</v>
      </c>
      <c r="D10" s="702"/>
      <c r="E10" s="486">
        <v>0.30934579349904395</v>
      </c>
    </row>
    <row r="11" spans="1:5" ht="19.5" customHeight="1">
      <c r="A11" s="116" t="s">
        <v>247</v>
      </c>
      <c r="B11" s="384">
        <v>3646</v>
      </c>
      <c r="C11" s="712">
        <v>1535.7403399999998</v>
      </c>
      <c r="D11" s="702"/>
      <c r="E11" s="486">
        <v>0.42121238069116834</v>
      </c>
    </row>
    <row r="12" spans="1:5" ht="19.5" customHeight="1">
      <c r="A12" s="116" t="s">
        <v>248</v>
      </c>
      <c r="B12" s="384">
        <v>165</v>
      </c>
      <c r="C12" s="712">
        <v>158.39481000000001</v>
      </c>
      <c r="D12" s="702"/>
      <c r="E12" s="486">
        <v>0.95996854545454546</v>
      </c>
    </row>
    <row r="13" spans="1:5" ht="20.100000000000001" customHeight="1">
      <c r="A13" s="116" t="s">
        <v>249</v>
      </c>
      <c r="B13" s="384">
        <v>337</v>
      </c>
      <c r="C13" s="712">
        <v>315.48302999999993</v>
      </c>
      <c r="D13" s="702"/>
      <c r="E13" s="486">
        <v>0.936151424332344</v>
      </c>
    </row>
    <row r="14" spans="1:5" ht="20.100000000000001" customHeight="1">
      <c r="A14" s="116" t="s">
        <v>250</v>
      </c>
      <c r="B14" s="384">
        <v>49700</v>
      </c>
      <c r="C14" s="712">
        <v>14011.548610000002</v>
      </c>
      <c r="D14" s="702"/>
      <c r="E14" s="486">
        <v>0.2819225072434608</v>
      </c>
    </row>
    <row r="15" spans="1:5" ht="20.100000000000001" customHeight="1">
      <c r="A15" s="116" t="s">
        <v>251</v>
      </c>
      <c r="B15" s="384">
        <v>30</v>
      </c>
      <c r="C15" s="712">
        <v>9.5880299999999998</v>
      </c>
      <c r="D15" s="702"/>
      <c r="E15" s="486">
        <v>0.31960099999999997</v>
      </c>
    </row>
    <row r="16" spans="1:5" ht="20.100000000000001" customHeight="1">
      <c r="A16" s="116" t="s">
        <v>252</v>
      </c>
      <c r="B16" s="384">
        <v>694</v>
      </c>
      <c r="C16" s="712">
        <v>264.41070000000002</v>
      </c>
      <c r="D16" s="702"/>
      <c r="E16" s="486">
        <v>0.38099524495677234</v>
      </c>
    </row>
    <row r="17" spans="1:6" ht="20.100000000000001" customHeight="1">
      <c r="A17" s="116" t="s">
        <v>253</v>
      </c>
      <c r="B17" s="384">
        <v>45</v>
      </c>
      <c r="C17" s="712">
        <v>16.68403</v>
      </c>
      <c r="D17" s="702"/>
      <c r="E17" s="486">
        <v>0.37075622222222221</v>
      </c>
    </row>
    <row r="18" spans="1:6" ht="20.100000000000001" customHeight="1">
      <c r="A18" s="116" t="s">
        <v>254</v>
      </c>
      <c r="B18" s="384">
        <v>24830</v>
      </c>
      <c r="C18" s="712">
        <v>13752.32487</v>
      </c>
      <c r="D18" s="702"/>
      <c r="E18" s="486">
        <v>0.55385923761578737</v>
      </c>
      <c r="F18" s="117"/>
    </row>
    <row r="19" spans="1:6" ht="20.100000000000001" customHeight="1">
      <c r="A19" s="116" t="s">
        <v>255</v>
      </c>
      <c r="B19" s="485">
        <v>0</v>
      </c>
      <c r="C19" s="712">
        <v>29.688289999999999</v>
      </c>
      <c r="D19" s="702"/>
      <c r="E19" s="486">
        <v>0</v>
      </c>
    </row>
    <row r="20" spans="1:6" ht="20.100000000000001" customHeight="1">
      <c r="A20" s="116" t="s">
        <v>256</v>
      </c>
      <c r="B20" s="384">
        <v>10</v>
      </c>
      <c r="C20" s="712">
        <v>52.582909999999991</v>
      </c>
      <c r="D20" s="702"/>
      <c r="E20" s="486">
        <v>5.2582909999999989</v>
      </c>
    </row>
    <row r="21" spans="1:6" ht="20.100000000000001" customHeight="1">
      <c r="A21" s="116" t="s">
        <v>257</v>
      </c>
      <c r="B21" s="384">
        <v>1374</v>
      </c>
      <c r="C21" s="712">
        <v>546.09023999999999</v>
      </c>
      <c r="D21" s="702"/>
      <c r="E21" s="486">
        <v>0.39744558951965064</v>
      </c>
    </row>
    <row r="22" spans="1:6" ht="20.100000000000001" customHeight="1">
      <c r="A22" s="116" t="s">
        <v>258</v>
      </c>
      <c r="B22" s="384">
        <v>1590</v>
      </c>
      <c r="C22" s="712">
        <v>546.13168999999994</v>
      </c>
      <c r="D22" s="702"/>
      <c r="E22" s="486">
        <v>0.34347905031446535</v>
      </c>
    </row>
    <row r="23" spans="1:6" ht="20.100000000000001" customHeight="1">
      <c r="A23" s="116" t="s">
        <v>259</v>
      </c>
      <c r="B23" s="384">
        <v>2</v>
      </c>
      <c r="C23" s="712">
        <v>0.41624</v>
      </c>
      <c r="D23" s="702"/>
      <c r="E23" s="486">
        <v>0.20812</v>
      </c>
    </row>
    <row r="24" spans="1:6" ht="20.100000000000001" customHeight="1">
      <c r="A24" s="116" t="s">
        <v>260</v>
      </c>
      <c r="B24" s="384">
        <v>2280721</v>
      </c>
      <c r="C24" s="712">
        <v>634781.5274299999</v>
      </c>
      <c r="D24" s="702"/>
      <c r="E24" s="486">
        <v>0.27832493646965145</v>
      </c>
    </row>
    <row r="25" spans="1:6" ht="20.100000000000001" customHeight="1">
      <c r="A25" s="116" t="s">
        <v>261</v>
      </c>
      <c r="B25" s="384">
        <v>514832</v>
      </c>
      <c r="C25" s="712">
        <v>891.92636999999991</v>
      </c>
      <c r="D25" s="702"/>
      <c r="E25" s="486">
        <v>1.7324610164092362E-3</v>
      </c>
    </row>
    <row r="26" spans="1:6" ht="20.100000000000001" customHeight="1">
      <c r="A26" s="116" t="s">
        <v>262</v>
      </c>
      <c r="B26" s="384">
        <v>15</v>
      </c>
      <c r="C26" s="712">
        <v>14.108139999999999</v>
      </c>
      <c r="D26" s="702"/>
      <c r="E26" s="486">
        <v>0.94054266666666664</v>
      </c>
    </row>
    <row r="27" spans="1:6" ht="20.100000000000001" customHeight="1">
      <c r="A27" s="213" t="s">
        <v>263</v>
      </c>
      <c r="B27" s="384">
        <v>55572</v>
      </c>
      <c r="C27" s="712">
        <v>33105.533449999981</v>
      </c>
      <c r="D27" s="702"/>
      <c r="E27" s="486">
        <v>0.59572326801266795</v>
      </c>
    </row>
    <row r="28" spans="1:6" ht="20.100000000000001" customHeight="1">
      <c r="A28" s="116" t="s">
        <v>264</v>
      </c>
      <c r="B28" s="384">
        <v>534793</v>
      </c>
      <c r="C28" s="712">
        <v>126770.52266999999</v>
      </c>
      <c r="D28" s="702"/>
      <c r="E28" s="486">
        <v>0.23704596483125245</v>
      </c>
    </row>
    <row r="29" spans="1:6" ht="20.100000000000001" customHeight="1">
      <c r="A29" s="116" t="s">
        <v>265</v>
      </c>
      <c r="B29" s="384">
        <v>500310</v>
      </c>
      <c r="C29" s="712">
        <v>19361.860229999998</v>
      </c>
      <c r="D29" s="702"/>
      <c r="E29" s="486">
        <v>3.8699726629489714E-2</v>
      </c>
    </row>
    <row r="30" spans="1:6" ht="20.100000000000001" customHeight="1">
      <c r="A30" s="116" t="s">
        <v>266</v>
      </c>
      <c r="B30" s="384">
        <v>12678</v>
      </c>
      <c r="C30" s="712">
        <v>3208.8512800000003</v>
      </c>
      <c r="D30" s="702"/>
      <c r="E30" s="486">
        <v>0.25310390282378925</v>
      </c>
    </row>
    <row r="31" spans="1:6" ht="20.100000000000001" customHeight="1">
      <c r="A31" s="116" t="s">
        <v>267</v>
      </c>
      <c r="B31" s="384">
        <v>0</v>
      </c>
      <c r="C31" s="712">
        <v>145.76829999999998</v>
      </c>
      <c r="D31" s="702"/>
      <c r="E31" s="486">
        <v>0</v>
      </c>
    </row>
    <row r="32" spans="1:6" ht="20.100000000000001" customHeight="1">
      <c r="A32" s="116" t="s">
        <v>268</v>
      </c>
      <c r="B32" s="384">
        <v>0</v>
      </c>
      <c r="C32" s="712">
        <v>31.68188</v>
      </c>
      <c r="D32" s="702"/>
      <c r="E32" s="486">
        <v>0</v>
      </c>
    </row>
    <row r="33" spans="1:5" ht="20.100000000000001" customHeight="1">
      <c r="A33" s="116" t="s">
        <v>269</v>
      </c>
      <c r="B33" s="384">
        <v>5849</v>
      </c>
      <c r="C33" s="712">
        <v>1988.1795800000004</v>
      </c>
      <c r="D33" s="702"/>
      <c r="E33" s="486">
        <v>0.33991786288254411</v>
      </c>
    </row>
    <row r="34" spans="1:5" ht="20.100000000000001" customHeight="1">
      <c r="A34" s="116" t="s">
        <v>270</v>
      </c>
      <c r="B34" s="384">
        <v>1153</v>
      </c>
      <c r="C34" s="712">
        <v>394.05089000000004</v>
      </c>
      <c r="D34" s="702"/>
      <c r="E34" s="486">
        <v>0.34176139635732872</v>
      </c>
    </row>
    <row r="35" spans="1:5" ht="20.100000000000001" customHeight="1">
      <c r="A35" s="116" t="s">
        <v>271</v>
      </c>
      <c r="B35" s="384">
        <v>7</v>
      </c>
      <c r="C35" s="712">
        <v>2.26119</v>
      </c>
      <c r="D35" s="702"/>
      <c r="E35" s="486">
        <v>0.32302714285714285</v>
      </c>
    </row>
    <row r="36" spans="1:5" ht="20.100000000000001" customHeight="1">
      <c r="A36" s="116" t="s">
        <v>272</v>
      </c>
      <c r="B36" s="384">
        <v>1083</v>
      </c>
      <c r="C36" s="712">
        <v>2766.1835499999993</v>
      </c>
      <c r="D36" s="702"/>
      <c r="E36" s="486">
        <v>2.554186103416435</v>
      </c>
    </row>
    <row r="37" spans="1:5" ht="20.100000000000001" customHeight="1">
      <c r="A37" s="116" t="s">
        <v>273</v>
      </c>
      <c r="B37" s="384">
        <v>26035</v>
      </c>
      <c r="C37" s="712">
        <v>29189.139120000003</v>
      </c>
      <c r="D37" s="702"/>
      <c r="E37" s="486">
        <v>1.121149956596889</v>
      </c>
    </row>
    <row r="38" spans="1:5" ht="20.100000000000001" customHeight="1">
      <c r="A38" s="116" t="s">
        <v>274</v>
      </c>
      <c r="B38" s="384">
        <v>111567</v>
      </c>
      <c r="C38" s="712">
        <v>36682.036339999991</v>
      </c>
      <c r="D38" s="702"/>
      <c r="E38" s="486">
        <v>0.32878930454345812</v>
      </c>
    </row>
    <row r="39" spans="1:5" ht="20.100000000000001" customHeight="1">
      <c r="A39" s="116" t="s">
        <v>275</v>
      </c>
      <c r="B39" s="384">
        <v>5975</v>
      </c>
      <c r="C39" s="712">
        <v>2229.5374800000009</v>
      </c>
      <c r="D39" s="702"/>
      <c r="E39" s="486">
        <v>0.37314434811715497</v>
      </c>
    </row>
    <row r="40" spans="1:5" ht="20.100000000000001" customHeight="1">
      <c r="A40" s="116" t="s">
        <v>276</v>
      </c>
      <c r="B40" s="384">
        <v>51366</v>
      </c>
      <c r="C40" s="712">
        <v>7779.2615800000012</v>
      </c>
      <c r="D40" s="702"/>
      <c r="E40" s="486">
        <v>0.15144768095627462</v>
      </c>
    </row>
    <row r="41" spans="1:5" s="118" customFormat="1" ht="20.100000000000001" customHeight="1">
      <c r="A41" s="116" t="s">
        <v>277</v>
      </c>
      <c r="B41" s="384">
        <v>35102</v>
      </c>
      <c r="C41" s="712">
        <v>10246.98279</v>
      </c>
      <c r="D41" s="702"/>
      <c r="E41" s="486">
        <v>0.29192019799441626</v>
      </c>
    </row>
    <row r="42" spans="1:5" ht="20.100000000000001" customHeight="1">
      <c r="A42" s="116" t="s">
        <v>278</v>
      </c>
      <c r="B42" s="384">
        <v>116032</v>
      </c>
      <c r="C42" s="712">
        <v>47460.216769999999</v>
      </c>
      <c r="D42" s="702"/>
      <c r="E42" s="486">
        <v>0.40902696471662991</v>
      </c>
    </row>
    <row r="43" spans="1:5" ht="20.100000000000001" customHeight="1">
      <c r="A43" s="116" t="s">
        <v>279</v>
      </c>
      <c r="B43" s="384">
        <v>360</v>
      </c>
      <c r="C43" s="712">
        <v>10708.55819</v>
      </c>
      <c r="D43" s="702"/>
      <c r="E43" s="486" t="s">
        <v>839</v>
      </c>
    </row>
    <row r="44" spans="1:5" ht="20.100000000000001" customHeight="1">
      <c r="A44" s="116" t="s">
        <v>280</v>
      </c>
      <c r="B44" s="384">
        <v>303</v>
      </c>
      <c r="C44" s="712">
        <v>123.26888000000002</v>
      </c>
      <c r="D44" s="702"/>
      <c r="E44" s="486">
        <v>0.40682798679867993</v>
      </c>
    </row>
    <row r="45" spans="1:5" ht="20.100000000000001" customHeight="1">
      <c r="A45" s="116" t="s">
        <v>281</v>
      </c>
      <c r="B45" s="384">
        <v>53428</v>
      </c>
      <c r="C45" s="712">
        <v>21424.90478999999</v>
      </c>
      <c r="D45" s="702"/>
      <c r="E45" s="486">
        <v>0.40100518061690482</v>
      </c>
    </row>
    <row r="46" spans="1:5" ht="20.100000000000001" customHeight="1">
      <c r="A46" s="116" t="s">
        <v>282</v>
      </c>
      <c r="B46" s="384">
        <v>5000</v>
      </c>
      <c r="C46" s="712">
        <v>2035.1879500000002</v>
      </c>
      <c r="D46" s="702"/>
      <c r="E46" s="486">
        <v>0.40703759000000006</v>
      </c>
    </row>
    <row r="47" spans="1:5" ht="20.100000000000001" customHeight="1">
      <c r="A47" s="116" t="s">
        <v>283</v>
      </c>
      <c r="B47" s="384">
        <v>140356</v>
      </c>
      <c r="C47" s="712">
        <v>45594.135980000006</v>
      </c>
      <c r="D47" s="702"/>
      <c r="E47" s="486">
        <v>0.32484636196528832</v>
      </c>
    </row>
    <row r="48" spans="1:5" ht="20.100000000000001" customHeight="1">
      <c r="A48" s="116" t="s">
        <v>284</v>
      </c>
      <c r="B48" s="384">
        <v>0</v>
      </c>
      <c r="C48" s="712">
        <v>34.727699999999999</v>
      </c>
      <c r="D48" s="702"/>
      <c r="E48" s="486">
        <v>0</v>
      </c>
    </row>
    <row r="49" spans="1:5" ht="20.100000000000001" customHeight="1">
      <c r="A49" s="116" t="s">
        <v>285</v>
      </c>
      <c r="B49" s="384">
        <v>2438316</v>
      </c>
      <c r="C49" s="713">
        <v>1094015.2694900001</v>
      </c>
      <c r="D49" s="703"/>
      <c r="E49" s="486">
        <v>0.44867657411508605</v>
      </c>
    </row>
    <row r="50" spans="1:5" ht="20.100000000000001" customHeight="1">
      <c r="A50" s="116" t="s">
        <v>286</v>
      </c>
      <c r="B50" s="384">
        <v>118222</v>
      </c>
      <c r="C50" s="712">
        <v>19454.415160000011</v>
      </c>
      <c r="D50" s="702"/>
      <c r="E50" s="486">
        <v>0.16455833229009839</v>
      </c>
    </row>
    <row r="51" spans="1:5" ht="20.100000000000001" customHeight="1">
      <c r="A51" s="116" t="s">
        <v>287</v>
      </c>
      <c r="B51" s="384">
        <v>6</v>
      </c>
      <c r="C51" s="712">
        <v>23.618650000000002</v>
      </c>
      <c r="D51" s="702"/>
      <c r="E51" s="486">
        <v>3.9364416666666671</v>
      </c>
    </row>
    <row r="52" spans="1:5" ht="20.100000000000001" customHeight="1">
      <c r="A52" s="116" t="s">
        <v>288</v>
      </c>
      <c r="B52" s="384">
        <v>550</v>
      </c>
      <c r="C52" s="712">
        <v>128.71579</v>
      </c>
      <c r="D52" s="702"/>
      <c r="E52" s="486">
        <v>0.23402870909090909</v>
      </c>
    </row>
    <row r="53" spans="1:5" ht="20.100000000000001" customHeight="1">
      <c r="A53" s="116" t="s">
        <v>289</v>
      </c>
      <c r="B53" s="384">
        <v>206412</v>
      </c>
      <c r="C53" s="712">
        <v>41027.613529999988</v>
      </c>
      <c r="D53" s="702"/>
      <c r="E53" s="486">
        <v>0.19876564119334142</v>
      </c>
    </row>
    <row r="54" spans="1:5" ht="20.100000000000001" customHeight="1">
      <c r="A54" s="116" t="s">
        <v>290</v>
      </c>
      <c r="B54" s="384">
        <v>194133</v>
      </c>
      <c r="C54" s="712">
        <v>57002.915709999979</v>
      </c>
      <c r="D54" s="702"/>
      <c r="E54" s="486">
        <v>0.29362816064244607</v>
      </c>
    </row>
    <row r="55" spans="1:5" ht="20.100000000000001" customHeight="1">
      <c r="A55" s="116" t="s">
        <v>291</v>
      </c>
      <c r="B55" s="384">
        <v>1000281</v>
      </c>
      <c r="C55" s="712">
        <v>140.71735000000001</v>
      </c>
      <c r="D55" s="702"/>
      <c r="E55" s="486">
        <v>1.4067781953271133E-4</v>
      </c>
    </row>
    <row r="56" spans="1:5" ht="20.100000000000001" customHeight="1">
      <c r="A56" s="116" t="s">
        <v>292</v>
      </c>
      <c r="B56" s="384">
        <v>7177</v>
      </c>
      <c r="C56" s="712">
        <v>22874.110129999997</v>
      </c>
      <c r="D56" s="702"/>
      <c r="E56" s="486">
        <v>3.1871408847707952</v>
      </c>
    </row>
    <row r="57" spans="1:5" ht="20.100000000000001" customHeight="1">
      <c r="A57" s="116" t="s">
        <v>293</v>
      </c>
      <c r="B57" s="384">
        <v>23150</v>
      </c>
      <c r="C57" s="712">
        <v>5518.8522299999995</v>
      </c>
      <c r="D57" s="702"/>
      <c r="E57" s="486">
        <v>0.2383953447084233</v>
      </c>
    </row>
    <row r="58" spans="1:5" ht="20.100000000000001" customHeight="1">
      <c r="A58" s="116" t="s">
        <v>294</v>
      </c>
      <c r="B58" s="384">
        <v>110000</v>
      </c>
      <c r="C58" s="712">
        <v>102765.31766999999</v>
      </c>
      <c r="D58" s="702"/>
      <c r="E58" s="486">
        <v>0.93423016063636355</v>
      </c>
    </row>
    <row r="59" spans="1:5" ht="20.100000000000001" customHeight="1">
      <c r="A59" s="116" t="s">
        <v>295</v>
      </c>
      <c r="B59" s="384">
        <v>0</v>
      </c>
      <c r="C59" s="712">
        <v>12.28464</v>
      </c>
      <c r="D59" s="702"/>
      <c r="E59" s="486">
        <v>0</v>
      </c>
    </row>
    <row r="60" spans="1:5" ht="20.100000000000001" customHeight="1">
      <c r="A60" s="116" t="s">
        <v>296</v>
      </c>
      <c r="B60" s="384">
        <v>26033</v>
      </c>
      <c r="C60" s="714">
        <v>-137036.88176000002</v>
      </c>
      <c r="D60" s="719" t="s">
        <v>219</v>
      </c>
      <c r="E60" s="486">
        <v>-5.2639681081704</v>
      </c>
    </row>
    <row r="61" spans="1:5" ht="20.100000000000001" customHeight="1">
      <c r="A61" s="116" t="s">
        <v>297</v>
      </c>
      <c r="B61" s="384">
        <v>1</v>
      </c>
      <c r="C61" s="712">
        <v>11.68303</v>
      </c>
      <c r="D61" s="702"/>
      <c r="E61" s="486" t="s">
        <v>839</v>
      </c>
    </row>
    <row r="62" spans="1:5" ht="20.100000000000001" customHeight="1">
      <c r="A62" s="116" t="s">
        <v>298</v>
      </c>
      <c r="B62" s="384">
        <v>86</v>
      </c>
      <c r="C62" s="712">
        <v>223.72075000000001</v>
      </c>
      <c r="D62" s="702"/>
      <c r="E62" s="486">
        <v>2.6014040697674421</v>
      </c>
    </row>
    <row r="63" spans="1:5" ht="20.100000000000001" customHeight="1">
      <c r="A63" s="116" t="s">
        <v>299</v>
      </c>
      <c r="B63" s="384">
        <v>9217</v>
      </c>
      <c r="C63" s="712">
        <v>2363.1921600000001</v>
      </c>
      <c r="D63" s="702"/>
      <c r="E63" s="486">
        <v>0.25639493978517958</v>
      </c>
    </row>
    <row r="64" spans="1:5" ht="20.100000000000001" customHeight="1">
      <c r="A64" s="116" t="s">
        <v>300</v>
      </c>
      <c r="B64" s="384">
        <v>2523</v>
      </c>
      <c r="C64" s="712">
        <v>679.14915999999982</v>
      </c>
      <c r="D64" s="702"/>
      <c r="E64" s="486">
        <v>0.26918317875544978</v>
      </c>
    </row>
    <row r="65" spans="1:5" ht="20.100000000000001" customHeight="1">
      <c r="A65" s="116" t="s">
        <v>301</v>
      </c>
      <c r="B65" s="384">
        <v>61</v>
      </c>
      <c r="C65" s="712">
        <v>118.99515000000001</v>
      </c>
      <c r="D65" s="702"/>
      <c r="E65" s="486">
        <v>1.9507401639344264</v>
      </c>
    </row>
    <row r="66" spans="1:5" ht="20.100000000000001" customHeight="1">
      <c r="A66" s="116" t="s">
        <v>302</v>
      </c>
      <c r="B66" s="384">
        <v>840</v>
      </c>
      <c r="C66" s="712">
        <v>190.78764000000001</v>
      </c>
      <c r="D66" s="702"/>
      <c r="E66" s="486">
        <v>0.22712814285714286</v>
      </c>
    </row>
    <row r="67" spans="1:5" ht="20.100000000000001" customHeight="1">
      <c r="A67" s="116" t="s">
        <v>303</v>
      </c>
      <c r="B67" s="384">
        <v>68000</v>
      </c>
      <c r="C67" s="712">
        <v>21843.602599999995</v>
      </c>
      <c r="D67" s="702"/>
      <c r="E67" s="486">
        <v>0.32122944999999992</v>
      </c>
    </row>
    <row r="68" spans="1:5" ht="20.100000000000001" customHeight="1">
      <c r="A68" s="116" t="s">
        <v>304</v>
      </c>
      <c r="B68" s="384">
        <v>2070</v>
      </c>
      <c r="C68" s="712">
        <v>2374.2982399999996</v>
      </c>
      <c r="D68" s="702"/>
      <c r="E68" s="486">
        <v>1.1470039806763284</v>
      </c>
    </row>
    <row r="69" spans="1:5" ht="19.5" customHeight="1">
      <c r="A69" s="116" t="s">
        <v>305</v>
      </c>
      <c r="B69" s="384">
        <v>0</v>
      </c>
      <c r="C69" s="712">
        <v>3.54636</v>
      </c>
      <c r="D69" s="702"/>
      <c r="E69" s="486">
        <v>0</v>
      </c>
    </row>
    <row r="70" spans="1:5" ht="20.100000000000001" customHeight="1">
      <c r="A70" s="116" t="s">
        <v>306</v>
      </c>
      <c r="B70" s="384">
        <v>66826</v>
      </c>
      <c r="C70" s="712">
        <v>16133.458689999998</v>
      </c>
      <c r="D70" s="702"/>
      <c r="E70" s="486">
        <v>0.24142487489899137</v>
      </c>
    </row>
    <row r="71" spans="1:5" ht="20.100000000000001" customHeight="1">
      <c r="A71" s="116" t="s">
        <v>307</v>
      </c>
      <c r="B71" s="384">
        <v>10710</v>
      </c>
      <c r="C71" s="712">
        <v>3169.8370899999991</v>
      </c>
      <c r="D71" s="702"/>
      <c r="E71" s="486">
        <v>0.2959698496732025</v>
      </c>
    </row>
    <row r="72" spans="1:5" ht="20.100000000000001" customHeight="1">
      <c r="A72" s="116" t="s">
        <v>308</v>
      </c>
      <c r="B72" s="384">
        <v>27</v>
      </c>
      <c r="C72" s="714">
        <v>-28.881190000000004</v>
      </c>
      <c r="D72" s="719" t="s">
        <v>219</v>
      </c>
      <c r="E72" s="486">
        <v>-1.0696737037037038</v>
      </c>
    </row>
    <row r="73" spans="1:5" ht="20.100000000000001" customHeight="1">
      <c r="A73" s="116" t="s">
        <v>309</v>
      </c>
      <c r="B73" s="384">
        <v>0</v>
      </c>
      <c r="C73" s="712">
        <v>10.29757</v>
      </c>
      <c r="D73" s="702"/>
      <c r="E73" s="486">
        <v>0</v>
      </c>
    </row>
    <row r="74" spans="1:5" ht="20.100000000000001" customHeight="1">
      <c r="A74" s="116" t="s">
        <v>310</v>
      </c>
      <c r="B74" s="384">
        <v>300</v>
      </c>
      <c r="C74" s="712">
        <v>127.37742</v>
      </c>
      <c r="D74" s="702"/>
      <c r="E74" s="486">
        <v>0.42459140000000001</v>
      </c>
    </row>
    <row r="75" spans="1:5" ht="20.100000000000001" customHeight="1">
      <c r="A75" s="116" t="s">
        <v>311</v>
      </c>
      <c r="B75" s="384">
        <v>790</v>
      </c>
      <c r="C75" s="712">
        <v>142.59136999999998</v>
      </c>
      <c r="D75" s="702"/>
      <c r="E75" s="486">
        <v>0.18049540506329112</v>
      </c>
    </row>
    <row r="76" spans="1:5" ht="20.100000000000001" customHeight="1">
      <c r="A76" s="116" t="s">
        <v>312</v>
      </c>
      <c r="B76" s="384">
        <v>255147</v>
      </c>
      <c r="C76" s="712">
        <v>18203.342070000002</v>
      </c>
      <c r="D76" s="702"/>
      <c r="E76" s="486">
        <v>7.1344527154934223E-2</v>
      </c>
    </row>
    <row r="77" spans="1:5" ht="20.100000000000001" customHeight="1">
      <c r="A77" s="116" t="s">
        <v>313</v>
      </c>
      <c r="B77" s="384">
        <v>3567</v>
      </c>
      <c r="C77" s="712">
        <v>1925.6717399999995</v>
      </c>
      <c r="D77" s="702"/>
      <c r="E77" s="486">
        <v>0.53985751051303599</v>
      </c>
    </row>
    <row r="78" spans="1:5" ht="20.100000000000001" customHeight="1">
      <c r="A78" s="116" t="s">
        <v>314</v>
      </c>
      <c r="B78" s="384">
        <v>2</v>
      </c>
      <c r="C78" s="712">
        <v>1223.8320900000001</v>
      </c>
      <c r="D78" s="702"/>
      <c r="E78" s="486" t="s">
        <v>839</v>
      </c>
    </row>
    <row r="79" spans="1:5" ht="20.100000000000001" customHeight="1">
      <c r="A79" s="116" t="s">
        <v>315</v>
      </c>
      <c r="B79" s="384">
        <v>223489</v>
      </c>
      <c r="C79" s="712">
        <v>122770.33548000001</v>
      </c>
      <c r="D79" s="702"/>
      <c r="E79" s="486">
        <v>0.54933502534800371</v>
      </c>
    </row>
    <row r="80" spans="1:5" ht="20.100000000000001" customHeight="1">
      <c r="A80" s="116" t="s">
        <v>367</v>
      </c>
      <c r="B80" s="384">
        <v>12693</v>
      </c>
      <c r="C80" s="712">
        <v>4882.8787599999987</v>
      </c>
      <c r="D80" s="702"/>
      <c r="E80" s="486">
        <v>0.38469067675096502</v>
      </c>
    </row>
    <row r="81" spans="1:5" ht="20.100000000000001" customHeight="1">
      <c r="A81" s="116" t="s">
        <v>316</v>
      </c>
      <c r="B81" s="384">
        <v>524</v>
      </c>
      <c r="C81" s="712">
        <v>285.85351000000009</v>
      </c>
      <c r="D81" s="702"/>
      <c r="E81" s="486">
        <v>0.54552196564885513</v>
      </c>
    </row>
    <row r="82" spans="1:5" ht="20.100000000000001" customHeight="1">
      <c r="A82" s="116" t="s">
        <v>317</v>
      </c>
      <c r="B82" s="384">
        <v>741860</v>
      </c>
      <c r="C82" s="712">
        <v>20445.423930000001</v>
      </c>
      <c r="D82" s="702"/>
      <c r="E82" s="486">
        <v>2.7559679629579704E-2</v>
      </c>
    </row>
    <row r="83" spans="1:5" ht="20.100000000000001" customHeight="1">
      <c r="A83" s="116" t="s">
        <v>318</v>
      </c>
      <c r="B83" s="384">
        <v>339697721</v>
      </c>
      <c r="C83" s="712">
        <v>84625068.506529927</v>
      </c>
      <c r="D83" s="702"/>
      <c r="E83" s="486">
        <v>0.24911874079523166</v>
      </c>
    </row>
    <row r="84" spans="1:5" ht="20.100000000000001" customHeight="1">
      <c r="A84" s="116" t="s">
        <v>319</v>
      </c>
      <c r="B84" s="384">
        <v>1280002</v>
      </c>
      <c r="C84" s="712">
        <v>276519.54343000008</v>
      </c>
      <c r="D84" s="702"/>
      <c r="E84" s="486">
        <v>0.21603055575694419</v>
      </c>
    </row>
    <row r="85" spans="1:5" ht="20.100000000000001" customHeight="1">
      <c r="A85" s="116" t="s">
        <v>320</v>
      </c>
      <c r="B85" s="384">
        <v>2902</v>
      </c>
      <c r="C85" s="712">
        <v>1520.05242</v>
      </c>
      <c r="D85" s="702"/>
      <c r="E85" s="486">
        <v>0.52379476912474154</v>
      </c>
    </row>
    <row r="86" spans="1:5" ht="20.100000000000001" hidden="1" customHeight="1">
      <c r="A86" s="116" t="s">
        <v>321</v>
      </c>
      <c r="B86" s="384">
        <v>0</v>
      </c>
      <c r="C86" s="712">
        <v>0</v>
      </c>
      <c r="D86" s="702"/>
      <c r="E86" s="486">
        <v>0</v>
      </c>
    </row>
    <row r="87" spans="1:5" ht="20.100000000000001" customHeight="1">
      <c r="A87" s="116" t="s">
        <v>322</v>
      </c>
      <c r="B87" s="384">
        <v>2262359</v>
      </c>
      <c r="C87" s="712">
        <v>592323.85996999999</v>
      </c>
      <c r="D87" s="702"/>
      <c r="E87" s="486">
        <v>0.26181691763774007</v>
      </c>
    </row>
    <row r="88" spans="1:5" ht="20.100000000000001" hidden="1" customHeight="1">
      <c r="A88" s="116" t="s">
        <v>323</v>
      </c>
      <c r="B88" s="384">
        <v>0</v>
      </c>
      <c r="C88" s="712">
        <v>0</v>
      </c>
      <c r="D88" s="702"/>
      <c r="E88" s="486">
        <v>0</v>
      </c>
    </row>
    <row r="89" spans="1:5" ht="20.100000000000001" customHeight="1">
      <c r="A89" s="116" t="s">
        <v>324</v>
      </c>
      <c r="B89" s="384">
        <v>0</v>
      </c>
      <c r="C89" s="712">
        <v>5216.6800599999997</v>
      </c>
      <c r="D89" s="702"/>
      <c r="E89" s="486">
        <v>0</v>
      </c>
    </row>
    <row r="90" spans="1:5" ht="20.100000000000001" customHeight="1">
      <c r="A90" s="116" t="s">
        <v>325</v>
      </c>
      <c r="B90" s="384">
        <v>2392771</v>
      </c>
      <c r="C90" s="712">
        <v>473041.54742999992</v>
      </c>
      <c r="D90" s="702"/>
      <c r="E90" s="486">
        <v>0.19769612195650979</v>
      </c>
    </row>
    <row r="91" spans="1:5" ht="20.100000000000001" customHeight="1">
      <c r="A91" s="116" t="s">
        <v>326</v>
      </c>
      <c r="B91" s="384">
        <v>0</v>
      </c>
      <c r="C91" s="712">
        <v>70.441040000000015</v>
      </c>
      <c r="D91" s="702"/>
      <c r="E91" s="486">
        <v>0</v>
      </c>
    </row>
    <row r="92" spans="1:5" ht="20.100000000000001" hidden="1" customHeight="1">
      <c r="A92" s="116" t="s">
        <v>327</v>
      </c>
      <c r="B92" s="384">
        <v>0</v>
      </c>
      <c r="C92" s="712">
        <v>0</v>
      </c>
      <c r="D92" s="702"/>
      <c r="E92" s="486">
        <v>0</v>
      </c>
    </row>
    <row r="93" spans="1:5" ht="20.100000000000001" customHeight="1">
      <c r="A93" s="116" t="s">
        <v>328</v>
      </c>
      <c r="B93" s="384">
        <v>11154</v>
      </c>
      <c r="C93" s="712">
        <v>4005.4771700000001</v>
      </c>
      <c r="D93" s="702"/>
      <c r="E93" s="486">
        <v>0.35910679307871618</v>
      </c>
    </row>
    <row r="94" spans="1:5" ht="9.75" customHeight="1">
      <c r="A94" s="108"/>
      <c r="B94" s="385"/>
      <c r="C94" s="717" t="s">
        <v>4</v>
      </c>
      <c r="D94" s="704"/>
      <c r="E94" s="120" t="s">
        <v>4</v>
      </c>
    </row>
    <row r="95" spans="1:5" ht="4.5" customHeight="1">
      <c r="A95" s="118"/>
      <c r="B95" s="121"/>
      <c r="C95" s="122"/>
      <c r="D95" s="122"/>
      <c r="E95" s="121"/>
    </row>
    <row r="96" spans="1:5" ht="21.75" customHeight="1">
      <c r="A96" s="718" t="s">
        <v>681</v>
      </c>
      <c r="B96" s="121"/>
      <c r="C96" s="122"/>
      <c r="D96" s="122"/>
      <c r="E96" s="121"/>
    </row>
    <row r="97" spans="1:5">
      <c r="A97" s="718" t="s">
        <v>682</v>
      </c>
      <c r="C97" s="119" t="s">
        <v>4</v>
      </c>
      <c r="D97" s="119"/>
    </row>
    <row r="98" spans="1:5">
      <c r="C98" s="119" t="s">
        <v>4</v>
      </c>
      <c r="D98" s="119"/>
    </row>
    <row r="103" spans="1:5">
      <c r="C103" s="487"/>
      <c r="D103" s="487"/>
      <c r="E103" s="487"/>
    </row>
    <row r="104" spans="1:5">
      <c r="C104" s="467"/>
      <c r="D104" s="467"/>
      <c r="E104" s="468"/>
    </row>
    <row r="105" spans="1:5">
      <c r="C105" s="487"/>
      <c r="D105" s="487"/>
      <c r="E105" s="487"/>
    </row>
    <row r="202" spans="3:3">
      <c r="C202" s="98" t="s">
        <v>127</v>
      </c>
    </row>
  </sheetData>
  <mergeCells count="1">
    <mergeCell ref="A2:E2"/>
  </mergeCells>
  <printOptions horizontalCentered="1"/>
  <pageMargins left="0.78740157480314965" right="0.78740157480314965" top="0.70866141732283472" bottom="0" header="0.47244094488188981" footer="0.19685039370078741"/>
  <pageSetup paperSize="9" scale="75" firstPageNumber="13" fitToHeight="0" orientation="landscape" useFirstPageNumber="1" r:id="rId1"/>
  <headerFooter alignWithMargins="0">
    <oddHeader>&amp;C&amp;12 - &amp;P -</oddHeader>
  </headerFooter>
  <rowBreaks count="2" manualBreakCount="2">
    <brk id="37" max="4" man="1"/>
    <brk id="6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workbookViewId="0"/>
  </sheetViews>
  <sheetFormatPr defaultColWidth="16.28515625" defaultRowHeight="15"/>
  <cols>
    <col min="1" max="1" width="52" style="124" customWidth="1"/>
    <col min="2" max="4" width="26.5703125" style="124" customWidth="1"/>
    <col min="5" max="16384" width="16.28515625" style="124"/>
  </cols>
  <sheetData>
    <row r="1" spans="1:5" ht="15" customHeight="1">
      <c r="A1" s="123" t="s">
        <v>329</v>
      </c>
    </row>
    <row r="2" spans="1:5" ht="15.75">
      <c r="A2" s="125" t="s">
        <v>330</v>
      </c>
      <c r="B2" s="126"/>
      <c r="C2" s="126"/>
      <c r="D2" s="126"/>
    </row>
    <row r="3" spans="1:5" ht="15.75">
      <c r="A3" s="125"/>
      <c r="B3" s="126"/>
      <c r="C3" s="126"/>
      <c r="D3" s="126"/>
    </row>
    <row r="4" spans="1:5" ht="15.75" customHeight="1">
      <c r="A4" s="125"/>
      <c r="B4" s="126"/>
      <c r="C4" s="126"/>
      <c r="D4" s="127" t="s">
        <v>2</v>
      </c>
    </row>
    <row r="5" spans="1:5" ht="15.95" customHeight="1">
      <c r="A5" s="128"/>
      <c r="B5" s="129" t="s">
        <v>238</v>
      </c>
      <c r="C5" s="130"/>
      <c r="D5" s="131"/>
    </row>
    <row r="6" spans="1:5" ht="15.95" customHeight="1">
      <c r="A6" s="132" t="s">
        <v>3</v>
      </c>
      <c r="B6" s="133" t="s">
        <v>239</v>
      </c>
      <c r="C6" s="134" t="s">
        <v>240</v>
      </c>
      <c r="D6" s="135" t="s">
        <v>241</v>
      </c>
    </row>
    <row r="7" spans="1:5" ht="15.95" customHeight="1">
      <c r="A7" s="136"/>
      <c r="B7" s="137" t="s">
        <v>457</v>
      </c>
      <c r="C7" s="138"/>
      <c r="D7" s="139" t="s">
        <v>244</v>
      </c>
    </row>
    <row r="8" spans="1:5" s="144" customFormat="1" ht="9.9499999999999993" customHeight="1">
      <c r="A8" s="140">
        <v>1</v>
      </c>
      <c r="B8" s="141">
        <v>2</v>
      </c>
      <c r="C8" s="142">
        <v>3</v>
      </c>
      <c r="D8" s="143">
        <v>4</v>
      </c>
    </row>
    <row r="9" spans="1:5" ht="19.5" customHeight="1">
      <c r="A9" s="145" t="s">
        <v>331</v>
      </c>
      <c r="B9" s="386">
        <v>2392771</v>
      </c>
      <c r="C9" s="488">
        <v>473041.54743000004</v>
      </c>
      <c r="D9" s="489">
        <v>0.19769612195650985</v>
      </c>
    </row>
    <row r="10" spans="1:5" ht="22.5" customHeight="1">
      <c r="A10" s="146" t="s">
        <v>332</v>
      </c>
      <c r="B10" s="387">
        <v>173981</v>
      </c>
      <c r="C10" s="490">
        <v>34872.861769999974</v>
      </c>
      <c r="D10" s="491">
        <v>0.20044063300015505</v>
      </c>
    </row>
    <row r="11" spans="1:5" ht="24" customHeight="1">
      <c r="A11" s="146" t="s">
        <v>333</v>
      </c>
      <c r="B11" s="387">
        <v>99327</v>
      </c>
      <c r="C11" s="490">
        <v>21820.692590000006</v>
      </c>
      <c r="D11" s="491">
        <v>0.21968540870055481</v>
      </c>
    </row>
    <row r="12" spans="1:5" ht="24" customHeight="1">
      <c r="A12" s="146" t="s">
        <v>334</v>
      </c>
      <c r="B12" s="387">
        <v>78930</v>
      </c>
      <c r="C12" s="490">
        <v>21308.759169999998</v>
      </c>
      <c r="D12" s="491">
        <v>0.2699703429621183</v>
      </c>
    </row>
    <row r="13" spans="1:5" ht="24" customHeight="1">
      <c r="A13" s="146" t="s">
        <v>335</v>
      </c>
      <c r="B13" s="387">
        <v>46173</v>
      </c>
      <c r="C13" s="490">
        <v>13496.086709999998</v>
      </c>
      <c r="D13" s="491">
        <v>0.29229391007731786</v>
      </c>
    </row>
    <row r="14" spans="1:5" ht="24" customHeight="1">
      <c r="A14" s="146" t="s">
        <v>336</v>
      </c>
      <c r="B14" s="387">
        <v>150260</v>
      </c>
      <c r="C14" s="490">
        <v>33706.38923999999</v>
      </c>
      <c r="D14" s="491">
        <v>0.22432043950485817</v>
      </c>
    </row>
    <row r="15" spans="1:5" ht="24" customHeight="1">
      <c r="A15" s="146" t="s">
        <v>337</v>
      </c>
      <c r="B15" s="387">
        <v>180926</v>
      </c>
      <c r="C15" s="490">
        <v>38118.167050000004</v>
      </c>
      <c r="D15" s="491">
        <v>0.21068374390634848</v>
      </c>
    </row>
    <row r="16" spans="1:5" ht="24" customHeight="1">
      <c r="A16" s="146" t="s">
        <v>338</v>
      </c>
      <c r="B16" s="387">
        <v>536768</v>
      </c>
      <c r="C16" s="490">
        <v>83282.182310000018</v>
      </c>
      <c r="D16" s="491">
        <v>0.15515489431188151</v>
      </c>
      <c r="E16" s="124" t="s">
        <v>4</v>
      </c>
    </row>
    <row r="17" spans="1:4" ht="24" customHeight="1">
      <c r="A17" s="146" t="s">
        <v>339</v>
      </c>
      <c r="B17" s="387">
        <v>41975</v>
      </c>
      <c r="C17" s="490">
        <v>9021.4660199999998</v>
      </c>
      <c r="D17" s="491">
        <v>0.21492474139368672</v>
      </c>
    </row>
    <row r="18" spans="1:4" ht="24" customHeight="1">
      <c r="A18" s="146" t="s">
        <v>340</v>
      </c>
      <c r="B18" s="387">
        <v>73500</v>
      </c>
      <c r="C18" s="490">
        <v>17098.983950000005</v>
      </c>
      <c r="D18" s="491">
        <v>0.23263923741496606</v>
      </c>
    </row>
    <row r="19" spans="1:4" ht="24" customHeight="1">
      <c r="A19" s="146" t="s">
        <v>341</v>
      </c>
      <c r="B19" s="387">
        <v>60893</v>
      </c>
      <c r="C19" s="490">
        <v>14216.767430000004</v>
      </c>
      <c r="D19" s="491">
        <v>0.23347129275943054</v>
      </c>
    </row>
    <row r="20" spans="1:4" ht="24" customHeight="1">
      <c r="A20" s="146" t="s">
        <v>342</v>
      </c>
      <c r="B20" s="387">
        <v>159883</v>
      </c>
      <c r="C20" s="490">
        <v>29419.253479999988</v>
      </c>
      <c r="D20" s="491">
        <v>0.18400488782422139</v>
      </c>
    </row>
    <row r="21" spans="1:4" ht="24" customHeight="1">
      <c r="A21" s="146" t="s">
        <v>343</v>
      </c>
      <c r="B21" s="387">
        <v>286811</v>
      </c>
      <c r="C21" s="490">
        <v>49537.165060000007</v>
      </c>
      <c r="D21" s="491">
        <v>0.17271710310971339</v>
      </c>
    </row>
    <row r="22" spans="1:4" ht="24" customHeight="1">
      <c r="A22" s="146" t="s">
        <v>344</v>
      </c>
      <c r="B22" s="387">
        <v>60757</v>
      </c>
      <c r="C22" s="490">
        <v>13268.443149999999</v>
      </c>
      <c r="D22" s="491">
        <v>0.21838542307882217</v>
      </c>
    </row>
    <row r="23" spans="1:4" ht="24" customHeight="1">
      <c r="A23" s="146" t="s">
        <v>345</v>
      </c>
      <c r="B23" s="387">
        <v>73155</v>
      </c>
      <c r="C23" s="490">
        <v>18065.349850000002</v>
      </c>
      <c r="D23" s="491">
        <v>0.24694620805139775</v>
      </c>
    </row>
    <row r="24" spans="1:4" ht="24" customHeight="1">
      <c r="A24" s="146" t="s">
        <v>346</v>
      </c>
      <c r="B24" s="387">
        <v>260969</v>
      </c>
      <c r="C24" s="490">
        <v>52609.593909999996</v>
      </c>
      <c r="D24" s="491">
        <v>0.20159326935383129</v>
      </c>
    </row>
    <row r="25" spans="1:4" ht="24" customHeight="1">
      <c r="A25" s="147" t="s">
        <v>347</v>
      </c>
      <c r="B25" s="388">
        <v>108463</v>
      </c>
      <c r="C25" s="492">
        <v>23199.385739999994</v>
      </c>
      <c r="D25" s="493">
        <v>0.21389216359495861</v>
      </c>
    </row>
    <row r="31" spans="1:4">
      <c r="D31" s="124" t="s">
        <v>4</v>
      </c>
    </row>
  </sheetData>
  <phoneticPr fontId="31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16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showZeros="0" topLeftCell="B1" zoomScale="75" zoomScaleNormal="75" workbookViewId="0">
      <selection activeCell="B2" sqref="B2:L2"/>
    </sheetView>
  </sheetViews>
  <sheetFormatPr defaultColWidth="7.85546875" defaultRowHeight="15"/>
  <cols>
    <col min="1" max="1" width="6.7109375" style="612" hidden="1" customWidth="1"/>
    <col min="2" max="2" width="2.28515625" style="612" customWidth="1"/>
    <col min="3" max="3" width="4.5703125" style="612" customWidth="1"/>
    <col min="4" max="4" width="66.28515625" style="612" customWidth="1"/>
    <col min="5" max="5" width="16" style="614" customWidth="1"/>
    <col min="6" max="7" width="16" style="612" customWidth="1"/>
    <col min="8" max="8" width="16.42578125" style="612" customWidth="1"/>
    <col min="9" max="9" width="16" style="612" customWidth="1"/>
    <col min="10" max="12" width="9.28515625" style="612" customWidth="1"/>
    <col min="13" max="16384" width="7.85546875" style="612"/>
  </cols>
  <sheetData>
    <row r="1" spans="1:12" ht="19.5" customHeight="1">
      <c r="B1" s="613" t="s">
        <v>615</v>
      </c>
      <c r="C1" s="613"/>
      <c r="D1" s="613"/>
      <c r="I1" s="615"/>
    </row>
    <row r="2" spans="1:12" ht="15.75" customHeight="1">
      <c r="B2" s="1523" t="s">
        <v>616</v>
      </c>
      <c r="C2" s="1523"/>
      <c r="D2" s="1523"/>
      <c r="E2" s="1523"/>
      <c r="F2" s="1523"/>
      <c r="G2" s="1523"/>
      <c r="H2" s="1523"/>
      <c r="I2" s="1523"/>
      <c r="J2" s="1523"/>
      <c r="K2" s="1523"/>
      <c r="L2" s="1523"/>
    </row>
    <row r="3" spans="1:12" ht="6.75" customHeight="1"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2" ht="15.75">
      <c r="B4" s="617"/>
      <c r="C4" s="618"/>
      <c r="D4" s="619"/>
      <c r="E4" s="620" t="s">
        <v>238</v>
      </c>
      <c r="F4" s="621" t="s">
        <v>501</v>
      </c>
      <c r="G4" s="622" t="s">
        <v>240</v>
      </c>
      <c r="H4" s="623"/>
      <c r="I4" s="623"/>
      <c r="J4" s="623" t="s">
        <v>460</v>
      </c>
      <c r="K4" s="623"/>
      <c r="L4" s="624"/>
    </row>
    <row r="5" spans="1:12" ht="15.75">
      <c r="B5" s="625" t="s">
        <v>3</v>
      </c>
      <c r="C5" s="626"/>
      <c r="D5" s="627"/>
      <c r="E5" s="628" t="s">
        <v>239</v>
      </c>
      <c r="F5" s="629" t="s">
        <v>504</v>
      </c>
      <c r="G5" s="630"/>
      <c r="H5" s="630"/>
      <c r="I5" s="630"/>
      <c r="J5" s="631"/>
      <c r="K5" s="632"/>
      <c r="L5" s="633"/>
    </row>
    <row r="6" spans="1:12" ht="15.75">
      <c r="B6" s="634"/>
      <c r="C6" s="614"/>
      <c r="D6" s="635"/>
      <c r="E6" s="636" t="s">
        <v>461</v>
      </c>
      <c r="F6" s="629"/>
      <c r="G6" s="637" t="s">
        <v>462</v>
      </c>
      <c r="H6" s="638" t="s">
        <v>583</v>
      </c>
      <c r="I6" s="638" t="s">
        <v>464</v>
      </c>
      <c r="J6" s="639" t="s">
        <v>617</v>
      </c>
      <c r="K6" s="640" t="s">
        <v>489</v>
      </c>
      <c r="L6" s="640" t="s">
        <v>618</v>
      </c>
    </row>
    <row r="7" spans="1:12" s="641" customFormat="1" ht="15" customHeight="1">
      <c r="B7" s="642"/>
      <c r="C7" s="643"/>
      <c r="D7" s="644"/>
      <c r="E7" s="1524" t="s">
        <v>619</v>
      </c>
      <c r="F7" s="1525"/>
      <c r="G7" s="1525"/>
      <c r="H7" s="1525"/>
      <c r="I7" s="1526"/>
      <c r="J7" s="1524"/>
      <c r="K7" s="1525"/>
      <c r="L7" s="1526"/>
    </row>
    <row r="8" spans="1:12" s="641" customFormat="1" ht="9.9499999999999993" customHeight="1">
      <c r="B8" s="1527">
        <v>1</v>
      </c>
      <c r="C8" s="1528"/>
      <c r="D8" s="1528"/>
      <c r="E8" s="645">
        <v>2</v>
      </c>
      <c r="F8" s="646">
        <v>3</v>
      </c>
      <c r="G8" s="646">
        <v>4</v>
      </c>
      <c r="H8" s="647">
        <v>5</v>
      </c>
      <c r="I8" s="647">
        <v>6</v>
      </c>
      <c r="J8" s="646">
        <v>7</v>
      </c>
      <c r="K8" s="648">
        <v>8</v>
      </c>
      <c r="L8" s="646">
        <v>9</v>
      </c>
    </row>
    <row r="9" spans="1:12" ht="21.75" customHeight="1">
      <c r="A9" s="649" t="s">
        <v>621</v>
      </c>
      <c r="B9" s="650" t="s">
        <v>622</v>
      </c>
      <c r="C9" s="651"/>
      <c r="D9" s="652"/>
      <c r="E9" s="653">
        <v>397197405</v>
      </c>
      <c r="F9" s="654">
        <v>397197405</v>
      </c>
      <c r="G9" s="653">
        <v>26629004.66186</v>
      </c>
      <c r="H9" s="653">
        <v>57559540.073090203</v>
      </c>
      <c r="I9" s="655">
        <v>85341535.464200392</v>
      </c>
      <c r="J9" s="656">
        <v>6.7042242287207288E-2</v>
      </c>
      <c r="K9" s="656">
        <v>0.14491418964101793</v>
      </c>
      <c r="L9" s="656">
        <v>0.21485924729090411</v>
      </c>
    </row>
    <row r="10" spans="1:12" ht="15.75">
      <c r="A10" s="649"/>
      <c r="B10" s="657" t="s">
        <v>585</v>
      </c>
      <c r="C10" s="658"/>
      <c r="D10" s="652"/>
      <c r="E10" s="659"/>
      <c r="F10" s="660"/>
      <c r="G10" s="661"/>
      <c r="H10" s="661"/>
      <c r="I10" s="662"/>
      <c r="J10" s="663"/>
      <c r="K10" s="663"/>
      <c r="L10" s="663"/>
    </row>
    <row r="11" spans="1:12" ht="21.75" customHeight="1">
      <c r="A11" s="649" t="s">
        <v>623</v>
      </c>
      <c r="B11" s="664" t="s">
        <v>624</v>
      </c>
      <c r="C11" s="665" t="s">
        <v>625</v>
      </c>
      <c r="D11" s="666"/>
      <c r="E11" s="667">
        <v>213898023</v>
      </c>
      <c r="F11" s="660">
        <v>214033983.68892002</v>
      </c>
      <c r="G11" s="661">
        <v>16149081.80779</v>
      </c>
      <c r="H11" s="661">
        <v>34538620.651830003</v>
      </c>
      <c r="I11" s="662">
        <v>50149767.181160003</v>
      </c>
      <c r="J11" s="656">
        <v>7.545101730789304E-2</v>
      </c>
      <c r="K11" s="656">
        <v>0.16136979771412804</v>
      </c>
      <c r="L11" s="656">
        <v>0.23430749788803806</v>
      </c>
    </row>
    <row r="12" spans="1:12" ht="12" customHeight="1">
      <c r="A12" s="649"/>
      <c r="B12" s="668"/>
      <c r="C12" s="669" t="s">
        <v>627</v>
      </c>
      <c r="D12" s="670"/>
      <c r="E12" s="671"/>
      <c r="F12" s="672"/>
      <c r="G12" s="673"/>
      <c r="H12" s="673"/>
      <c r="I12" s="674"/>
      <c r="J12" s="663"/>
      <c r="K12" s="663"/>
      <c r="L12" s="663"/>
    </row>
    <row r="13" spans="1:12" ht="15.95" customHeight="1">
      <c r="A13" s="649" t="s">
        <v>626</v>
      </c>
      <c r="B13" s="668"/>
      <c r="C13" s="675" t="s">
        <v>629</v>
      </c>
      <c r="D13" s="670" t="s">
        <v>630</v>
      </c>
      <c r="E13" s="673">
        <v>56444715</v>
      </c>
      <c r="F13" s="672">
        <v>56444715</v>
      </c>
      <c r="G13" s="673">
        <v>7665399.1509999996</v>
      </c>
      <c r="H13" s="673">
        <v>15329509.186000001</v>
      </c>
      <c r="I13" s="674">
        <v>19693954.061999999</v>
      </c>
      <c r="J13" s="663">
        <v>0.13580366471865435</v>
      </c>
      <c r="K13" s="663">
        <v>0.27158449087748959</v>
      </c>
      <c r="L13" s="663">
        <v>0.34890696253847681</v>
      </c>
    </row>
    <row r="14" spans="1:12" ht="15.95" customHeight="1">
      <c r="A14" s="649" t="s">
        <v>628</v>
      </c>
      <c r="B14" s="668"/>
      <c r="C14" s="675" t="s">
        <v>632</v>
      </c>
      <c r="D14" s="670" t="s">
        <v>633</v>
      </c>
      <c r="E14" s="673">
        <v>65555173</v>
      </c>
      <c r="F14" s="672">
        <v>65555173</v>
      </c>
      <c r="G14" s="673">
        <v>1865731.2555499999</v>
      </c>
      <c r="H14" s="673">
        <v>5733630.7147200005</v>
      </c>
      <c r="I14" s="674">
        <v>9560263.33495</v>
      </c>
      <c r="J14" s="663">
        <v>2.8460473371796302E-2</v>
      </c>
      <c r="K14" s="663">
        <v>8.7462673841467872E-2</v>
      </c>
      <c r="L14" s="663">
        <v>0.14583537648432413</v>
      </c>
    </row>
    <row r="15" spans="1:12" ht="12" customHeight="1">
      <c r="A15" s="649"/>
      <c r="B15" s="668"/>
      <c r="C15" s="675"/>
      <c r="D15" s="670" t="s">
        <v>627</v>
      </c>
      <c r="E15" s="671"/>
      <c r="F15" s="672"/>
      <c r="G15" s="673"/>
      <c r="H15" s="673"/>
      <c r="I15" s="674"/>
      <c r="J15" s="663"/>
      <c r="K15" s="663"/>
      <c r="L15" s="663"/>
    </row>
    <row r="16" spans="1:12" ht="15.95" customHeight="1">
      <c r="A16" s="649" t="s">
        <v>631</v>
      </c>
      <c r="B16" s="676"/>
      <c r="C16" s="675"/>
      <c r="D16" s="670" t="s">
        <v>636</v>
      </c>
      <c r="E16" s="673">
        <v>46637723</v>
      </c>
      <c r="F16" s="672">
        <v>46637723</v>
      </c>
      <c r="G16" s="673">
        <v>529731.65416000003</v>
      </c>
      <c r="H16" s="673">
        <v>3044017.3544399999</v>
      </c>
      <c r="I16" s="674">
        <v>5233437.9484700002</v>
      </c>
      <c r="J16" s="663">
        <v>1.1358437335373343E-2</v>
      </c>
      <c r="K16" s="663">
        <v>6.5269424805323356E-2</v>
      </c>
      <c r="L16" s="663">
        <v>0.11221469685537606</v>
      </c>
    </row>
    <row r="17" spans="1:12" ht="15.95" customHeight="1">
      <c r="A17" s="649" t="s">
        <v>634</v>
      </c>
      <c r="B17" s="668"/>
      <c r="C17" s="675"/>
      <c r="D17" s="677" t="s">
        <v>638</v>
      </c>
      <c r="E17" s="673">
        <v>17565683</v>
      </c>
      <c r="F17" s="672">
        <v>17565683</v>
      </c>
      <c r="G17" s="673">
        <v>1233219.6013900002</v>
      </c>
      <c r="H17" s="673">
        <v>2485053.3602800001</v>
      </c>
      <c r="I17" s="674">
        <v>4014485.3864799999</v>
      </c>
      <c r="J17" s="663">
        <v>7.0206185628534923E-2</v>
      </c>
      <c r="K17" s="663">
        <v>0.14147206005482396</v>
      </c>
      <c r="L17" s="663">
        <v>0.22854137732532231</v>
      </c>
    </row>
    <row r="18" spans="1:12" ht="45">
      <c r="A18" s="678" t="s">
        <v>635</v>
      </c>
      <c r="B18" s="668"/>
      <c r="C18" s="679" t="s">
        <v>640</v>
      </c>
      <c r="D18" s="680" t="s">
        <v>641</v>
      </c>
      <c r="E18" s="673">
        <v>40785495</v>
      </c>
      <c r="F18" s="672">
        <v>40877011.520369999</v>
      </c>
      <c r="G18" s="673">
        <v>3581621.0937399999</v>
      </c>
      <c r="H18" s="673">
        <v>7130345.6941200001</v>
      </c>
      <c r="I18" s="674">
        <v>10586434.649499999</v>
      </c>
      <c r="J18" s="663">
        <v>8.7619445760001122E-2</v>
      </c>
      <c r="K18" s="663">
        <v>0.17443412394682467</v>
      </c>
      <c r="L18" s="663">
        <v>0.25898259818295483</v>
      </c>
    </row>
    <row r="19" spans="1:12" ht="30">
      <c r="A19" s="678" t="s">
        <v>637</v>
      </c>
      <c r="B19" s="668"/>
      <c r="C19" s="679" t="s">
        <v>643</v>
      </c>
      <c r="D19" s="680" t="s">
        <v>644</v>
      </c>
      <c r="E19" s="673">
        <v>3037757</v>
      </c>
      <c r="F19" s="672">
        <v>3094106.8452399997</v>
      </c>
      <c r="G19" s="673">
        <v>267780.04488</v>
      </c>
      <c r="H19" s="673">
        <v>564502.14569999999</v>
      </c>
      <c r="I19" s="674">
        <v>871745.99280000001</v>
      </c>
      <c r="J19" s="663">
        <v>8.6545183561438768E-2</v>
      </c>
      <c r="K19" s="663">
        <v>0.182444296184676</v>
      </c>
      <c r="L19" s="663">
        <v>0.28174398506667647</v>
      </c>
    </row>
    <row r="20" spans="1:12" ht="15" customHeight="1">
      <c r="A20" s="678" t="s">
        <v>639</v>
      </c>
      <c r="B20" s="668"/>
      <c r="C20" s="679" t="s">
        <v>646</v>
      </c>
      <c r="D20" s="680" t="s">
        <v>647</v>
      </c>
      <c r="E20" s="673">
        <v>15580654</v>
      </c>
      <c r="F20" s="672">
        <v>15570425</v>
      </c>
      <c r="G20" s="673">
        <v>1543535.523</v>
      </c>
      <c r="H20" s="673">
        <v>3138766.8089999999</v>
      </c>
      <c r="I20" s="674">
        <v>4628579.3899999997</v>
      </c>
      <c r="J20" s="663">
        <v>9.9132523550256341E-2</v>
      </c>
      <c r="K20" s="663">
        <v>0.2015851724663906</v>
      </c>
      <c r="L20" s="663">
        <v>0.2972673764524732</v>
      </c>
    </row>
    <row r="21" spans="1:12" ht="21.75" customHeight="1">
      <c r="A21" s="649" t="s">
        <v>642</v>
      </c>
      <c r="B21" s="650" t="s">
        <v>649</v>
      </c>
      <c r="C21" s="651" t="s">
        <v>650</v>
      </c>
      <c r="D21" s="681"/>
      <c r="E21" s="667">
        <v>26068705</v>
      </c>
      <c r="F21" s="660">
        <v>25898585.099459998</v>
      </c>
      <c r="G21" s="661">
        <v>2008420.2758299999</v>
      </c>
      <c r="H21" s="661">
        <v>4097352.46673</v>
      </c>
      <c r="I21" s="662">
        <v>6289373.09246</v>
      </c>
      <c r="J21" s="656">
        <v>7.754942087055855E-2</v>
      </c>
      <c r="K21" s="656">
        <v>0.15820757971891802</v>
      </c>
      <c r="L21" s="656">
        <v>0.24284620446663463</v>
      </c>
    </row>
    <row r="22" spans="1:12" ht="21.75" customHeight="1">
      <c r="A22" s="649" t="s">
        <v>645</v>
      </c>
      <c r="B22" s="682" t="s">
        <v>652</v>
      </c>
      <c r="C22" s="651" t="s">
        <v>653</v>
      </c>
      <c r="D22" s="681"/>
      <c r="E22" s="667">
        <v>75508830</v>
      </c>
      <c r="F22" s="660">
        <v>75520169.606600001</v>
      </c>
      <c r="G22" s="661">
        <v>4014724.4325799998</v>
      </c>
      <c r="H22" s="661">
        <v>10486079.034540001</v>
      </c>
      <c r="I22" s="662">
        <v>16683757.044809999</v>
      </c>
      <c r="J22" s="656">
        <v>5.3160956251734073E-2</v>
      </c>
      <c r="K22" s="656">
        <v>0.13885137029172645</v>
      </c>
      <c r="L22" s="656">
        <v>0.22091789692368408</v>
      </c>
    </row>
    <row r="23" spans="1:12" ht="12" customHeight="1">
      <c r="A23" s="649"/>
      <c r="B23" s="682"/>
      <c r="C23" s="669" t="s">
        <v>627</v>
      </c>
      <c r="D23" s="681"/>
      <c r="E23" s="671"/>
      <c r="F23" s="672"/>
      <c r="G23" s="673"/>
      <c r="H23" s="673"/>
      <c r="I23" s="674"/>
      <c r="J23" s="663"/>
      <c r="K23" s="663"/>
      <c r="L23" s="663"/>
    </row>
    <row r="24" spans="1:12" ht="15.75" customHeight="1">
      <c r="A24" s="649" t="s">
        <v>648</v>
      </c>
      <c r="B24" s="682"/>
      <c r="C24" s="675" t="s">
        <v>656</v>
      </c>
      <c r="D24" s="670" t="s">
        <v>657</v>
      </c>
      <c r="E24" s="673">
        <v>47845395</v>
      </c>
      <c r="F24" s="672">
        <v>47827509.901489995</v>
      </c>
      <c r="G24" s="673">
        <v>2813480.9365100004</v>
      </c>
      <c r="H24" s="673">
        <v>7926958.3551200107</v>
      </c>
      <c r="I24" s="674">
        <v>12568348.729370002</v>
      </c>
      <c r="J24" s="663">
        <v>5.8825578465299747E-2</v>
      </c>
      <c r="K24" s="663">
        <v>0.16574056168609058</v>
      </c>
      <c r="L24" s="663">
        <v>0.26278492765475236</v>
      </c>
    </row>
    <row r="25" spans="1:12" ht="15.75" customHeight="1">
      <c r="A25" s="649" t="s">
        <v>651</v>
      </c>
      <c r="B25" s="682"/>
      <c r="C25" s="675" t="s">
        <v>659</v>
      </c>
      <c r="D25" s="670" t="s">
        <v>660</v>
      </c>
      <c r="E25" s="672">
        <v>19304045</v>
      </c>
      <c r="F25" s="672">
        <v>19557268.365760006</v>
      </c>
      <c r="G25" s="673">
        <v>571928.95269999898</v>
      </c>
      <c r="H25" s="673">
        <v>1353032.0806100098</v>
      </c>
      <c r="I25" s="674">
        <v>2460558.1095299902</v>
      </c>
      <c r="J25" s="663">
        <v>2.9243805525586933E-2</v>
      </c>
      <c r="K25" s="663">
        <v>6.9183080955152104E-2</v>
      </c>
      <c r="L25" s="663">
        <v>0.12581297467072783</v>
      </c>
    </row>
    <row r="26" spans="1:12" ht="21.75" customHeight="1">
      <c r="A26" s="649" t="s">
        <v>654</v>
      </c>
      <c r="B26" s="682" t="s">
        <v>662</v>
      </c>
      <c r="C26" s="651" t="s">
        <v>663</v>
      </c>
      <c r="D26" s="681"/>
      <c r="E26" s="667">
        <v>21176991</v>
      </c>
      <c r="F26" s="660">
        <v>21202455.59702</v>
      </c>
      <c r="G26" s="661">
        <v>188151.62815999999</v>
      </c>
      <c r="H26" s="661">
        <v>619784.3939299999</v>
      </c>
      <c r="I26" s="662">
        <v>1045413.31273</v>
      </c>
      <c r="J26" s="656">
        <v>8.8740489184868116E-3</v>
      </c>
      <c r="K26" s="656">
        <v>2.9231727008880541E-2</v>
      </c>
      <c r="L26" s="656">
        <v>4.9306237569809251E-2</v>
      </c>
    </row>
    <row r="27" spans="1:12" ht="12" customHeight="1">
      <c r="A27" s="649"/>
      <c r="B27" s="682"/>
      <c r="C27" s="669" t="s">
        <v>627</v>
      </c>
      <c r="D27" s="681"/>
      <c r="E27" s="671"/>
      <c r="F27" s="672"/>
      <c r="G27" s="673"/>
      <c r="H27" s="673"/>
      <c r="I27" s="674"/>
      <c r="J27" s="663"/>
      <c r="K27" s="663"/>
      <c r="L27" s="663"/>
    </row>
    <row r="28" spans="1:12" ht="30" customHeight="1">
      <c r="A28" s="678" t="s">
        <v>655</v>
      </c>
      <c r="B28" s="682"/>
      <c r="C28" s="679" t="s">
        <v>666</v>
      </c>
      <c r="D28" s="683" t="s">
        <v>667</v>
      </c>
      <c r="E28" s="673">
        <v>13651677</v>
      </c>
      <c r="F28" s="672">
        <v>13722723.232290002</v>
      </c>
      <c r="G28" s="673">
        <v>173719.06075</v>
      </c>
      <c r="H28" s="673">
        <v>473653.04916000005</v>
      </c>
      <c r="I28" s="674">
        <v>704362.9580499999</v>
      </c>
      <c r="J28" s="663">
        <v>1.265922643846912E-2</v>
      </c>
      <c r="K28" s="663">
        <v>3.4515966047138476E-2</v>
      </c>
      <c r="L28" s="663">
        <v>5.1328220071699147E-2</v>
      </c>
    </row>
    <row r="29" spans="1:12" ht="47.25" customHeight="1">
      <c r="A29" s="678" t="s">
        <v>658</v>
      </c>
      <c r="B29" s="682"/>
      <c r="C29" s="679" t="s">
        <v>669</v>
      </c>
      <c r="D29" s="683" t="s">
        <v>670</v>
      </c>
      <c r="E29" s="673">
        <v>45878</v>
      </c>
      <c r="F29" s="672">
        <v>75469.374260000011</v>
      </c>
      <c r="G29" s="673">
        <v>3.2343200000000003</v>
      </c>
      <c r="H29" s="673">
        <v>172.48445000000001</v>
      </c>
      <c r="I29" s="674">
        <v>1030.43551</v>
      </c>
      <c r="J29" s="663">
        <v>4.285605958328771E-5</v>
      </c>
      <c r="K29" s="663">
        <v>2.2854893351278195E-3</v>
      </c>
      <c r="L29" s="663">
        <v>1.365369091904804E-2</v>
      </c>
    </row>
    <row r="30" spans="1:12" ht="30">
      <c r="A30" s="678" t="s">
        <v>661</v>
      </c>
      <c r="B30" s="682"/>
      <c r="C30" s="679" t="s">
        <v>671</v>
      </c>
      <c r="D30" s="683" t="s">
        <v>672</v>
      </c>
      <c r="E30" s="684">
        <v>6440</v>
      </c>
      <c r="F30" s="684">
        <v>768623.51676000003</v>
      </c>
      <c r="G30" s="685">
        <v>0</v>
      </c>
      <c r="H30" s="684">
        <v>25</v>
      </c>
      <c r="I30" s="674">
        <v>2052.2497600000002</v>
      </c>
      <c r="J30" s="663">
        <v>0</v>
      </c>
      <c r="K30" s="663">
        <v>3.2525676686790943E-5</v>
      </c>
      <c r="L30" s="663">
        <v>2.6700324869721724E-3</v>
      </c>
    </row>
    <row r="31" spans="1:12" ht="21.75" customHeight="1">
      <c r="A31" s="678" t="s">
        <v>664</v>
      </c>
      <c r="B31" s="686" t="s">
        <v>673</v>
      </c>
      <c r="C31" s="687" t="s">
        <v>674</v>
      </c>
      <c r="D31" s="688"/>
      <c r="E31" s="660">
        <v>30699900</v>
      </c>
      <c r="F31" s="660">
        <v>30699900</v>
      </c>
      <c r="G31" s="660">
        <v>3619801.8714699997</v>
      </c>
      <c r="H31" s="660">
        <v>4016566.6869899998</v>
      </c>
      <c r="I31" s="660">
        <v>5129564.1728800004</v>
      </c>
      <c r="J31" s="656">
        <v>0.11790923981739353</v>
      </c>
      <c r="K31" s="656">
        <v>0.13083321727399763</v>
      </c>
      <c r="L31" s="656">
        <v>0.1670873251339581</v>
      </c>
    </row>
    <row r="32" spans="1:12" ht="21.75" customHeight="1">
      <c r="A32" s="678" t="s">
        <v>665</v>
      </c>
      <c r="B32" s="686" t="s">
        <v>675</v>
      </c>
      <c r="C32" s="687" t="s">
        <v>676</v>
      </c>
      <c r="D32" s="688"/>
      <c r="E32" s="667">
        <v>19643623</v>
      </c>
      <c r="F32" s="660">
        <v>19643623</v>
      </c>
      <c r="G32" s="661">
        <v>245517.10911000002</v>
      </c>
      <c r="H32" s="661">
        <v>2783743.4977199999</v>
      </c>
      <c r="I32" s="662">
        <v>4409325.0547799999</v>
      </c>
      <c r="J32" s="656">
        <v>1.2498565519710901E-2</v>
      </c>
      <c r="K32" s="656">
        <v>0.14171232555827404</v>
      </c>
      <c r="L32" s="656">
        <v>0.22446597833709189</v>
      </c>
    </row>
    <row r="33" spans="1:12" ht="21.75" customHeight="1">
      <c r="A33" s="678" t="s">
        <v>668</v>
      </c>
      <c r="B33" s="689" t="s">
        <v>677</v>
      </c>
      <c r="C33" s="690" t="s">
        <v>678</v>
      </c>
      <c r="D33" s="691"/>
      <c r="E33" s="692">
        <v>10201333</v>
      </c>
      <c r="F33" s="692">
        <v>10198688.007999999</v>
      </c>
      <c r="G33" s="693">
        <v>403307.53692000004</v>
      </c>
      <c r="H33" s="693">
        <v>1017393.34135</v>
      </c>
      <c r="I33" s="694">
        <v>1634335.6053800001</v>
      </c>
      <c r="J33" s="695">
        <v>3.9545041146825916E-2</v>
      </c>
      <c r="K33" s="695">
        <v>9.9757276676366788E-2</v>
      </c>
      <c r="L33" s="695">
        <v>0.16024959329062752</v>
      </c>
    </row>
    <row r="34" spans="1:12" ht="18.75" customHeight="1">
      <c r="A34" s="696"/>
      <c r="B34" s="1529"/>
      <c r="C34" s="1529"/>
      <c r="D34" s="1529"/>
      <c r="E34" s="1529"/>
      <c r="F34" s="1529"/>
      <c r="G34" s="1529"/>
      <c r="H34" s="1529"/>
      <c r="I34" s="1529"/>
      <c r="J34" s="1529"/>
      <c r="K34" s="1529"/>
      <c r="L34" s="1529"/>
    </row>
    <row r="35" spans="1:12">
      <c r="B35" s="697"/>
      <c r="C35" s="698"/>
      <c r="D35" s="698"/>
      <c r="E35" s="698"/>
      <c r="F35" s="699"/>
      <c r="G35" s="698"/>
      <c r="H35" s="698"/>
      <c r="I35" s="700"/>
      <c r="J35" s="700"/>
      <c r="K35" s="700"/>
      <c r="L35" s="700"/>
    </row>
  </sheetData>
  <mergeCells count="5">
    <mergeCell ref="B2:L2"/>
    <mergeCell ref="E7:I7"/>
    <mergeCell ref="J7:L7"/>
    <mergeCell ref="B8:D8"/>
    <mergeCell ref="B34:L34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52</vt:i4>
      </vt:variant>
    </vt:vector>
  </HeadingPairs>
  <TitlesOfParts>
    <vt:vector size="83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 '!Obszar_wydruku</vt:lpstr>
      <vt:lpstr>'TABLICA 19'!Obszar_wydruku</vt:lpstr>
      <vt:lpstr>'TABLICA 2  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operatywne_03_ 2018</dc:title>
  <dc:creator>AWOT</dc:creator>
  <cp:lastModifiedBy>Kotuła Piotr</cp:lastModifiedBy>
  <cp:lastPrinted>2018-05-07T11:31:30Z</cp:lastPrinted>
  <dcterms:created xsi:type="dcterms:W3CDTF">2016-01-07T13:34:05Z</dcterms:created>
  <dcterms:modified xsi:type="dcterms:W3CDTF">2018-05-07T14:14:31Z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