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6\Nowy folder\"/>
    </mc:Choice>
  </mc:AlternateContent>
  <bookViews>
    <workbookView xWindow="0" yWindow="0" windowWidth="28800" windowHeight="12300"/>
  </bookViews>
  <sheets>
    <sheet name="6 (3)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K21" i="1"/>
  <c r="J21" i="1"/>
  <c r="I21" i="1"/>
  <c r="H21" i="1"/>
  <c r="G21" i="1"/>
  <c r="F21" i="1"/>
  <c r="E21" i="1"/>
  <c r="C21" i="1"/>
  <c r="L20" i="1"/>
  <c r="H20" i="1"/>
  <c r="D20" i="1"/>
  <c r="D21" i="1" s="1"/>
  <c r="M11" i="1"/>
  <c r="M21" i="1" s="1"/>
  <c r="L11" i="1"/>
  <c r="L21" i="1" s="1"/>
</calcChain>
</file>

<file path=xl/sharedStrings.xml><?xml version="1.0" encoding="utf-8"?>
<sst xmlns="http://schemas.openxmlformats.org/spreadsheetml/2006/main" count="30" uniqueCount="24">
  <si>
    <t>Oferta zbiorcza - Polska</t>
  </si>
  <si>
    <t>Resortowy program rozwoju instytucji opieki nad dziećmi w wieku do lat 3 "MALUCH - edycja 2016" (moduł 3)</t>
  </si>
  <si>
    <t>Lp.</t>
  </si>
  <si>
    <t>Województwo</t>
  </si>
  <si>
    <t>Liczba uczelni wyższych</t>
  </si>
  <si>
    <t>Liczba instytucji, z tego:</t>
  </si>
  <si>
    <t>żłobki</t>
  </si>
  <si>
    <t>kluby dziecięce</t>
  </si>
  <si>
    <t>dzienny opiekun</t>
  </si>
  <si>
    <t>Liczba miejsc opieki, z tego:</t>
  </si>
  <si>
    <t>Kwota dotacji w zł</t>
  </si>
  <si>
    <t>dolnośląskie</t>
  </si>
  <si>
    <t>kujawsko-pomorskie</t>
  </si>
  <si>
    <t>lubelskie</t>
  </si>
  <si>
    <t>małopolskie</t>
  </si>
  <si>
    <t>mazowieckie</t>
  </si>
  <si>
    <t>podkarpackie</t>
  </si>
  <si>
    <t xml:space="preserve">podlaskie </t>
  </si>
  <si>
    <t>pomorskie</t>
  </si>
  <si>
    <t>śląskie</t>
  </si>
  <si>
    <t>warmińsko-mazurskie</t>
  </si>
  <si>
    <t>wielkopolskie</t>
  </si>
  <si>
    <t>zachodniopomorskie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</si>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</sst>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vertical="center" wrapText="1"/>
    </xf>
    <xf numFmtId="0" fontId="3" fillId="0" borderId="0" xfId="2" applyFont="1" applyAlignment="1" applyProtection="1">
      <alignment horizontal="right" vertical="center" wrapText="1"/>
      <protection locked="0"/>
    </xf>
    <xf numFmtId="0" fontId="3" fillId="0" borderId="0" xfId="2" applyFont="1" applyFill="1" applyBorder="1" applyAlignment="1" applyProtection="1">
      <alignment vertical="center" wrapText="1"/>
      <protection locked="0"/>
    </xf>
    <xf numFmtId="0" fontId="1" fillId="0" borderId="0" xfId="1" applyFill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textRotation="90" wrapText="1"/>
    </xf>
    <xf numFmtId="0" fontId="1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3" fontId="1" fillId="0" borderId="1" xfId="1" applyNumberFormat="1" applyBorder="1" applyAlignment="1">
      <alignment horizontal="left" vertical="center" wrapText="1"/>
    </xf>
    <xf numFmtId="3" fontId="1" fillId="0" borderId="1" xfId="1" applyNumberFormat="1" applyBorder="1" applyAlignment="1">
      <alignment vertical="center" wrapText="1"/>
    </xf>
    <xf numFmtId="3" fontId="1" fillId="0" borderId="0" xfId="1" quotePrefix="1" applyNumberFormat="1" applyAlignment="1">
      <alignment horizontal="left" vertical="center" wrapText="1"/>
    </xf>
    <xf numFmtId="3" fontId="1" fillId="0" borderId="0" xfId="1" applyNumberFormat="1" applyAlignment="1">
      <alignment vertical="center" wrapText="1"/>
    </xf>
    <xf numFmtId="3" fontId="1" fillId="0" borderId="1" xfId="1" applyNumberFormat="1" applyBorder="1" applyAlignment="1">
      <alignment horizontal="right" vertical="center" wrapText="1"/>
    </xf>
    <xf numFmtId="1" fontId="1" fillId="0" borderId="1" xfId="1" applyNumberFormat="1" applyBorder="1" applyAlignment="1">
      <alignment horizontal="left" vertical="center" wrapText="1"/>
    </xf>
    <xf numFmtId="1" fontId="1" fillId="0" borderId="1" xfId="1" applyNumberFormat="1" applyBorder="1" applyAlignment="1">
      <alignment vertical="center" wrapText="1"/>
    </xf>
    <xf numFmtId="3" fontId="1" fillId="0" borderId="1" xfId="1" applyNumberFormat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1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3" fillId="0" borderId="0" xfId="2" applyFont="1" applyAlignment="1" applyProtection="1">
      <alignment vertical="center" wrapText="1"/>
      <protection locked="0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A7" sqref="A7:L21"/>
    </sheetView>
  </sheetViews>
  <sheetFormatPr defaultRowHeight="12.75" x14ac:dyDescent="0.2"/>
  <cols>
    <col min="1" max="1" width="3.7109375" style="1" customWidth="1"/>
    <col min="2" max="2" width="19.28515625" style="1" bestFit="1" customWidth="1"/>
    <col min="3" max="3" width="9.42578125" style="1" customWidth="1"/>
    <col min="4" max="4" width="10" style="1" customWidth="1"/>
    <col min="5" max="5" width="3.28515625" style="1" bestFit="1" customWidth="1"/>
    <col min="6" max="7" width="5.7109375" style="1" bestFit="1" customWidth="1"/>
    <col min="8" max="8" width="8" style="1" customWidth="1"/>
    <col min="9" max="9" width="5.5703125" style="1" bestFit="1" customWidth="1"/>
    <col min="10" max="11" width="5.7109375" style="1" bestFit="1" customWidth="1"/>
    <col min="12" max="12" width="10.85546875" style="1" customWidth="1"/>
    <col min="13" max="13" width="9.42578125" style="1" hidden="1" customWidth="1"/>
    <col min="14" max="15" width="9.5703125" style="1" hidden="1" customWidth="1"/>
    <col min="16" max="16" width="9.140625" style="1" customWidth="1"/>
    <col min="17" max="16384" width="9.140625" style="1"/>
  </cols>
  <sheetData>
    <row r="1" spans="1:16" ht="12.75" customHeight="1" x14ac:dyDescent="0.2">
      <c r="F1" s="24"/>
      <c r="G1" s="25"/>
      <c r="H1" s="25"/>
      <c r="I1" s="25"/>
      <c r="J1" s="25"/>
      <c r="K1" s="24"/>
      <c r="L1" s="25"/>
      <c r="M1" s="25"/>
      <c r="N1" s="25"/>
      <c r="O1" s="25"/>
    </row>
    <row r="2" spans="1:16" ht="12.75" customHeight="1" x14ac:dyDescent="0.2">
      <c r="F2" s="26"/>
      <c r="G2" s="27"/>
      <c r="H2" s="27"/>
      <c r="I2" s="27"/>
      <c r="J2" s="27"/>
      <c r="K2" s="26"/>
      <c r="L2" s="27"/>
      <c r="M2" s="27"/>
      <c r="N2" s="27"/>
      <c r="O2" s="27"/>
    </row>
    <row r="3" spans="1:16" ht="15.75" x14ac:dyDescent="0.2">
      <c r="C3" s="28" t="s">
        <v>0</v>
      </c>
      <c r="D3" s="28"/>
      <c r="E3" s="28"/>
      <c r="F3" s="28"/>
      <c r="G3" s="28"/>
      <c r="H3" s="28"/>
      <c r="I3" s="29"/>
      <c r="J3" s="29"/>
    </row>
    <row r="4" spans="1:16" ht="30" customHeight="1" x14ac:dyDescent="0.2">
      <c r="C4" s="30" t="s">
        <v>1</v>
      </c>
      <c r="D4" s="26"/>
      <c r="E4" s="26"/>
      <c r="F4" s="26"/>
      <c r="G4" s="26"/>
      <c r="H4" s="26"/>
      <c r="I4" s="26"/>
      <c r="J4" s="26"/>
      <c r="K4" s="27"/>
      <c r="L4" s="27"/>
      <c r="M4" s="27"/>
      <c r="N4" s="27"/>
      <c r="O4" s="27"/>
    </row>
    <row r="5" spans="1:16" ht="15.75" x14ac:dyDescent="0.2">
      <c r="C5" s="2"/>
      <c r="D5" s="2"/>
      <c r="E5" s="2"/>
      <c r="F5" s="2"/>
      <c r="G5" s="2"/>
      <c r="H5" s="2"/>
      <c r="I5" s="3"/>
      <c r="J5" s="4"/>
    </row>
    <row r="7" spans="1:16" s="7" customFormat="1" ht="51" x14ac:dyDescent="0.2">
      <c r="A7" s="5" t="s">
        <v>2</v>
      </c>
      <c r="B7" s="5" t="s">
        <v>3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5" t="s">
        <v>9</v>
      </c>
      <c r="I7" s="6" t="s">
        <v>6</v>
      </c>
      <c r="J7" s="6" t="s">
        <v>7</v>
      </c>
      <c r="K7" s="6" t="s">
        <v>8</v>
      </c>
      <c r="L7" s="5" t="s">
        <v>10</v>
      </c>
      <c r="M7" s="5" t="s">
        <v>6</v>
      </c>
      <c r="N7" s="5" t="s">
        <v>7</v>
      </c>
      <c r="O7" s="5" t="s">
        <v>8</v>
      </c>
    </row>
    <row r="8" spans="1:16" s="9" customFormat="1" ht="10.5" customHeight="1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11</v>
      </c>
      <c r="N8" s="8">
        <v>12</v>
      </c>
      <c r="O8" s="8">
        <v>13</v>
      </c>
    </row>
    <row r="9" spans="1:16" s="13" customFormat="1" x14ac:dyDescent="0.2">
      <c r="A9" s="10">
        <v>1</v>
      </c>
      <c r="B9" s="10" t="s">
        <v>11</v>
      </c>
      <c r="C9" s="11">
        <v>4</v>
      </c>
      <c r="D9" s="11">
        <v>13</v>
      </c>
      <c r="E9" s="11">
        <v>2</v>
      </c>
      <c r="F9" s="11">
        <v>1</v>
      </c>
      <c r="G9" s="11">
        <v>10</v>
      </c>
      <c r="H9" s="11">
        <v>181</v>
      </c>
      <c r="I9" s="11">
        <v>115</v>
      </c>
      <c r="J9" s="11">
        <v>16</v>
      </c>
      <c r="K9" s="11">
        <v>50</v>
      </c>
      <c r="L9" s="11">
        <v>827600</v>
      </c>
      <c r="M9" s="11">
        <v>484000</v>
      </c>
      <c r="N9" s="11">
        <v>105600</v>
      </c>
      <c r="O9" s="11">
        <v>238000</v>
      </c>
      <c r="P9" s="12"/>
    </row>
    <row r="10" spans="1:16" s="13" customFormat="1" x14ac:dyDescent="0.2">
      <c r="A10" s="10">
        <v>2</v>
      </c>
      <c r="B10" s="10" t="s">
        <v>12</v>
      </c>
      <c r="C10" s="11">
        <v>1</v>
      </c>
      <c r="D10" s="11">
        <v>1</v>
      </c>
      <c r="E10" s="11">
        <v>1</v>
      </c>
      <c r="F10" s="11"/>
      <c r="G10" s="11"/>
      <c r="H10" s="11">
        <v>10</v>
      </c>
      <c r="I10" s="11">
        <v>10</v>
      </c>
      <c r="J10" s="11"/>
      <c r="K10" s="11"/>
      <c r="L10" s="11">
        <v>75958</v>
      </c>
      <c r="M10" s="11">
        <v>75958</v>
      </c>
      <c r="N10" s="11">
        <v>0</v>
      </c>
      <c r="O10" s="11">
        <v>0</v>
      </c>
      <c r="P10" s="12"/>
    </row>
    <row r="11" spans="1:16" s="13" customFormat="1" x14ac:dyDescent="0.2">
      <c r="A11" s="10">
        <v>3</v>
      </c>
      <c r="B11" s="10" t="s">
        <v>13</v>
      </c>
      <c r="C11" s="11">
        <v>3</v>
      </c>
      <c r="D11" s="11">
        <v>3</v>
      </c>
      <c r="E11" s="11">
        <v>3</v>
      </c>
      <c r="F11" s="11"/>
      <c r="G11" s="11"/>
      <c r="H11" s="11">
        <v>63</v>
      </c>
      <c r="I11" s="11">
        <v>63</v>
      </c>
      <c r="J11" s="11"/>
      <c r="K11" s="11"/>
      <c r="L11" s="11">
        <f>M11</f>
        <v>478000</v>
      </c>
      <c r="M11" s="11">
        <f>84000+170000+224000</f>
        <v>478000</v>
      </c>
      <c r="N11" s="11">
        <v>0</v>
      </c>
      <c r="O11" s="11">
        <v>0</v>
      </c>
      <c r="P11" s="12"/>
    </row>
    <row r="12" spans="1:16" s="13" customFormat="1" x14ac:dyDescent="0.2">
      <c r="A12" s="10">
        <v>4</v>
      </c>
      <c r="B12" s="10" t="s">
        <v>14</v>
      </c>
      <c r="C12" s="14">
        <v>3</v>
      </c>
      <c r="D12" s="14">
        <v>5</v>
      </c>
      <c r="E12" s="14">
        <v>3</v>
      </c>
      <c r="F12" s="14"/>
      <c r="G12" s="14">
        <v>2</v>
      </c>
      <c r="H12" s="14">
        <v>85</v>
      </c>
      <c r="I12" s="14">
        <v>75</v>
      </c>
      <c r="J12" s="14"/>
      <c r="K12" s="14">
        <v>10</v>
      </c>
      <c r="L12" s="14">
        <v>558000</v>
      </c>
      <c r="M12" s="14">
        <v>490000</v>
      </c>
      <c r="N12" s="14">
        <v>0</v>
      </c>
      <c r="O12" s="14">
        <v>68000</v>
      </c>
      <c r="P12" s="12"/>
    </row>
    <row r="13" spans="1:16" s="13" customFormat="1" x14ac:dyDescent="0.2">
      <c r="A13" s="10">
        <v>5</v>
      </c>
      <c r="B13" s="15" t="s">
        <v>15</v>
      </c>
      <c r="C13" s="16">
        <v>3</v>
      </c>
      <c r="D13" s="16">
        <v>6</v>
      </c>
      <c r="E13" s="16"/>
      <c r="F13" s="16">
        <v>2</v>
      </c>
      <c r="G13" s="16">
        <v>4</v>
      </c>
      <c r="H13" s="16">
        <v>50</v>
      </c>
      <c r="I13" s="16"/>
      <c r="J13" s="16">
        <v>30</v>
      </c>
      <c r="K13" s="16">
        <v>20</v>
      </c>
      <c r="L13" s="11">
        <v>316000</v>
      </c>
      <c r="M13" s="16">
        <v>0</v>
      </c>
      <c r="N13" s="16">
        <v>204000</v>
      </c>
      <c r="O13" s="16">
        <v>112000</v>
      </c>
      <c r="P13" s="12"/>
    </row>
    <row r="14" spans="1:16" s="13" customFormat="1" x14ac:dyDescent="0.2">
      <c r="A14" s="10">
        <v>6</v>
      </c>
      <c r="B14" s="17" t="s">
        <v>16</v>
      </c>
      <c r="C14" s="18">
        <v>4</v>
      </c>
      <c r="D14" s="11">
        <v>5</v>
      </c>
      <c r="E14" s="11">
        <v>5</v>
      </c>
      <c r="F14" s="11"/>
      <c r="G14" s="11"/>
      <c r="H14" s="11">
        <v>92</v>
      </c>
      <c r="I14" s="11">
        <v>92</v>
      </c>
      <c r="J14" s="11"/>
      <c r="K14" s="11"/>
      <c r="L14" s="11">
        <v>654800</v>
      </c>
      <c r="M14" s="11">
        <v>654800</v>
      </c>
      <c r="N14" s="11">
        <v>0</v>
      </c>
      <c r="O14" s="11">
        <v>0</v>
      </c>
      <c r="P14" s="12"/>
    </row>
    <row r="15" spans="1:16" s="13" customFormat="1" x14ac:dyDescent="0.2">
      <c r="A15" s="10">
        <v>7</v>
      </c>
      <c r="B15" s="10" t="s">
        <v>17</v>
      </c>
      <c r="C15" s="11">
        <v>1</v>
      </c>
      <c r="D15" s="11">
        <v>1</v>
      </c>
      <c r="E15" s="11">
        <v>1</v>
      </c>
      <c r="F15" s="11"/>
      <c r="G15" s="11"/>
      <c r="H15" s="11">
        <v>30</v>
      </c>
      <c r="I15" s="11">
        <v>30</v>
      </c>
      <c r="J15" s="11"/>
      <c r="K15" s="11"/>
      <c r="L15" s="11">
        <v>180000</v>
      </c>
      <c r="M15" s="11">
        <v>180000</v>
      </c>
      <c r="N15" s="11"/>
      <c r="O15" s="11"/>
      <c r="P15" s="12"/>
    </row>
    <row r="16" spans="1:16" s="13" customFormat="1" x14ac:dyDescent="0.2">
      <c r="A16" s="10">
        <v>8</v>
      </c>
      <c r="B16" s="10" t="s">
        <v>18</v>
      </c>
      <c r="C16" s="11">
        <v>1</v>
      </c>
      <c r="D16" s="11">
        <v>1</v>
      </c>
      <c r="E16" s="11"/>
      <c r="F16" s="11">
        <v>1</v>
      </c>
      <c r="G16" s="11"/>
      <c r="H16" s="11">
        <v>13</v>
      </c>
      <c r="I16" s="11"/>
      <c r="J16" s="11">
        <v>13</v>
      </c>
      <c r="K16" s="11"/>
      <c r="L16" s="11">
        <v>93600</v>
      </c>
      <c r="M16" s="11"/>
      <c r="N16" s="11">
        <v>93600</v>
      </c>
      <c r="O16" s="11"/>
      <c r="P16" s="12"/>
    </row>
    <row r="17" spans="1:16" s="13" customFormat="1" x14ac:dyDescent="0.2">
      <c r="A17" s="10">
        <v>9</v>
      </c>
      <c r="B17" s="10" t="s">
        <v>19</v>
      </c>
      <c r="C17" s="11">
        <v>6</v>
      </c>
      <c r="D17" s="11">
        <v>6</v>
      </c>
      <c r="E17" s="11">
        <v>5</v>
      </c>
      <c r="F17" s="11">
        <v>1</v>
      </c>
      <c r="G17" s="11"/>
      <c r="H17" s="11">
        <v>246</v>
      </c>
      <c r="I17" s="11">
        <v>214</v>
      </c>
      <c r="J17" s="11">
        <v>32</v>
      </c>
      <c r="K17" s="11"/>
      <c r="L17" s="11">
        <v>1567200</v>
      </c>
      <c r="M17" s="11">
        <v>1400800</v>
      </c>
      <c r="N17" s="11">
        <v>166400</v>
      </c>
      <c r="O17" s="11"/>
      <c r="P17" s="12"/>
    </row>
    <row r="18" spans="1:16" s="13" customFormat="1" x14ac:dyDescent="0.2">
      <c r="A18" s="10">
        <v>10</v>
      </c>
      <c r="B18" s="10" t="s">
        <v>20</v>
      </c>
      <c r="C18" s="11">
        <v>1</v>
      </c>
      <c r="D18" s="11">
        <v>1</v>
      </c>
      <c r="E18" s="11"/>
      <c r="F18" s="11">
        <v>1</v>
      </c>
      <c r="G18" s="11"/>
      <c r="H18" s="11">
        <v>15</v>
      </c>
      <c r="I18" s="11"/>
      <c r="J18" s="11">
        <v>15</v>
      </c>
      <c r="K18" s="11"/>
      <c r="L18" s="11">
        <v>78000</v>
      </c>
      <c r="M18" s="11"/>
      <c r="N18" s="11">
        <v>78000</v>
      </c>
      <c r="O18" s="11"/>
      <c r="P18" s="12"/>
    </row>
    <row r="19" spans="1:16" s="13" customFormat="1" x14ac:dyDescent="0.2">
      <c r="A19" s="10">
        <v>11</v>
      </c>
      <c r="B19" s="10" t="s">
        <v>21</v>
      </c>
      <c r="C19" s="11">
        <v>1</v>
      </c>
      <c r="D19" s="11">
        <v>28</v>
      </c>
      <c r="E19" s="11">
        <v>8</v>
      </c>
      <c r="F19" s="11"/>
      <c r="G19" s="11">
        <v>20</v>
      </c>
      <c r="H19" s="11">
        <v>738</v>
      </c>
      <c r="I19" s="11">
        <v>640</v>
      </c>
      <c r="J19" s="11"/>
      <c r="K19" s="11">
        <v>98</v>
      </c>
      <c r="L19" s="11">
        <v>4374800</v>
      </c>
      <c r="M19" s="11">
        <v>3748000</v>
      </c>
      <c r="N19" s="11">
        <v>0</v>
      </c>
      <c r="O19" s="11">
        <v>626800</v>
      </c>
      <c r="P19" s="12"/>
    </row>
    <row r="20" spans="1:16" s="13" customFormat="1" x14ac:dyDescent="0.2">
      <c r="A20" s="10">
        <v>12</v>
      </c>
      <c r="B20" s="10" t="s">
        <v>22</v>
      </c>
      <c r="C20" s="11">
        <v>3</v>
      </c>
      <c r="D20" s="11">
        <f>E20+F20+G20</f>
        <v>3</v>
      </c>
      <c r="E20" s="11">
        <v>3</v>
      </c>
      <c r="F20" s="11"/>
      <c r="G20" s="11"/>
      <c r="H20" s="11">
        <f>I20+J20+K20</f>
        <v>180</v>
      </c>
      <c r="I20" s="11">
        <v>180</v>
      </c>
      <c r="J20" s="11"/>
      <c r="K20" s="11"/>
      <c r="L20" s="11">
        <f>M20+N20+O20</f>
        <v>1050400</v>
      </c>
      <c r="M20" s="11">
        <v>1050400</v>
      </c>
      <c r="N20" s="11">
        <v>0</v>
      </c>
      <c r="O20" s="11">
        <v>0</v>
      </c>
      <c r="P20" s="12"/>
    </row>
    <row r="21" spans="1:16" s="21" customFormat="1" x14ac:dyDescent="0.2">
      <c r="A21" s="19"/>
      <c r="B21" s="19" t="s">
        <v>23</v>
      </c>
      <c r="C21" s="20">
        <f t="shared" ref="C21:K21" si="0">SUM(C9:C20)</f>
        <v>31</v>
      </c>
      <c r="D21" s="20">
        <f t="shared" si="0"/>
        <v>73</v>
      </c>
      <c r="E21" s="20">
        <f t="shared" si="0"/>
        <v>31</v>
      </c>
      <c r="F21" s="20">
        <f t="shared" si="0"/>
        <v>6</v>
      </c>
      <c r="G21" s="20">
        <f t="shared" si="0"/>
        <v>36</v>
      </c>
      <c r="H21" s="20">
        <f t="shared" si="0"/>
        <v>1703</v>
      </c>
      <c r="I21" s="20">
        <f t="shared" si="0"/>
        <v>1419</v>
      </c>
      <c r="J21" s="20">
        <f t="shared" si="0"/>
        <v>106</v>
      </c>
      <c r="K21" s="20">
        <f t="shared" si="0"/>
        <v>178</v>
      </c>
      <c r="L21" s="20">
        <f>SUM(L9:L20)</f>
        <v>10254358</v>
      </c>
      <c r="M21" s="20">
        <f>SUM(M9:M20)</f>
        <v>8561958</v>
      </c>
      <c r="N21" s="20">
        <f>SUM(N9:N20)</f>
        <v>647600</v>
      </c>
      <c r="O21" s="20">
        <f>SUM(O9:O20)</f>
        <v>1044800</v>
      </c>
    </row>
    <row r="22" spans="1:16" x14ac:dyDescent="0.2">
      <c r="C22" s="22"/>
    </row>
    <row r="23" spans="1:16" x14ac:dyDescent="0.2">
      <c r="B23" s="23"/>
      <c r="C23" s="23"/>
    </row>
    <row r="24" spans="1:16" x14ac:dyDescent="0.2">
      <c r="B24" s="13"/>
      <c r="C24" s="13"/>
    </row>
  </sheetData>
  <sheetProtection formatCells="0" formatColumns="0" formatRows="0"/>
  <mergeCells count="6">
    <mergeCell ref="C4:O4"/>
    <mergeCell ref="F1:J1"/>
    <mergeCell ref="K1:O1"/>
    <mergeCell ref="F2:J2"/>
    <mergeCell ref="K2:O2"/>
    <mergeCell ref="C3:J3"/>
  </mergeCells>
  <pageMargins left="0.47" right="0.45" top="0.5511811023622047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 (3)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 Pawlak</dc:creator>
  <cp:lastModifiedBy>Katarzyna Krzewska</cp:lastModifiedBy>
  <dcterms:created xsi:type="dcterms:W3CDTF">2017-06-27T09:39:30Z</dcterms:created>
  <dcterms:modified xsi:type="dcterms:W3CDTF">2018-09-18T08:51:28Z</dcterms:modified>
</cp:coreProperties>
</file>